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" sheetId="1" r:id="rId1"/>
  </sheets>
  <externalReferences>
    <externalReference r:id="rId4"/>
    <externalReference r:id="rId5"/>
    <externalReference r:id="rId6"/>
  </externalReferences>
  <definedNames>
    <definedName name="_5６農家人口" localSheetId="0">'41'!#REF!</definedName>
    <definedName name="_5６農家人口">'[2]40'!#REF!</definedName>
    <definedName name="_58．耕地面積別農家数">'[1]42'!#REF!</definedName>
    <definedName name="_59．経営耕地面積">'[1]43'!#REF!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72．市町村別農業粗生産額">'[3]56'!#REF!</definedName>
    <definedName name="_72．農業共済">'[1]51'!#REF!</definedName>
    <definedName name="_74．家畜共済">#REF!</definedName>
    <definedName name="_75．農業共同組合概況">#REF!</definedName>
    <definedName name="_Regression_Int" localSheetId="0" hidden="1">1</definedName>
    <definedName name="_xlnm.Print_Area" localSheetId="0">'41'!#REF!</definedName>
    <definedName name="Print_Area_MI" localSheetId="0">'41'!#REF!</definedName>
    <definedName name="Print_Area_MI">'[2]40'!#REF!</definedName>
    <definedName name="専業兼業農家数" localSheetId="0">'41'!#REF!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<sst xmlns="http://schemas.openxmlformats.org/spreadsheetml/2006/main" count="220" uniqueCount="100">
  <si>
    <t>41.　市　　　町　　　村　　　別　　　養　　　蚕</t>
  </si>
  <si>
    <t>　　(単位  戸、アール、キログラム)</t>
  </si>
  <si>
    <t>年次および</t>
  </si>
  <si>
    <t>養　　蚕</t>
  </si>
  <si>
    <t>桑　　園</t>
  </si>
  <si>
    <t>蚕 種 掃</t>
  </si>
  <si>
    <t xml:space="preserve">収　　 　　　 繭　　 　　　 量   </t>
  </si>
  <si>
    <t>１箱当り</t>
  </si>
  <si>
    <t>市町村</t>
  </si>
  <si>
    <t>農 家 数</t>
  </si>
  <si>
    <t>面　　積</t>
  </si>
  <si>
    <t>立 卵 量</t>
  </si>
  <si>
    <t>総　　数</t>
  </si>
  <si>
    <t>上　　繭</t>
  </si>
  <si>
    <t>玉　　繭</t>
  </si>
  <si>
    <t>く ず 繭</t>
  </si>
  <si>
    <t>種　　繭</t>
  </si>
  <si>
    <t>収 繭 量</t>
  </si>
  <si>
    <t>箱</t>
  </si>
  <si>
    <t>昭和39年</t>
  </si>
  <si>
    <t xml:space="preserve">     40</t>
  </si>
  <si>
    <t xml:space="preserve">     41</t>
  </si>
  <si>
    <t xml:space="preserve">     42</t>
  </si>
  <si>
    <t xml:space="preserve">     43</t>
  </si>
  <si>
    <t>市      部</t>
  </si>
  <si>
    <t>郡      部</t>
  </si>
  <si>
    <t>大分市</t>
  </si>
  <si>
    <t>-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</si>
  <si>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</si>
  <si>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</si>
  <si>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</si>
  <si>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</si>
  <si>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</si>
  <si>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</si>
  <si>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</si>
  <si>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</si>
  <si>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</si>
  <si>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</si>
  <si>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</si>
  <si>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</si>
  <si>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</si>
  <si>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</si>
  <si>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</si>
  <si>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</si>
  <si>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</si>
  <si>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</si>
  <si>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</si>
  <si>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</si>
  <si>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</si>
  <si>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</si>
  <si>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</si>
  <si>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</si>
  <si>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</si>
  <si>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</si>
  <si>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</si>
  <si>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</si>
  <si>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</si>
  <si>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</si>
  <si>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</si>
  <si>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</si>
  <si>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</si>
  <si>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</si>
  <si>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</si>
  <si>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</si>
  <si>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</si>
  <si>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</si>
  <si>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</si>
  <si>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</si>
  <si>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</si>
  <si>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</si>
  <si>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</si>
  <si>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</si>
  <si>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</si>
  <si>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</si>
  <si>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</si>
  <si>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</si>
  <si>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</si>
  <si>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</si>
  <si>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</si>
  <si>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</si>
  <si>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</si>
  <si>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</si>
  <si>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</si>
  <si>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</si>
  <si>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</si>
  <si>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</si>
  <si>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</si>
  <si>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</si>
  <si>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</si>
  <si>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</si>
  <si>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三光町</t>
  </si>
  <si>
    <t>本耶馬渓町</t>
  </si>
  <si>
    <t>耶馬渓町</t>
  </si>
  <si>
    <t>山国町</t>
  </si>
  <si>
    <t>宇佐郡</t>
  </si>
  <si>
    <t>院内町</t>
  </si>
  <si>
    <t>安心院町</t>
  </si>
  <si>
    <t>資料:県蚕糸特産課</t>
  </si>
  <si>
    <t>注　1)　養蚕農家数は各年12月１日現在</t>
  </si>
  <si>
    <t>　　2)　養種掃立卵量１箱は約２万粒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</si>
</sst>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_-;_-@_-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19" fillId="0" borderId="0" xfId="60" applyNumberFormat="1" applyFont="1" applyFill="1" applyAlignment="1" applyProtection="1">
      <alignment horizontal="center" vertical="center"/>
      <protection locked="0"/>
    </xf>
    <xf numFmtId="41" fontId="22" fillId="0" borderId="0" xfId="60" applyNumberFormat="1" applyFont="1" applyFill="1">
      <alignment/>
      <protection/>
    </xf>
    <xf numFmtId="0" fontId="22" fillId="0" borderId="10" xfId="60" applyNumberFormat="1" applyFont="1" applyFill="1" applyBorder="1" applyAlignment="1" applyProtection="1">
      <alignment horizontal="left" vertical="center"/>
      <protection locked="0"/>
    </xf>
    <xf numFmtId="0" fontId="22" fillId="0" borderId="10" xfId="60" applyNumberFormat="1" applyFont="1" applyFill="1" applyBorder="1" applyAlignment="1" applyProtection="1">
      <alignment vertical="center"/>
      <protection locked="0"/>
    </xf>
    <xf numFmtId="0" fontId="22" fillId="0" borderId="11" xfId="60" applyNumberFormat="1" applyFont="1" applyFill="1" applyBorder="1" applyAlignment="1" applyProtection="1">
      <alignment horizontal="distributed" vertical="center"/>
      <protection locked="0"/>
    </xf>
    <xf numFmtId="0" fontId="23" fillId="0" borderId="12" xfId="60" applyNumberFormat="1" applyFont="1" applyBorder="1" applyAlignment="1">
      <alignment horizontal="distributed" vertical="center"/>
      <protection/>
    </xf>
    <xf numFmtId="0" fontId="22" fillId="0" borderId="13" xfId="60" applyNumberFormat="1" applyFont="1" applyFill="1" applyBorder="1" applyAlignment="1" applyProtection="1">
      <alignment horizontal="center" vertical="center"/>
      <protection locked="0"/>
    </xf>
    <xf numFmtId="0" fontId="22" fillId="0" borderId="14" xfId="60" applyNumberFormat="1" applyFont="1" applyFill="1" applyBorder="1" applyAlignment="1" applyProtection="1">
      <alignment horizontal="center" vertical="center"/>
      <protection locked="0"/>
    </xf>
    <xf numFmtId="0" fontId="22" fillId="0" borderId="11" xfId="60" applyNumberFormat="1" applyFont="1" applyFill="1" applyBorder="1" applyAlignment="1" applyProtection="1">
      <alignment horizontal="center" vertical="center"/>
      <protection locked="0"/>
    </xf>
    <xf numFmtId="0" fontId="22" fillId="0" borderId="12" xfId="60" applyNumberFormat="1" applyFont="1" applyFill="1" applyBorder="1" applyAlignment="1" applyProtection="1">
      <alignment horizontal="center" vertical="center"/>
      <protection locked="0"/>
    </xf>
    <xf numFmtId="41" fontId="22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Alignment="1">
      <alignment horizontal="distributed" vertical="center"/>
      <protection/>
    </xf>
    <xf numFmtId="0" fontId="23" fillId="0" borderId="15" xfId="60" applyNumberFormat="1" applyFont="1" applyBorder="1" applyAlignment="1">
      <alignment horizontal="distributed" vertical="center"/>
      <protection/>
    </xf>
    <xf numFmtId="0" fontId="22" fillId="0" borderId="16" xfId="60" applyNumberFormat="1" applyFont="1" applyFill="1" applyBorder="1" applyAlignment="1" applyProtection="1">
      <alignment horizontal="center" vertical="center"/>
      <protection locked="0"/>
    </xf>
    <xf numFmtId="0" fontId="22" fillId="0" borderId="17" xfId="60" applyNumberFormat="1" applyFont="1" applyFill="1" applyBorder="1" applyAlignment="1" applyProtection="1">
      <alignment horizontal="center" vertical="center"/>
      <protection locked="0"/>
    </xf>
    <xf numFmtId="0" fontId="22" fillId="0" borderId="18" xfId="60" applyNumberFormat="1" applyFont="1" applyFill="1" applyBorder="1" applyAlignment="1" applyProtection="1">
      <alignment horizontal="center" vertical="center"/>
      <protection locked="0"/>
    </xf>
    <xf numFmtId="0" fontId="22" fillId="0" borderId="19" xfId="60" applyNumberFormat="1" applyFont="1" applyFill="1" applyBorder="1" applyAlignment="1" applyProtection="1">
      <alignment horizontal="center" vertical="center"/>
      <protection locked="0"/>
    </xf>
    <xf numFmtId="0" fontId="22" fillId="0" borderId="20" xfId="60" applyNumberFormat="1" applyFont="1" applyFill="1" applyBorder="1" applyAlignment="1" applyProtection="1">
      <alignment horizontal="center" vertical="center"/>
      <protection locked="0"/>
    </xf>
    <xf numFmtId="0" fontId="22" fillId="0" borderId="0" xfId="60" applyNumberFormat="1" applyFont="1" applyFill="1" applyBorder="1" applyAlignment="1" applyProtection="1">
      <alignment horizontal="distributed" vertical="center"/>
      <protection locked="0"/>
    </xf>
    <xf numFmtId="0" fontId="22" fillId="0" borderId="21" xfId="60" applyNumberFormat="1" applyFont="1" applyFill="1" applyBorder="1" applyAlignment="1" applyProtection="1">
      <alignment horizontal="center" vertical="center"/>
      <protection locked="0"/>
    </xf>
    <xf numFmtId="0" fontId="23" fillId="0" borderId="18" xfId="60" applyNumberFormat="1" applyFont="1" applyBorder="1" applyAlignment="1">
      <alignment horizontal="distributed" vertical="center"/>
      <protection/>
    </xf>
    <xf numFmtId="0" fontId="23" fillId="0" borderId="19" xfId="60" applyNumberFormat="1" applyFont="1" applyBorder="1" applyAlignment="1">
      <alignment horizontal="distributed" vertical="center"/>
      <protection/>
    </xf>
    <xf numFmtId="0" fontId="22" fillId="0" borderId="22" xfId="60" applyNumberFormat="1" applyFont="1" applyFill="1" applyBorder="1" applyAlignment="1" applyProtection="1">
      <alignment horizontal="center" vertical="center"/>
      <protection locked="0"/>
    </xf>
    <xf numFmtId="0" fontId="23" fillId="0" borderId="22" xfId="60" applyNumberFormat="1" applyFont="1" applyBorder="1" applyAlignment="1">
      <alignment horizontal="center" vertical="center"/>
      <protection/>
    </xf>
    <xf numFmtId="41" fontId="22" fillId="0" borderId="23" xfId="60" applyNumberFormat="1" applyFont="1" applyFill="1" applyBorder="1" applyAlignment="1">
      <alignment vertical="center"/>
      <protection/>
    </xf>
    <xf numFmtId="0" fontId="22" fillId="0" borderId="24" xfId="60" applyNumberFormat="1" applyFont="1" applyFill="1" applyBorder="1" applyAlignment="1" applyProtection="1">
      <alignment horizontal="distributed" vertical="center"/>
      <protection locked="0"/>
    </xf>
    <xf numFmtId="41" fontId="22" fillId="0" borderId="0" xfId="60" applyNumberFormat="1" applyFont="1" applyFill="1" applyBorder="1" applyAlignment="1" applyProtection="1">
      <alignment horizontal="right" vertical="center"/>
      <protection locked="0"/>
    </xf>
    <xf numFmtId="41" fontId="22" fillId="0" borderId="0" xfId="60" applyNumberFormat="1" applyFont="1" applyFill="1" applyAlignment="1" applyProtection="1">
      <alignment horizontal="right" vertical="center"/>
      <protection locked="0"/>
    </xf>
    <xf numFmtId="0" fontId="23" fillId="0" borderId="15" xfId="60" applyFont="1" applyBorder="1" applyAlignment="1">
      <alignment horizontal="distributed" vertical="center"/>
      <protection/>
    </xf>
    <xf numFmtId="176" fontId="22" fillId="0" borderId="0" xfId="60" applyNumberFormat="1" applyFont="1" applyFill="1" applyBorder="1" applyAlignment="1" applyProtection="1">
      <alignment horizontal="right" vertical="center"/>
      <protection locked="0"/>
    </xf>
    <xf numFmtId="176" fontId="22" fillId="0" borderId="0" xfId="60" applyNumberFormat="1" applyFont="1" applyFill="1" applyAlignment="1" applyProtection="1">
      <alignment horizontal="right" vertical="center"/>
      <protection locked="0"/>
    </xf>
    <xf numFmtId="0" fontId="23" fillId="0" borderId="0" xfId="60" applyFont="1" applyBorder="1" applyAlignment="1" quotePrefix="1">
      <alignment horizontal="center" vertical="center"/>
      <protection/>
    </xf>
    <xf numFmtId="0" fontId="18" fillId="0" borderId="15" xfId="60" applyFont="1" applyBorder="1" applyAlignment="1">
      <alignment horizontal="center" vertical="center"/>
      <protection/>
    </xf>
    <xf numFmtId="41" fontId="22" fillId="0" borderId="0" xfId="60" applyNumberFormat="1" applyFont="1" applyFill="1" applyBorder="1" applyAlignment="1" applyProtection="1">
      <alignment horizontal="right" vertical="center"/>
      <protection/>
    </xf>
    <xf numFmtId="176" fontId="22" fillId="0" borderId="0" xfId="60" applyNumberFormat="1" applyFont="1" applyFill="1" applyBorder="1" applyAlignment="1" applyProtection="1">
      <alignment horizontal="right" vertical="center"/>
      <protection/>
    </xf>
    <xf numFmtId="41" fontId="22" fillId="0" borderId="0" xfId="60" applyNumberFormat="1" applyFont="1" applyFill="1" applyBorder="1" applyAlignment="1">
      <alignment horizontal="right" vertical="center"/>
      <protection/>
    </xf>
    <xf numFmtId="41" fontId="22" fillId="0" borderId="0" xfId="60" applyNumberFormat="1" applyFont="1" applyFill="1" applyAlignment="1">
      <alignment horizontal="right" vertical="center"/>
      <protection/>
    </xf>
    <xf numFmtId="176" fontId="22" fillId="0" borderId="0" xfId="60" applyNumberFormat="1" applyFont="1" applyFill="1" applyAlignment="1">
      <alignment horizontal="right" vertical="center"/>
      <protection/>
    </xf>
    <xf numFmtId="41" fontId="25" fillId="0" borderId="0" xfId="60" applyNumberFormat="1" applyFont="1" applyFill="1">
      <alignment/>
      <protection/>
    </xf>
    <xf numFmtId="41" fontId="22" fillId="0" borderId="0" xfId="60" applyNumberFormat="1" applyFont="1" applyFill="1" applyBorder="1" applyAlignment="1">
      <alignment horizontal="center" vertical="center"/>
      <protection/>
    </xf>
    <xf numFmtId="0" fontId="26" fillId="0" borderId="0" xfId="60" applyFont="1" applyBorder="1" applyAlignment="1" quotePrefix="1">
      <alignment horizontal="center" vertical="center"/>
      <protection/>
    </xf>
    <xf numFmtId="0" fontId="27" fillId="0" borderId="15" xfId="60" applyFont="1" applyBorder="1" applyAlignment="1">
      <alignment horizontal="center" vertical="center"/>
      <protection/>
    </xf>
    <xf numFmtId="41" fontId="25" fillId="0" borderId="0" xfId="60" applyNumberFormat="1" applyFont="1" applyFill="1" applyBorder="1" applyAlignment="1" applyProtection="1">
      <alignment horizontal="right" vertical="center"/>
      <protection/>
    </xf>
    <xf numFmtId="176" fontId="25" fillId="0" borderId="0" xfId="60" applyNumberFormat="1" applyFont="1" applyFill="1" applyBorder="1" applyAlignment="1" applyProtection="1">
      <alignment horizontal="right" vertical="center"/>
      <protection/>
    </xf>
    <xf numFmtId="176" fontId="25" fillId="0" borderId="0" xfId="60" applyNumberFormat="1" applyFont="1" applyFill="1" applyBorder="1" applyAlignment="1" applyProtection="1">
      <alignment horizontal="right" vertical="center"/>
      <protection locked="0"/>
    </xf>
    <xf numFmtId="41" fontId="25" fillId="0" borderId="0" xfId="60" applyNumberFormat="1" applyFont="1" applyFill="1" applyBorder="1" applyAlignment="1">
      <alignment horizontal="center" vertical="center"/>
      <protection/>
    </xf>
    <xf numFmtId="41" fontId="25" fillId="0" borderId="0" xfId="60" applyNumberFormat="1" applyFont="1" applyFill="1" applyBorder="1" applyAlignment="1">
      <alignment horizontal="right" vertical="center"/>
      <protection/>
    </xf>
    <xf numFmtId="41" fontId="25" fillId="0" borderId="0" xfId="60" applyNumberFormat="1" applyFont="1" applyFill="1" applyAlignment="1">
      <alignment horizontal="right" vertical="center"/>
      <protection/>
    </xf>
    <xf numFmtId="176" fontId="25" fillId="0" borderId="0" xfId="60" applyNumberFormat="1" applyFont="1" applyFill="1" applyAlignment="1">
      <alignment horizontal="right" vertical="center"/>
      <protection/>
    </xf>
    <xf numFmtId="0" fontId="25" fillId="0" borderId="0" xfId="60" applyNumberFormat="1" applyFont="1" applyFill="1" applyBorder="1" applyAlignment="1" applyProtection="1">
      <alignment horizontal="distributed" vertical="center"/>
      <protection locked="0"/>
    </xf>
    <xf numFmtId="0" fontId="26" fillId="0" borderId="15" xfId="60" applyFont="1" applyBorder="1" applyAlignment="1">
      <alignment vertical="center"/>
      <protection/>
    </xf>
    <xf numFmtId="41" fontId="22" fillId="0" borderId="0" xfId="60" applyNumberFormat="1" applyFont="1" applyFill="1" applyBorder="1">
      <alignment/>
      <protection/>
    </xf>
    <xf numFmtId="0" fontId="22" fillId="0" borderId="0" xfId="60" applyNumberFormat="1" applyFont="1" applyFill="1" applyBorder="1" applyAlignment="1" applyProtection="1">
      <alignment horizontal="distributed" vertical="center"/>
      <protection locked="0"/>
    </xf>
    <xf numFmtId="0" fontId="22" fillId="0" borderId="15" xfId="60" applyNumberFormat="1" applyFont="1" applyFill="1" applyBorder="1" applyAlignment="1" applyProtection="1">
      <alignment horizontal="distributed" vertical="center"/>
      <protection locked="0"/>
    </xf>
    <xf numFmtId="0" fontId="26" fillId="0" borderId="15" xfId="60" applyNumberFormat="1" applyFont="1" applyBorder="1" applyAlignment="1">
      <alignment horizontal="distributed" vertical="center"/>
      <protection/>
    </xf>
    <xf numFmtId="41" fontId="25" fillId="0" borderId="0" xfId="60" applyNumberFormat="1" applyFont="1" applyFill="1" applyBorder="1">
      <alignment/>
      <protection/>
    </xf>
    <xf numFmtId="0" fontId="26" fillId="0" borderId="0" xfId="60" applyNumberFormat="1" applyFont="1" applyBorder="1" applyAlignment="1">
      <alignment horizontal="distributed" vertical="center"/>
      <protection/>
    </xf>
    <xf numFmtId="0" fontId="22" fillId="0" borderId="0" xfId="60" applyNumberFormat="1" applyFont="1" applyFill="1" applyBorder="1" applyAlignment="1">
      <alignment vertical="center"/>
      <protection/>
    </xf>
    <xf numFmtId="176" fontId="22" fillId="0" borderId="0" xfId="60" applyNumberFormat="1" applyFont="1" applyFill="1" applyBorder="1" applyAlignment="1">
      <alignment horizontal="right" vertical="center"/>
      <protection/>
    </xf>
    <xf numFmtId="41" fontId="25" fillId="0" borderId="0" xfId="60" applyNumberFormat="1" applyFont="1" applyFill="1" applyBorder="1" applyAlignment="1" applyProtection="1">
      <alignment horizontal="right" vertical="center"/>
      <protection locked="0"/>
    </xf>
    <xf numFmtId="176" fontId="25" fillId="0" borderId="0" xfId="60" applyNumberFormat="1" applyFont="1" applyFill="1" applyBorder="1" applyAlignment="1">
      <alignment horizontal="right" vertical="center"/>
      <protection/>
    </xf>
    <xf numFmtId="41" fontId="22" fillId="0" borderId="20" xfId="60" applyNumberFormat="1" applyFont="1" applyFill="1" applyBorder="1" applyAlignment="1">
      <alignment horizontal="right" vertical="center"/>
      <protection/>
    </xf>
    <xf numFmtId="41" fontId="25" fillId="0" borderId="20" xfId="60" applyNumberFormat="1" applyFont="1" applyFill="1" applyBorder="1" applyAlignment="1" applyProtection="1">
      <alignment horizontal="right" vertical="center"/>
      <protection/>
    </xf>
    <xf numFmtId="41" fontId="22" fillId="0" borderId="18" xfId="60" applyNumberFormat="1" applyFont="1" applyFill="1" applyBorder="1" applyAlignment="1">
      <alignment vertical="center"/>
      <protection/>
    </xf>
    <xf numFmtId="41" fontId="22" fillId="0" borderId="19" xfId="60" applyNumberFormat="1" applyFont="1" applyFill="1" applyBorder="1" applyAlignment="1">
      <alignment vertical="center"/>
      <protection/>
    </xf>
    <xf numFmtId="176" fontId="22" fillId="0" borderId="18" xfId="60" applyNumberFormat="1" applyFont="1" applyFill="1" applyBorder="1" applyAlignment="1">
      <alignment vertical="center"/>
      <protection/>
    </xf>
    <xf numFmtId="0" fontId="22" fillId="0" borderId="0" xfId="60" applyNumberFormat="1" applyFont="1" applyFill="1" applyAlignment="1">
      <alignment vertical="center"/>
      <protection/>
    </xf>
    <xf numFmtId="41" fontId="22" fillId="0" borderId="0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4年度04農業(1)34-4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&#36786;&#26989;(2)41-5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&#36786;&#26989;(1)34-4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3&#36786;&#26989;(3)51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8(1)"/>
      <sheetName val="38(2)"/>
      <sheetName val="38(3)"/>
      <sheetName val="39"/>
      <sheetName val="4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53"/>
  <sheetViews>
    <sheetView showGridLines="0" tabSelected="1" zoomScalePageLayoutView="0" workbookViewId="0" topLeftCell="A1">
      <selection activeCell="B41" sqref="B41"/>
    </sheetView>
  </sheetViews>
  <sheetFormatPr defaultColWidth="13.421875" defaultRowHeight="12" customHeight="1"/>
  <cols>
    <col min="1" max="1" width="2.57421875" style="2" customWidth="1"/>
    <col min="2" max="2" width="14.00390625" style="2" customWidth="1"/>
    <col min="3" max="5" width="8.8515625" style="2" customWidth="1"/>
    <col min="6" max="6" width="10.7109375" style="2" customWidth="1"/>
    <col min="7" max="7" width="10.8515625" style="2" customWidth="1"/>
    <col min="8" max="10" width="9.421875" style="2" customWidth="1"/>
    <col min="11" max="11" width="8.8515625" style="2" customWidth="1"/>
    <col min="12" max="16384" width="13.421875" style="2" customWidth="1"/>
  </cols>
  <sheetData>
    <row r="1" spans="1:1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 thickBot="1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s="11" customFormat="1" ht="12" customHeight="1" thickTop="1">
      <c r="A3" s="5" t="s">
        <v>2</v>
      </c>
      <c r="B3" s="6"/>
      <c r="C3" s="7" t="s">
        <v>3</v>
      </c>
      <c r="D3" s="7" t="s">
        <v>4</v>
      </c>
      <c r="E3" s="7" t="s">
        <v>5</v>
      </c>
      <c r="F3" s="8" t="s">
        <v>6</v>
      </c>
      <c r="G3" s="9"/>
      <c r="H3" s="9"/>
      <c r="I3" s="9"/>
      <c r="J3" s="10"/>
      <c r="K3" s="8" t="s">
        <v>7</v>
      </c>
    </row>
    <row r="4" spans="1:11" s="11" customFormat="1" ht="12" customHeight="1">
      <c r="A4" s="12"/>
      <c r="B4" s="13"/>
      <c r="C4" s="14"/>
      <c r="D4" s="14"/>
      <c r="E4" s="14"/>
      <c r="F4" s="15"/>
      <c r="G4" s="16"/>
      <c r="H4" s="16"/>
      <c r="I4" s="16"/>
      <c r="J4" s="17"/>
      <c r="K4" s="18"/>
    </row>
    <row r="5" spans="1:11" s="11" customFormat="1" ht="12" customHeight="1">
      <c r="A5" s="19" t="s">
        <v>8</v>
      </c>
      <c r="B5" s="13"/>
      <c r="C5" s="14" t="s">
        <v>9</v>
      </c>
      <c r="D5" s="14" t="s">
        <v>10</v>
      </c>
      <c r="E5" s="14" t="s">
        <v>11</v>
      </c>
      <c r="F5" s="20" t="s">
        <v>12</v>
      </c>
      <c r="G5" s="20" t="s">
        <v>13</v>
      </c>
      <c r="H5" s="20" t="s">
        <v>14</v>
      </c>
      <c r="I5" s="20" t="s">
        <v>15</v>
      </c>
      <c r="J5" s="20" t="s">
        <v>16</v>
      </c>
      <c r="K5" s="18" t="s">
        <v>17</v>
      </c>
    </row>
    <row r="6" spans="1:11" s="11" customFormat="1" ht="12" customHeight="1">
      <c r="A6" s="21"/>
      <c r="B6" s="22"/>
      <c r="C6" s="23"/>
      <c r="D6" s="23"/>
      <c r="E6" s="23"/>
      <c r="F6" s="24"/>
      <c r="G6" s="24"/>
      <c r="H6" s="24"/>
      <c r="I6" s="24"/>
      <c r="J6" s="24"/>
      <c r="K6" s="15"/>
    </row>
    <row r="7" spans="1:11" ht="12" customHeight="1">
      <c r="A7" s="25"/>
      <c r="B7" s="26"/>
      <c r="C7" s="27"/>
      <c r="D7" s="27"/>
      <c r="E7" s="27" t="s">
        <v>18</v>
      </c>
      <c r="F7" s="27"/>
      <c r="G7" s="27"/>
      <c r="H7" s="28"/>
      <c r="I7" s="28"/>
      <c r="J7" s="28"/>
      <c r="K7" s="28"/>
    </row>
    <row r="8" spans="1:11" ht="12" customHeight="1">
      <c r="A8" s="19" t="s">
        <v>19</v>
      </c>
      <c r="B8" s="29"/>
      <c r="C8" s="27">
        <v>6893</v>
      </c>
      <c r="D8" s="30">
        <v>1386.1</v>
      </c>
      <c r="E8" s="27">
        <v>35126</v>
      </c>
      <c r="F8" s="27">
        <f>SUM(G8:J8)</f>
        <v>1053206</v>
      </c>
      <c r="G8" s="27">
        <v>980227</v>
      </c>
      <c r="H8" s="27">
        <v>19981</v>
      </c>
      <c r="I8" s="27">
        <v>48631</v>
      </c>
      <c r="J8" s="27">
        <v>4367</v>
      </c>
      <c r="K8" s="31">
        <v>30</v>
      </c>
    </row>
    <row r="9" spans="1:11" ht="12" customHeight="1">
      <c r="A9" s="32" t="s">
        <v>20</v>
      </c>
      <c r="B9" s="33"/>
      <c r="C9" s="27">
        <v>6672</v>
      </c>
      <c r="D9" s="30">
        <v>1491.2</v>
      </c>
      <c r="E9" s="27">
        <v>32245</v>
      </c>
      <c r="F9" s="27">
        <f>SUM(G9:J9)</f>
        <v>1011373</v>
      </c>
      <c r="G9" s="27">
        <v>945585</v>
      </c>
      <c r="H9" s="27">
        <v>16341</v>
      </c>
      <c r="I9" s="27">
        <v>43951</v>
      </c>
      <c r="J9" s="27">
        <v>5496</v>
      </c>
      <c r="K9" s="31">
        <v>31.4</v>
      </c>
    </row>
    <row r="10" spans="1:11" ht="12" customHeight="1">
      <c r="A10" s="32" t="s">
        <v>21</v>
      </c>
      <c r="B10" s="33"/>
      <c r="C10" s="27">
        <v>6357</v>
      </c>
      <c r="D10" s="30">
        <v>1573.6</v>
      </c>
      <c r="E10" s="27">
        <v>32769</v>
      </c>
      <c r="F10" s="27">
        <f>SUM(G10:J10)</f>
        <v>981096</v>
      </c>
      <c r="G10" s="27">
        <v>920943</v>
      </c>
      <c r="H10" s="27">
        <v>16066</v>
      </c>
      <c r="I10" s="27">
        <v>41263</v>
      </c>
      <c r="J10" s="27">
        <v>2824</v>
      </c>
      <c r="K10" s="31">
        <v>29.9</v>
      </c>
    </row>
    <row r="11" spans="1:11" s="39" customFormat="1" ht="12" customHeight="1">
      <c r="A11" s="32" t="s">
        <v>22</v>
      </c>
      <c r="B11" s="33"/>
      <c r="C11" s="34">
        <v>6367</v>
      </c>
      <c r="D11" s="35">
        <v>1899.8</v>
      </c>
      <c r="E11" s="34">
        <v>35558</v>
      </c>
      <c r="F11" s="27">
        <f>SUM(G11:J11)</f>
        <v>972628</v>
      </c>
      <c r="G11" s="36">
        <v>915669</v>
      </c>
      <c r="H11" s="36">
        <v>17995</v>
      </c>
      <c r="I11" s="37">
        <v>37014</v>
      </c>
      <c r="J11" s="37">
        <v>1950</v>
      </c>
      <c r="K11" s="38">
        <v>27.4</v>
      </c>
    </row>
    <row r="12" spans="1:11" s="39" customFormat="1" ht="12" customHeight="1">
      <c r="A12" s="40"/>
      <c r="B12" s="33"/>
      <c r="C12" s="27"/>
      <c r="D12" s="30"/>
      <c r="E12" s="27"/>
      <c r="F12" s="27"/>
      <c r="G12" s="27"/>
      <c r="H12" s="27"/>
      <c r="I12" s="28"/>
      <c r="J12" s="28"/>
      <c r="K12" s="31"/>
    </row>
    <row r="13" spans="1:11" s="39" customFormat="1" ht="12" customHeight="1">
      <c r="A13" s="41" t="s">
        <v>23</v>
      </c>
      <c r="B13" s="42"/>
      <c r="C13" s="43">
        <f>SUM(C15:C17)</f>
        <v>6279</v>
      </c>
      <c r="D13" s="44">
        <f aca="true" t="shared" si="0" ref="D13:J13">SUM(D15:D17)</f>
        <v>2026.3999999999999</v>
      </c>
      <c r="E13" s="43">
        <f t="shared" si="0"/>
        <v>39234</v>
      </c>
      <c r="F13" s="43">
        <f t="shared" si="0"/>
        <v>1193891</v>
      </c>
      <c r="G13" s="43">
        <f t="shared" si="0"/>
        <v>1120151</v>
      </c>
      <c r="H13" s="43">
        <f t="shared" si="0"/>
        <v>20654</v>
      </c>
      <c r="I13" s="43">
        <f t="shared" si="0"/>
        <v>49755</v>
      </c>
      <c r="J13" s="43">
        <f t="shared" si="0"/>
        <v>3331</v>
      </c>
      <c r="K13" s="45">
        <v>30.4</v>
      </c>
    </row>
    <row r="14" spans="1:11" s="39" customFormat="1" ht="12" customHeight="1">
      <c r="A14" s="46"/>
      <c r="B14" s="42"/>
      <c r="C14" s="43"/>
      <c r="D14" s="44"/>
      <c r="E14" s="43"/>
      <c r="F14" s="43"/>
      <c r="G14" s="47"/>
      <c r="H14" s="47"/>
      <c r="I14" s="48"/>
      <c r="J14" s="48"/>
      <c r="K14" s="49"/>
    </row>
    <row r="15" spans="1:11" s="39" customFormat="1" ht="12" customHeight="1">
      <c r="A15" s="50" t="s">
        <v>24</v>
      </c>
      <c r="B15" s="51"/>
      <c r="C15" s="43">
        <f aca="true" t="shared" si="1" ref="C15:J15">SUM(C19:C29)</f>
        <v>2242</v>
      </c>
      <c r="D15" s="44">
        <f t="shared" si="1"/>
        <v>561.9000000000001</v>
      </c>
      <c r="E15" s="43">
        <f t="shared" si="1"/>
        <v>12890</v>
      </c>
      <c r="F15" s="43">
        <f t="shared" si="1"/>
        <v>377350</v>
      </c>
      <c r="G15" s="43">
        <f t="shared" si="1"/>
        <v>350918</v>
      </c>
      <c r="H15" s="43">
        <f t="shared" si="1"/>
        <v>7892</v>
      </c>
      <c r="I15" s="43">
        <f t="shared" si="1"/>
        <v>18540</v>
      </c>
      <c r="J15" s="43">
        <f t="shared" si="1"/>
        <v>0</v>
      </c>
      <c r="K15" s="44">
        <v>29.3</v>
      </c>
    </row>
    <row r="16" spans="1:11" s="39" customFormat="1" ht="12" customHeight="1">
      <c r="A16" s="46"/>
      <c r="B16" s="42"/>
      <c r="C16" s="43"/>
      <c r="D16" s="44"/>
      <c r="E16" s="43"/>
      <c r="F16" s="43"/>
      <c r="G16" s="43"/>
      <c r="H16" s="43"/>
      <c r="I16" s="43"/>
      <c r="J16" s="43"/>
      <c r="K16" s="44"/>
    </row>
    <row r="17" spans="1:11" s="39" customFormat="1" ht="12" customHeight="1">
      <c r="A17" s="50" t="s">
        <v>25</v>
      </c>
      <c r="B17" s="51"/>
      <c r="C17" s="43">
        <f>SUM(C31,C36,C43,C47,C53,C56,C66,C76,C81,C85,C92,C98)</f>
        <v>4037</v>
      </c>
      <c r="D17" s="44">
        <f aca="true" t="shared" si="2" ref="D17:J17">SUM(D31,D36,D43,D47,D53,D56,D66,D76,D81,D85,D92,D98)</f>
        <v>1464.4999999999998</v>
      </c>
      <c r="E17" s="43">
        <f t="shared" si="2"/>
        <v>26344</v>
      </c>
      <c r="F17" s="43">
        <f t="shared" si="2"/>
        <v>816541</v>
      </c>
      <c r="G17" s="43">
        <f t="shared" si="2"/>
        <v>769233</v>
      </c>
      <c r="H17" s="43">
        <f t="shared" si="2"/>
        <v>12762</v>
      </c>
      <c r="I17" s="43">
        <f t="shared" si="2"/>
        <v>31215</v>
      </c>
      <c r="J17" s="43">
        <f t="shared" si="2"/>
        <v>3331</v>
      </c>
      <c r="K17" s="45">
        <v>31</v>
      </c>
    </row>
    <row r="18" spans="1:11" ht="12" customHeight="1">
      <c r="A18" s="40"/>
      <c r="B18" s="33"/>
      <c r="C18" s="27"/>
      <c r="D18" s="27"/>
      <c r="E18" s="27"/>
      <c r="F18" s="27"/>
      <c r="G18" s="27"/>
      <c r="H18" s="27"/>
      <c r="I18" s="27"/>
      <c r="J18" s="27"/>
      <c r="K18" s="30"/>
    </row>
    <row r="19" spans="1:11" ht="12" customHeight="1">
      <c r="A19" s="19" t="s">
        <v>26</v>
      </c>
      <c r="B19" s="13"/>
      <c r="C19" s="27">
        <v>312</v>
      </c>
      <c r="D19" s="30">
        <v>90.9</v>
      </c>
      <c r="E19" s="27">
        <v>2153</v>
      </c>
      <c r="F19" s="27">
        <f>SUM(G19:J19)</f>
        <v>68571</v>
      </c>
      <c r="G19" s="27">
        <v>64563</v>
      </c>
      <c r="H19" s="27">
        <v>1382</v>
      </c>
      <c r="I19" s="27">
        <v>2626</v>
      </c>
      <c r="J19" s="27" t="s">
        <v>27</v>
      </c>
      <c r="K19" s="30">
        <v>31.8</v>
      </c>
    </row>
    <row r="20" spans="1:11" ht="12" customHeight="1">
      <c r="A20" s="19" t="s">
        <v>28</v>
      </c>
      <c r="B20" s="13"/>
      <c r="C20" s="27">
        <v>9</v>
      </c>
      <c r="D20" s="30">
        <v>9.9</v>
      </c>
      <c r="E20" s="27">
        <v>168</v>
      </c>
      <c r="F20" s="27">
        <f aca="true" t="shared" si="3" ref="F20:F29">SUM(G20:J20)</f>
        <v>5123</v>
      </c>
      <c r="G20" s="27">
        <v>4933</v>
      </c>
      <c r="H20" s="27">
        <v>21</v>
      </c>
      <c r="I20" s="27">
        <v>169</v>
      </c>
      <c r="J20" s="27" t="s">
        <v>27</v>
      </c>
      <c r="K20" s="30">
        <v>30.5</v>
      </c>
    </row>
    <row r="21" spans="1:11" ht="12" customHeight="1">
      <c r="A21" s="19" t="s">
        <v>29</v>
      </c>
      <c r="B21" s="13"/>
      <c r="C21" s="27">
        <v>103</v>
      </c>
      <c r="D21" s="30">
        <v>18.5</v>
      </c>
      <c r="E21" s="27">
        <v>345</v>
      </c>
      <c r="F21" s="27">
        <f t="shared" si="3"/>
        <v>9571</v>
      </c>
      <c r="G21" s="27">
        <v>9071</v>
      </c>
      <c r="H21" s="27">
        <v>161</v>
      </c>
      <c r="I21" s="27">
        <v>339</v>
      </c>
      <c r="J21" s="27" t="s">
        <v>27</v>
      </c>
      <c r="K21" s="30">
        <v>27.7</v>
      </c>
    </row>
    <row r="22" spans="1:11" ht="12" customHeight="1">
      <c r="A22" s="19" t="s">
        <v>30</v>
      </c>
      <c r="B22" s="13"/>
      <c r="C22" s="27">
        <v>450</v>
      </c>
      <c r="D22" s="30">
        <v>117.6</v>
      </c>
      <c r="E22" s="27">
        <v>2476</v>
      </c>
      <c r="F22" s="27">
        <f t="shared" si="3"/>
        <v>76201</v>
      </c>
      <c r="G22" s="27">
        <v>71553</v>
      </c>
      <c r="H22" s="27">
        <v>1298</v>
      </c>
      <c r="I22" s="27">
        <v>3350</v>
      </c>
      <c r="J22" s="27" t="s">
        <v>27</v>
      </c>
      <c r="K22" s="30">
        <v>30.8</v>
      </c>
    </row>
    <row r="23" spans="1:11" ht="12" customHeight="1">
      <c r="A23" s="19" t="s">
        <v>31</v>
      </c>
      <c r="B23" s="13"/>
      <c r="C23" s="27">
        <v>119</v>
      </c>
      <c r="D23" s="30">
        <v>32</v>
      </c>
      <c r="E23" s="27">
        <v>497</v>
      </c>
      <c r="F23" s="27">
        <f t="shared" si="3"/>
        <v>15485</v>
      </c>
      <c r="G23" s="27">
        <v>14567</v>
      </c>
      <c r="H23" s="27">
        <v>294</v>
      </c>
      <c r="I23" s="27">
        <v>624</v>
      </c>
      <c r="J23" s="27" t="s">
        <v>27</v>
      </c>
      <c r="K23" s="30">
        <v>31.2</v>
      </c>
    </row>
    <row r="24" spans="1:11" ht="12" customHeight="1">
      <c r="A24" s="19" t="s">
        <v>32</v>
      </c>
      <c r="B24" s="13"/>
      <c r="C24" s="27">
        <v>105</v>
      </c>
      <c r="D24" s="30">
        <v>30.1</v>
      </c>
      <c r="E24" s="27">
        <v>652</v>
      </c>
      <c r="F24" s="27">
        <f t="shared" si="3"/>
        <v>22540</v>
      </c>
      <c r="G24" s="27">
        <v>21326</v>
      </c>
      <c r="H24" s="27">
        <v>535</v>
      </c>
      <c r="I24" s="27">
        <v>679</v>
      </c>
      <c r="J24" s="27" t="s">
        <v>27</v>
      </c>
      <c r="K24" s="30">
        <v>18.8</v>
      </c>
    </row>
    <row r="25" spans="1:11" ht="12" customHeight="1">
      <c r="A25" s="19" t="s">
        <v>33</v>
      </c>
      <c r="B25" s="13"/>
      <c r="C25" s="27" t="s">
        <v>27</v>
      </c>
      <c r="D25" s="30" t="s">
        <v>27</v>
      </c>
      <c r="E25" s="27" t="s">
        <v>27</v>
      </c>
      <c r="F25" s="27">
        <f t="shared" si="3"/>
        <v>0</v>
      </c>
      <c r="G25" s="27" t="s">
        <v>27</v>
      </c>
      <c r="H25" s="27" t="s">
        <v>27</v>
      </c>
      <c r="I25" s="27" t="s">
        <v>27</v>
      </c>
      <c r="J25" s="27" t="s">
        <v>27</v>
      </c>
      <c r="K25" s="30" t="s">
        <v>27</v>
      </c>
    </row>
    <row r="26" spans="1:11" ht="12" customHeight="1">
      <c r="A26" s="19" t="s">
        <v>34</v>
      </c>
      <c r="B26" s="13"/>
      <c r="C26" s="27">
        <v>51</v>
      </c>
      <c r="D26" s="30">
        <v>18.3</v>
      </c>
      <c r="E26" s="27">
        <v>212</v>
      </c>
      <c r="F26" s="27">
        <f t="shared" si="3"/>
        <v>6907</v>
      </c>
      <c r="G26" s="27">
        <v>6374</v>
      </c>
      <c r="H26" s="27">
        <v>85</v>
      </c>
      <c r="I26" s="27">
        <v>448</v>
      </c>
      <c r="J26" s="27" t="s">
        <v>27</v>
      </c>
      <c r="K26" s="30">
        <v>32.6</v>
      </c>
    </row>
    <row r="27" spans="1:11" s="52" customFormat="1" ht="12" customHeight="1">
      <c r="A27" s="19" t="s">
        <v>35</v>
      </c>
      <c r="B27" s="13"/>
      <c r="C27" s="27">
        <v>218</v>
      </c>
      <c r="D27" s="30">
        <v>50.1</v>
      </c>
      <c r="E27" s="27">
        <v>1161</v>
      </c>
      <c r="F27" s="27">
        <f t="shared" si="3"/>
        <v>32941</v>
      </c>
      <c r="G27" s="27">
        <v>30661</v>
      </c>
      <c r="H27" s="27">
        <v>761</v>
      </c>
      <c r="I27" s="27">
        <v>1519</v>
      </c>
      <c r="J27" s="27" t="s">
        <v>27</v>
      </c>
      <c r="K27" s="30">
        <v>28.4</v>
      </c>
    </row>
    <row r="28" spans="1:11" s="39" customFormat="1" ht="12" customHeight="1">
      <c r="A28" s="19" t="s">
        <v>36</v>
      </c>
      <c r="B28" s="13"/>
      <c r="C28" s="27">
        <v>14</v>
      </c>
      <c r="D28" s="30">
        <v>2.1</v>
      </c>
      <c r="E28" s="27">
        <v>53</v>
      </c>
      <c r="F28" s="27">
        <f t="shared" si="3"/>
        <v>1660</v>
      </c>
      <c r="G28" s="27">
        <v>1554</v>
      </c>
      <c r="H28" s="27">
        <v>35</v>
      </c>
      <c r="I28" s="27">
        <v>71</v>
      </c>
      <c r="J28" s="27" t="s">
        <v>27</v>
      </c>
      <c r="K28" s="30">
        <v>31.3</v>
      </c>
    </row>
    <row r="29" spans="1:11" ht="12" customHeight="1">
      <c r="A29" s="19" t="s">
        <v>37</v>
      </c>
      <c r="B29" s="13"/>
      <c r="C29" s="34">
        <v>861</v>
      </c>
      <c r="D29" s="35">
        <v>192.4</v>
      </c>
      <c r="E29" s="34">
        <v>5173</v>
      </c>
      <c r="F29" s="27">
        <f t="shared" si="3"/>
        <v>138351</v>
      </c>
      <c r="G29" s="34">
        <v>126316</v>
      </c>
      <c r="H29" s="34">
        <v>3320</v>
      </c>
      <c r="I29" s="34">
        <v>8715</v>
      </c>
      <c r="J29" s="27" t="s">
        <v>27</v>
      </c>
      <c r="K29" s="35">
        <v>26.7</v>
      </c>
    </row>
    <row r="30" spans="1:11" ht="12" customHeight="1">
      <c r="A30" s="53"/>
      <c r="B30" s="54"/>
      <c r="C30" s="27"/>
      <c r="D30" s="30"/>
      <c r="E30" s="27"/>
      <c r="F30" s="27"/>
      <c r="G30" s="27"/>
      <c r="H30" s="27"/>
      <c r="I30" s="27"/>
      <c r="J30" s="27"/>
      <c r="K30" s="30"/>
    </row>
    <row r="31" spans="1:11" s="56" customFormat="1" ht="12" customHeight="1">
      <c r="A31" s="50" t="s">
        <v>38</v>
      </c>
      <c r="B31" s="55"/>
      <c r="C31" s="43">
        <f aca="true" t="shared" si="4" ref="C31:J31">SUM(C32:C34)</f>
        <v>271</v>
      </c>
      <c r="D31" s="44">
        <f t="shared" si="4"/>
        <v>64.4</v>
      </c>
      <c r="E31" s="43">
        <f t="shared" si="4"/>
        <v>1396</v>
      </c>
      <c r="F31" s="43">
        <f t="shared" si="4"/>
        <v>36344</v>
      </c>
      <c r="G31" s="43">
        <f t="shared" si="4"/>
        <v>33502</v>
      </c>
      <c r="H31" s="43">
        <f t="shared" si="4"/>
        <v>886</v>
      </c>
      <c r="I31" s="43">
        <f t="shared" si="4"/>
        <v>1956</v>
      </c>
      <c r="J31" s="43">
        <f t="shared" si="4"/>
        <v>0</v>
      </c>
      <c r="K31" s="44">
        <v>26</v>
      </c>
    </row>
    <row r="32" spans="1:11" s="39" customFormat="1" ht="12" customHeight="1">
      <c r="A32" s="53"/>
      <c r="B32" s="54" t="s">
        <v>39</v>
      </c>
      <c r="C32" s="27">
        <v>45</v>
      </c>
      <c r="D32" s="30">
        <v>12.3</v>
      </c>
      <c r="E32" s="27">
        <v>222</v>
      </c>
      <c r="F32" s="27">
        <f>SUM(G32:J32)</f>
        <v>6773</v>
      </c>
      <c r="G32" s="27">
        <v>6494</v>
      </c>
      <c r="H32" s="27">
        <v>120</v>
      </c>
      <c r="I32" s="27">
        <v>159</v>
      </c>
      <c r="J32" s="27" t="s">
        <v>27</v>
      </c>
      <c r="K32" s="30">
        <v>30.5</v>
      </c>
    </row>
    <row r="33" spans="1:11" ht="12" customHeight="1">
      <c r="A33" s="53"/>
      <c r="B33" s="54" t="s">
        <v>40</v>
      </c>
      <c r="C33" s="34">
        <v>114</v>
      </c>
      <c r="D33" s="35">
        <v>23.7</v>
      </c>
      <c r="E33" s="34">
        <v>625</v>
      </c>
      <c r="F33" s="27">
        <f>SUM(G33:J33)</f>
        <v>16283</v>
      </c>
      <c r="G33" s="34">
        <v>14760</v>
      </c>
      <c r="H33" s="34">
        <v>424</v>
      </c>
      <c r="I33" s="34">
        <v>1099</v>
      </c>
      <c r="J33" s="27" t="s">
        <v>27</v>
      </c>
      <c r="K33" s="30">
        <v>26.1</v>
      </c>
    </row>
    <row r="34" spans="1:11" ht="12" customHeight="1">
      <c r="A34" s="53"/>
      <c r="B34" s="54" t="s">
        <v>41</v>
      </c>
      <c r="C34" s="27">
        <v>112</v>
      </c>
      <c r="D34" s="30">
        <v>28.4</v>
      </c>
      <c r="E34" s="27">
        <v>549</v>
      </c>
      <c r="F34" s="27">
        <f>SUM(G34:J34)</f>
        <v>13288</v>
      </c>
      <c r="G34" s="27">
        <v>12248</v>
      </c>
      <c r="H34" s="27">
        <v>342</v>
      </c>
      <c r="I34" s="27">
        <v>698</v>
      </c>
      <c r="J34" s="27" t="s">
        <v>27</v>
      </c>
      <c r="K34" s="30">
        <v>24.2</v>
      </c>
    </row>
    <row r="35" spans="1:11" ht="12" customHeight="1">
      <c r="A35" s="53"/>
      <c r="B35" s="54"/>
      <c r="C35" s="27"/>
      <c r="D35" s="30"/>
      <c r="E35" s="27"/>
      <c r="F35" s="27"/>
      <c r="G35" s="27"/>
      <c r="H35" s="27"/>
      <c r="I35" s="27"/>
      <c r="J35" s="27"/>
      <c r="K35" s="30"/>
    </row>
    <row r="36" spans="1:11" s="39" customFormat="1" ht="12" customHeight="1">
      <c r="A36" s="57" t="s">
        <v>42</v>
      </c>
      <c r="B36" s="55"/>
      <c r="C36" s="43">
        <f aca="true" t="shared" si="5" ref="C36:J36">SUM(C37:C41)</f>
        <v>109</v>
      </c>
      <c r="D36" s="44">
        <f t="shared" si="5"/>
        <v>42</v>
      </c>
      <c r="E36" s="43">
        <f t="shared" si="5"/>
        <v>536</v>
      </c>
      <c r="F36" s="43">
        <f t="shared" si="5"/>
        <v>14447</v>
      </c>
      <c r="G36" s="43">
        <f t="shared" si="5"/>
        <v>13498</v>
      </c>
      <c r="H36" s="43">
        <f t="shared" si="5"/>
        <v>181</v>
      </c>
      <c r="I36" s="43">
        <f t="shared" si="5"/>
        <v>768</v>
      </c>
      <c r="J36" s="43">
        <f t="shared" si="5"/>
        <v>0</v>
      </c>
      <c r="K36" s="44">
        <v>27</v>
      </c>
    </row>
    <row r="37" spans="1:11" s="52" customFormat="1" ht="12" customHeight="1">
      <c r="A37" s="53"/>
      <c r="B37" s="54" t="s">
        <v>43</v>
      </c>
      <c r="C37" s="27">
        <v>42</v>
      </c>
      <c r="D37" s="30">
        <v>7</v>
      </c>
      <c r="E37" s="27">
        <v>147</v>
      </c>
      <c r="F37" s="27">
        <f>SUM(G37:J37)</f>
        <v>4057</v>
      </c>
      <c r="G37" s="27">
        <v>3805</v>
      </c>
      <c r="H37" s="27">
        <v>82</v>
      </c>
      <c r="I37" s="27">
        <v>170</v>
      </c>
      <c r="J37" s="27" t="s">
        <v>27</v>
      </c>
      <c r="K37" s="30">
        <v>27.6</v>
      </c>
    </row>
    <row r="38" spans="1:11" s="39" customFormat="1" ht="12" customHeight="1">
      <c r="A38" s="53"/>
      <c r="B38" s="54" t="s">
        <v>44</v>
      </c>
      <c r="C38" s="27" t="s">
        <v>27</v>
      </c>
      <c r="D38" s="30" t="s">
        <v>27</v>
      </c>
      <c r="E38" s="27" t="s">
        <v>27</v>
      </c>
      <c r="F38" s="27">
        <f>SUM(G38:J38)</f>
        <v>0</v>
      </c>
      <c r="G38" s="27" t="s">
        <v>27</v>
      </c>
      <c r="H38" s="27" t="s">
        <v>27</v>
      </c>
      <c r="I38" s="27" t="s">
        <v>27</v>
      </c>
      <c r="J38" s="27" t="s">
        <v>27</v>
      </c>
      <c r="K38" s="30" t="s">
        <v>27</v>
      </c>
    </row>
    <row r="39" spans="1:11" ht="12" customHeight="1">
      <c r="A39" s="53"/>
      <c r="B39" s="54" t="s">
        <v>45</v>
      </c>
      <c r="C39" s="34">
        <v>13</v>
      </c>
      <c r="D39" s="35">
        <v>5</v>
      </c>
      <c r="E39" s="34">
        <v>47</v>
      </c>
      <c r="F39" s="27">
        <f>SUM(G39:J39)</f>
        <v>1193</v>
      </c>
      <c r="G39" s="34">
        <v>1123</v>
      </c>
      <c r="H39" s="34">
        <v>21</v>
      </c>
      <c r="I39" s="34">
        <v>49</v>
      </c>
      <c r="J39" s="34" t="s">
        <v>27</v>
      </c>
      <c r="K39" s="30">
        <v>25.4</v>
      </c>
    </row>
    <row r="40" spans="1:11" s="52" customFormat="1" ht="12" customHeight="1">
      <c r="A40" s="53"/>
      <c r="B40" s="54" t="s">
        <v>46</v>
      </c>
      <c r="C40" s="27" t="s">
        <v>27</v>
      </c>
      <c r="D40" s="30" t="s">
        <v>27</v>
      </c>
      <c r="E40" s="27" t="s">
        <v>27</v>
      </c>
      <c r="F40" s="27">
        <f>SUM(G40:J40)</f>
        <v>0</v>
      </c>
      <c r="G40" s="27" t="s">
        <v>27</v>
      </c>
      <c r="H40" s="27" t="s">
        <v>27</v>
      </c>
      <c r="I40" s="27" t="s">
        <v>27</v>
      </c>
      <c r="J40" s="27" t="s">
        <v>27</v>
      </c>
      <c r="K40" s="30" t="s">
        <v>27</v>
      </c>
    </row>
    <row r="41" spans="1:11" s="39" customFormat="1" ht="12" customHeight="1">
      <c r="A41" s="53"/>
      <c r="B41" s="54" t="s">
        <v>47</v>
      </c>
      <c r="C41" s="27">
        <v>54</v>
      </c>
      <c r="D41" s="30">
        <v>30</v>
      </c>
      <c r="E41" s="27">
        <v>342</v>
      </c>
      <c r="F41" s="27">
        <f>SUM(G41:J41)</f>
        <v>9197</v>
      </c>
      <c r="G41" s="27">
        <v>8570</v>
      </c>
      <c r="H41" s="27">
        <v>78</v>
      </c>
      <c r="I41" s="27">
        <v>549</v>
      </c>
      <c r="J41" s="27" t="s">
        <v>27</v>
      </c>
      <c r="K41" s="30">
        <v>26.8</v>
      </c>
    </row>
    <row r="42" spans="1:11" ht="12" customHeight="1">
      <c r="A42" s="53"/>
      <c r="B42" s="54"/>
      <c r="C42" s="34"/>
      <c r="D42" s="35"/>
      <c r="E42" s="34"/>
      <c r="F42" s="34"/>
      <c r="G42" s="34"/>
      <c r="H42" s="34"/>
      <c r="I42" s="34"/>
      <c r="J42" s="34"/>
      <c r="K42" s="35"/>
    </row>
    <row r="43" spans="1:11" s="39" customFormat="1" ht="12" customHeight="1">
      <c r="A43" s="50" t="s">
        <v>48</v>
      </c>
      <c r="B43" s="55"/>
      <c r="C43" s="43">
        <f aca="true" t="shared" si="6" ref="C43:J43">SUM(C44:C45)</f>
        <v>142</v>
      </c>
      <c r="D43" s="44">
        <f t="shared" si="6"/>
        <v>104.39999999999999</v>
      </c>
      <c r="E43" s="43">
        <f t="shared" si="6"/>
        <v>1238</v>
      </c>
      <c r="F43" s="43">
        <f t="shared" si="6"/>
        <v>37521</v>
      </c>
      <c r="G43" s="43">
        <f t="shared" si="6"/>
        <v>35456</v>
      </c>
      <c r="H43" s="43">
        <f t="shared" si="6"/>
        <v>443</v>
      </c>
      <c r="I43" s="43">
        <f t="shared" si="6"/>
        <v>1622</v>
      </c>
      <c r="J43" s="43">
        <f t="shared" si="6"/>
        <v>0</v>
      </c>
      <c r="K43" s="44">
        <v>30.3</v>
      </c>
    </row>
    <row r="44" spans="1:11" ht="12" customHeight="1">
      <c r="A44" s="58"/>
      <c r="B44" s="54" t="s">
        <v>49</v>
      </c>
      <c r="C44" s="27">
        <v>8</v>
      </c>
      <c r="D44" s="30">
        <v>1.3</v>
      </c>
      <c r="E44" s="27">
        <v>35</v>
      </c>
      <c r="F44" s="27">
        <f>SUM(G44:J44)</f>
        <v>1043</v>
      </c>
      <c r="G44" s="27">
        <v>958</v>
      </c>
      <c r="H44" s="27">
        <v>22</v>
      </c>
      <c r="I44" s="27">
        <v>63</v>
      </c>
      <c r="J44" s="27" t="s">
        <v>27</v>
      </c>
      <c r="K44" s="30">
        <v>29.8</v>
      </c>
    </row>
    <row r="45" spans="1:11" s="52" customFormat="1" ht="12" customHeight="1">
      <c r="A45" s="58"/>
      <c r="B45" s="54" t="s">
        <v>50</v>
      </c>
      <c r="C45" s="27">
        <v>134</v>
      </c>
      <c r="D45" s="30">
        <v>103.1</v>
      </c>
      <c r="E45" s="27">
        <v>1203</v>
      </c>
      <c r="F45" s="27">
        <f>SUM(G45:J45)</f>
        <v>36478</v>
      </c>
      <c r="G45" s="27">
        <v>34498</v>
      </c>
      <c r="H45" s="27">
        <v>421</v>
      </c>
      <c r="I45" s="27">
        <v>1559</v>
      </c>
      <c r="J45" s="27" t="s">
        <v>27</v>
      </c>
      <c r="K45" s="30">
        <v>30.3</v>
      </c>
    </row>
    <row r="46" spans="1:11" s="39" customFormat="1" ht="12" customHeight="1">
      <c r="A46" s="53"/>
      <c r="B46" s="54"/>
      <c r="C46" s="27"/>
      <c r="D46" s="30"/>
      <c r="E46" s="27"/>
      <c r="F46" s="27"/>
      <c r="G46" s="27"/>
      <c r="H46" s="27"/>
      <c r="I46" s="27"/>
      <c r="J46" s="27"/>
      <c r="K46" s="30"/>
    </row>
    <row r="47" spans="1:11" s="56" customFormat="1" ht="12" customHeight="1">
      <c r="A47" s="50" t="s">
        <v>51</v>
      </c>
      <c r="B47" s="55"/>
      <c r="C47" s="43">
        <f aca="true" t="shared" si="7" ref="C47:J47">SUM(C48:C51)</f>
        <v>115</v>
      </c>
      <c r="D47" s="44">
        <f t="shared" si="7"/>
        <v>71.7</v>
      </c>
      <c r="E47" s="43">
        <f t="shared" si="7"/>
        <v>814</v>
      </c>
      <c r="F47" s="43">
        <f t="shared" si="7"/>
        <v>25155</v>
      </c>
      <c r="G47" s="43">
        <f t="shared" si="7"/>
        <v>22961</v>
      </c>
      <c r="H47" s="43">
        <f t="shared" si="7"/>
        <v>226</v>
      </c>
      <c r="I47" s="43">
        <f t="shared" si="7"/>
        <v>1968</v>
      </c>
      <c r="J47" s="43">
        <f t="shared" si="7"/>
        <v>0</v>
      </c>
      <c r="K47" s="44">
        <v>30.9</v>
      </c>
    </row>
    <row r="48" spans="1:11" s="39" customFormat="1" ht="12" customHeight="1">
      <c r="A48" s="53"/>
      <c r="B48" s="54" t="s">
        <v>52</v>
      </c>
      <c r="C48" s="27">
        <v>75</v>
      </c>
      <c r="D48" s="30">
        <v>37.4</v>
      </c>
      <c r="E48" s="27">
        <v>499</v>
      </c>
      <c r="F48" s="27">
        <f>SUM(G48:J48)</f>
        <v>16157</v>
      </c>
      <c r="G48" s="27">
        <v>14750</v>
      </c>
      <c r="H48" s="27">
        <v>127</v>
      </c>
      <c r="I48" s="27">
        <v>1280</v>
      </c>
      <c r="J48" s="27" t="s">
        <v>27</v>
      </c>
      <c r="K48" s="30">
        <v>32.4</v>
      </c>
    </row>
    <row r="49" spans="1:11" ht="12" customHeight="1">
      <c r="A49" s="53"/>
      <c r="B49" s="54" t="s">
        <v>53</v>
      </c>
      <c r="C49" s="36">
        <v>24</v>
      </c>
      <c r="D49" s="59">
        <v>12.1</v>
      </c>
      <c r="E49" s="36">
        <v>173</v>
      </c>
      <c r="F49" s="27">
        <f>SUM(G49:J49)</f>
        <v>5307</v>
      </c>
      <c r="G49" s="36">
        <v>4805</v>
      </c>
      <c r="H49" s="36">
        <v>59</v>
      </c>
      <c r="I49" s="36">
        <v>443</v>
      </c>
      <c r="J49" s="36" t="s">
        <v>27</v>
      </c>
      <c r="K49" s="30">
        <v>30.7</v>
      </c>
    </row>
    <row r="50" spans="1:11" ht="12" customHeight="1">
      <c r="A50" s="53"/>
      <c r="B50" s="54" t="s">
        <v>54</v>
      </c>
      <c r="C50" s="27">
        <v>11</v>
      </c>
      <c r="D50" s="30">
        <v>18.2</v>
      </c>
      <c r="E50" s="27">
        <v>118</v>
      </c>
      <c r="F50" s="27">
        <f>SUM(G50:J50)</f>
        <v>2851</v>
      </c>
      <c r="G50" s="27">
        <v>2629</v>
      </c>
      <c r="H50" s="27">
        <v>29</v>
      </c>
      <c r="I50" s="27">
        <v>193</v>
      </c>
      <c r="J50" s="27" t="s">
        <v>27</v>
      </c>
      <c r="K50" s="30">
        <v>24.2</v>
      </c>
    </row>
    <row r="51" spans="1:11" ht="12" customHeight="1">
      <c r="A51" s="53"/>
      <c r="B51" s="54" t="s">
        <v>55</v>
      </c>
      <c r="C51" s="27">
        <v>5</v>
      </c>
      <c r="D51" s="30">
        <v>4</v>
      </c>
      <c r="E51" s="27">
        <v>24</v>
      </c>
      <c r="F51" s="27">
        <f>SUM(G51:J51)</f>
        <v>840</v>
      </c>
      <c r="G51" s="27">
        <v>777</v>
      </c>
      <c r="H51" s="27">
        <v>11</v>
      </c>
      <c r="I51" s="27">
        <v>52</v>
      </c>
      <c r="J51" s="27" t="s">
        <v>27</v>
      </c>
      <c r="K51" s="30">
        <v>35</v>
      </c>
    </row>
    <row r="52" spans="1:11" ht="12" customHeight="1">
      <c r="A52" s="53"/>
      <c r="B52" s="54"/>
      <c r="C52" s="27"/>
      <c r="D52" s="30"/>
      <c r="E52" s="27"/>
      <c r="F52" s="27"/>
      <c r="G52" s="27"/>
      <c r="H52" s="27"/>
      <c r="I52" s="27"/>
      <c r="J52" s="27"/>
      <c r="K52" s="30"/>
    </row>
    <row r="53" spans="1:11" s="39" customFormat="1" ht="12" customHeight="1">
      <c r="A53" s="50" t="s">
        <v>56</v>
      </c>
      <c r="B53" s="55"/>
      <c r="C53" s="43">
        <f aca="true" t="shared" si="8" ref="C53:J53">SUM(C54)</f>
        <v>0</v>
      </c>
      <c r="D53" s="43">
        <f t="shared" si="8"/>
        <v>0</v>
      </c>
      <c r="E53" s="43">
        <f t="shared" si="8"/>
        <v>0</v>
      </c>
      <c r="F53" s="43">
        <f t="shared" si="8"/>
        <v>0</v>
      </c>
      <c r="G53" s="43">
        <f t="shared" si="8"/>
        <v>0</v>
      </c>
      <c r="H53" s="43">
        <f t="shared" si="8"/>
        <v>0</v>
      </c>
      <c r="I53" s="43">
        <f t="shared" si="8"/>
        <v>0</v>
      </c>
      <c r="J53" s="43">
        <f t="shared" si="8"/>
        <v>0</v>
      </c>
      <c r="K53" s="60" t="s">
        <v>27</v>
      </c>
    </row>
    <row r="54" spans="1:11" ht="12" customHeight="1">
      <c r="A54" s="53"/>
      <c r="B54" s="54" t="s">
        <v>57</v>
      </c>
      <c r="C54" s="27" t="s">
        <v>27</v>
      </c>
      <c r="D54" s="27" t="s">
        <v>27</v>
      </c>
      <c r="E54" s="27" t="s">
        <v>27</v>
      </c>
      <c r="F54" s="27">
        <f>SUM(G54:J54)</f>
        <v>0</v>
      </c>
      <c r="G54" s="27" t="s">
        <v>27</v>
      </c>
      <c r="H54" s="27" t="s">
        <v>27</v>
      </c>
      <c r="I54" s="27" t="s">
        <v>27</v>
      </c>
      <c r="J54" s="27" t="s">
        <v>27</v>
      </c>
      <c r="K54" s="27" t="s">
        <v>27</v>
      </c>
    </row>
    <row r="55" spans="1:11" ht="12" customHeight="1">
      <c r="A55" s="53"/>
      <c r="B55" s="54"/>
      <c r="C55" s="27"/>
      <c r="D55" s="30"/>
      <c r="E55" s="27"/>
      <c r="F55" s="27"/>
      <c r="G55" s="27"/>
      <c r="H55" s="27"/>
      <c r="I55" s="27"/>
      <c r="J55" s="27"/>
      <c r="K55" s="30"/>
    </row>
    <row r="56" spans="1:11" s="56" customFormat="1" ht="12" customHeight="1">
      <c r="A56" s="50" t="s">
        <v>58</v>
      </c>
      <c r="B56" s="55"/>
      <c r="C56" s="43">
        <f aca="true" t="shared" si="9" ref="C56:J56">SUM(C57:C64)</f>
        <v>172</v>
      </c>
      <c r="D56" s="44">
        <f t="shared" si="9"/>
        <v>59.89999999999999</v>
      </c>
      <c r="E56" s="43">
        <f t="shared" si="9"/>
        <v>894</v>
      </c>
      <c r="F56" s="43">
        <f t="shared" si="9"/>
        <v>30975</v>
      </c>
      <c r="G56" s="43">
        <f t="shared" si="9"/>
        <v>29429</v>
      </c>
      <c r="H56" s="43">
        <f t="shared" si="9"/>
        <v>443</v>
      </c>
      <c r="I56" s="43">
        <f t="shared" si="9"/>
        <v>1103</v>
      </c>
      <c r="J56" s="43">
        <f t="shared" si="9"/>
        <v>0</v>
      </c>
      <c r="K56" s="44">
        <v>34.6</v>
      </c>
    </row>
    <row r="57" spans="1:11" s="39" customFormat="1" ht="12" customHeight="1">
      <c r="A57" s="53"/>
      <c r="B57" s="54" t="s">
        <v>59</v>
      </c>
      <c r="C57" s="27" t="s">
        <v>27</v>
      </c>
      <c r="D57" s="27" t="s">
        <v>27</v>
      </c>
      <c r="E57" s="27" t="s">
        <v>27</v>
      </c>
      <c r="F57" s="27">
        <f aca="true" t="shared" si="10" ref="F57:F64">SUM(G57:J57)</f>
        <v>0</v>
      </c>
      <c r="G57" s="27" t="s">
        <v>27</v>
      </c>
      <c r="H57" s="27" t="s">
        <v>27</v>
      </c>
      <c r="I57" s="27" t="s">
        <v>27</v>
      </c>
      <c r="J57" s="27" t="s">
        <v>27</v>
      </c>
      <c r="K57" s="27" t="s">
        <v>27</v>
      </c>
    </row>
    <row r="58" spans="1:11" ht="12" customHeight="1">
      <c r="A58" s="53"/>
      <c r="B58" s="54" t="s">
        <v>60</v>
      </c>
      <c r="C58" s="36">
        <v>67</v>
      </c>
      <c r="D58" s="59">
        <v>14.6</v>
      </c>
      <c r="E58" s="36">
        <v>399</v>
      </c>
      <c r="F58" s="27">
        <f t="shared" si="10"/>
        <v>14208</v>
      </c>
      <c r="G58" s="36">
        <v>13556</v>
      </c>
      <c r="H58" s="36">
        <v>251</v>
      </c>
      <c r="I58" s="36">
        <v>401</v>
      </c>
      <c r="J58" s="27" t="s">
        <v>27</v>
      </c>
      <c r="K58" s="59">
        <v>35.6</v>
      </c>
    </row>
    <row r="59" spans="1:11" ht="12" customHeight="1">
      <c r="A59" s="53"/>
      <c r="B59" s="54" t="s">
        <v>61</v>
      </c>
      <c r="C59" s="27">
        <v>22</v>
      </c>
      <c r="D59" s="30">
        <v>7.2</v>
      </c>
      <c r="E59" s="27">
        <v>70</v>
      </c>
      <c r="F59" s="27">
        <f t="shared" si="10"/>
        <v>2412</v>
      </c>
      <c r="G59" s="27">
        <v>2293</v>
      </c>
      <c r="H59" s="27">
        <v>33</v>
      </c>
      <c r="I59" s="27">
        <v>86</v>
      </c>
      <c r="J59" s="27" t="s">
        <v>27</v>
      </c>
      <c r="K59" s="59">
        <v>34.5</v>
      </c>
    </row>
    <row r="60" spans="1:11" ht="12" customHeight="1">
      <c r="A60" s="53"/>
      <c r="B60" s="54" t="s">
        <v>62</v>
      </c>
      <c r="C60" s="27">
        <v>45</v>
      </c>
      <c r="D60" s="30">
        <v>18.5</v>
      </c>
      <c r="E60" s="27">
        <v>212</v>
      </c>
      <c r="F60" s="27">
        <f t="shared" si="10"/>
        <v>7127</v>
      </c>
      <c r="G60" s="27">
        <v>6774</v>
      </c>
      <c r="H60" s="27">
        <v>57</v>
      </c>
      <c r="I60" s="27">
        <v>296</v>
      </c>
      <c r="J60" s="27" t="s">
        <v>27</v>
      </c>
      <c r="K60" s="30">
        <v>33.6</v>
      </c>
    </row>
    <row r="61" spans="1:11" ht="12" customHeight="1">
      <c r="A61" s="53"/>
      <c r="B61" s="54" t="s">
        <v>63</v>
      </c>
      <c r="C61" s="27">
        <v>32</v>
      </c>
      <c r="D61" s="30">
        <v>17.8</v>
      </c>
      <c r="E61" s="27">
        <v>174</v>
      </c>
      <c r="F61" s="27">
        <f t="shared" si="10"/>
        <v>5964</v>
      </c>
      <c r="G61" s="27">
        <v>5630</v>
      </c>
      <c r="H61" s="27">
        <v>75</v>
      </c>
      <c r="I61" s="27">
        <v>259</v>
      </c>
      <c r="J61" s="27" t="s">
        <v>27</v>
      </c>
      <c r="K61" s="30">
        <v>34.3</v>
      </c>
    </row>
    <row r="62" spans="1:11" ht="12" customHeight="1">
      <c r="A62" s="53"/>
      <c r="B62" s="54" t="s">
        <v>64</v>
      </c>
      <c r="C62" s="27" t="s">
        <v>27</v>
      </c>
      <c r="D62" s="27" t="s">
        <v>27</v>
      </c>
      <c r="E62" s="27" t="s">
        <v>27</v>
      </c>
      <c r="F62" s="27">
        <f t="shared" si="10"/>
        <v>0</v>
      </c>
      <c r="G62" s="27" t="s">
        <v>27</v>
      </c>
      <c r="H62" s="27" t="s">
        <v>27</v>
      </c>
      <c r="I62" s="27" t="s">
        <v>27</v>
      </c>
      <c r="J62" s="27" t="s">
        <v>27</v>
      </c>
      <c r="K62" s="27" t="s">
        <v>27</v>
      </c>
    </row>
    <row r="63" spans="1:11" ht="12" customHeight="1">
      <c r="A63" s="53"/>
      <c r="B63" s="54" t="s">
        <v>65</v>
      </c>
      <c r="C63" s="27" t="s">
        <v>27</v>
      </c>
      <c r="D63" s="27" t="s">
        <v>27</v>
      </c>
      <c r="E63" s="27" t="s">
        <v>27</v>
      </c>
      <c r="F63" s="27">
        <f t="shared" si="10"/>
        <v>0</v>
      </c>
      <c r="G63" s="27" t="s">
        <v>27</v>
      </c>
      <c r="H63" s="27" t="s">
        <v>27</v>
      </c>
      <c r="I63" s="27" t="s">
        <v>27</v>
      </c>
      <c r="J63" s="27" t="s">
        <v>27</v>
      </c>
      <c r="K63" s="27" t="s">
        <v>27</v>
      </c>
    </row>
    <row r="64" spans="1:11" ht="12" customHeight="1">
      <c r="A64" s="53"/>
      <c r="B64" s="54" t="s">
        <v>66</v>
      </c>
      <c r="C64" s="27">
        <v>6</v>
      </c>
      <c r="D64" s="30">
        <v>1.8</v>
      </c>
      <c r="E64" s="27">
        <v>39</v>
      </c>
      <c r="F64" s="27">
        <f t="shared" si="10"/>
        <v>1264</v>
      </c>
      <c r="G64" s="27">
        <v>1176</v>
      </c>
      <c r="H64" s="27">
        <v>27</v>
      </c>
      <c r="I64" s="27">
        <v>61</v>
      </c>
      <c r="J64" s="27" t="s">
        <v>27</v>
      </c>
      <c r="K64" s="30">
        <v>32.4</v>
      </c>
    </row>
    <row r="65" spans="1:11" s="52" customFormat="1" ht="12" customHeight="1">
      <c r="A65" s="53"/>
      <c r="B65" s="54"/>
      <c r="C65" s="27"/>
      <c r="D65" s="30"/>
      <c r="E65" s="27"/>
      <c r="F65" s="27"/>
      <c r="G65" s="27"/>
      <c r="H65" s="27"/>
      <c r="I65" s="27"/>
      <c r="J65" s="27"/>
      <c r="K65" s="30"/>
    </row>
    <row r="66" spans="1:11" s="39" customFormat="1" ht="12" customHeight="1">
      <c r="A66" s="50" t="s">
        <v>67</v>
      </c>
      <c r="B66" s="55"/>
      <c r="C66" s="43">
        <f aca="true" t="shared" si="11" ref="C66:J66">SUM(C67:C74)</f>
        <v>1984</v>
      </c>
      <c r="D66" s="44">
        <f t="shared" si="11"/>
        <v>721.8</v>
      </c>
      <c r="E66" s="43">
        <f t="shared" si="11"/>
        <v>14786</v>
      </c>
      <c r="F66" s="43">
        <f t="shared" si="11"/>
        <v>483754</v>
      </c>
      <c r="G66" s="43">
        <f t="shared" si="11"/>
        <v>463139</v>
      </c>
      <c r="H66" s="43">
        <f t="shared" si="11"/>
        <v>6570</v>
      </c>
      <c r="I66" s="43">
        <f t="shared" si="11"/>
        <v>14045</v>
      </c>
      <c r="J66" s="43">
        <f t="shared" si="11"/>
        <v>0</v>
      </c>
      <c r="K66" s="61">
        <v>32.7</v>
      </c>
    </row>
    <row r="67" spans="1:11" ht="12" customHeight="1">
      <c r="A67" s="53"/>
      <c r="B67" s="54" t="s">
        <v>68</v>
      </c>
      <c r="C67" s="36">
        <v>284</v>
      </c>
      <c r="D67" s="59">
        <v>102.9</v>
      </c>
      <c r="E67" s="36">
        <v>2116</v>
      </c>
      <c r="F67" s="27">
        <f aca="true" t="shared" si="12" ref="F67:F74">SUM(G67:J67)</f>
        <v>69898</v>
      </c>
      <c r="G67" s="36">
        <v>65688</v>
      </c>
      <c r="H67" s="36">
        <v>1256</v>
      </c>
      <c r="I67" s="36">
        <v>2954</v>
      </c>
      <c r="J67" s="27" t="s">
        <v>27</v>
      </c>
      <c r="K67" s="59">
        <v>33</v>
      </c>
    </row>
    <row r="68" spans="1:11" ht="12" customHeight="1">
      <c r="A68" s="53"/>
      <c r="B68" s="54" t="s">
        <v>69</v>
      </c>
      <c r="C68" s="27">
        <v>510</v>
      </c>
      <c r="D68" s="30">
        <v>176.2</v>
      </c>
      <c r="E68" s="27">
        <v>3876</v>
      </c>
      <c r="F68" s="27">
        <f t="shared" si="12"/>
        <v>122897</v>
      </c>
      <c r="G68" s="27">
        <v>118275</v>
      </c>
      <c r="H68" s="27">
        <v>1443</v>
      </c>
      <c r="I68" s="27">
        <v>3179</v>
      </c>
      <c r="J68" s="27" t="s">
        <v>27</v>
      </c>
      <c r="K68" s="30">
        <v>31.7</v>
      </c>
    </row>
    <row r="69" spans="1:11" s="52" customFormat="1" ht="12" customHeight="1">
      <c r="A69" s="53"/>
      <c r="B69" s="54" t="s">
        <v>70</v>
      </c>
      <c r="C69" s="27">
        <v>78</v>
      </c>
      <c r="D69" s="30">
        <v>31.6</v>
      </c>
      <c r="E69" s="27">
        <v>652</v>
      </c>
      <c r="F69" s="27">
        <f t="shared" si="12"/>
        <v>20866</v>
      </c>
      <c r="G69" s="27">
        <v>20143</v>
      </c>
      <c r="H69" s="27">
        <v>177</v>
      </c>
      <c r="I69" s="27">
        <v>546</v>
      </c>
      <c r="J69" s="27" t="s">
        <v>27</v>
      </c>
      <c r="K69" s="30">
        <v>32</v>
      </c>
    </row>
    <row r="70" spans="1:11" s="39" customFormat="1" ht="12" customHeight="1">
      <c r="A70" s="53"/>
      <c r="B70" s="54" t="s">
        <v>71</v>
      </c>
      <c r="C70" s="27">
        <v>123</v>
      </c>
      <c r="D70" s="30">
        <v>42.3</v>
      </c>
      <c r="E70" s="27">
        <v>704</v>
      </c>
      <c r="F70" s="27">
        <f t="shared" si="12"/>
        <v>23218</v>
      </c>
      <c r="G70" s="27">
        <v>21697</v>
      </c>
      <c r="H70" s="27">
        <v>259</v>
      </c>
      <c r="I70" s="27">
        <v>1262</v>
      </c>
      <c r="J70" s="27" t="s">
        <v>27</v>
      </c>
      <c r="K70" s="30">
        <v>33</v>
      </c>
    </row>
    <row r="71" spans="1:11" ht="12" customHeight="1">
      <c r="A71" s="53"/>
      <c r="B71" s="54" t="s">
        <v>72</v>
      </c>
      <c r="C71" s="36">
        <v>44</v>
      </c>
      <c r="D71" s="59">
        <v>13.8</v>
      </c>
      <c r="E71" s="36">
        <v>287</v>
      </c>
      <c r="F71" s="27">
        <f t="shared" si="12"/>
        <v>8891</v>
      </c>
      <c r="G71" s="36">
        <v>8384</v>
      </c>
      <c r="H71" s="36">
        <v>156</v>
      </c>
      <c r="I71" s="36">
        <v>351</v>
      </c>
      <c r="J71" s="27" t="s">
        <v>27</v>
      </c>
      <c r="K71" s="35">
        <v>31</v>
      </c>
    </row>
    <row r="72" spans="1:11" s="52" customFormat="1" ht="12" customHeight="1">
      <c r="A72" s="53"/>
      <c r="B72" s="54" t="s">
        <v>73</v>
      </c>
      <c r="C72" s="27">
        <v>318</v>
      </c>
      <c r="D72" s="30">
        <v>118</v>
      </c>
      <c r="E72" s="27">
        <v>2378</v>
      </c>
      <c r="F72" s="27">
        <f t="shared" si="12"/>
        <v>77520</v>
      </c>
      <c r="G72" s="27">
        <v>74331</v>
      </c>
      <c r="H72" s="27">
        <v>968</v>
      </c>
      <c r="I72" s="27">
        <v>2221</v>
      </c>
      <c r="J72" s="27" t="s">
        <v>27</v>
      </c>
      <c r="K72" s="30">
        <v>32.6</v>
      </c>
    </row>
    <row r="73" spans="1:11" s="39" customFormat="1" ht="12" customHeight="1">
      <c r="A73" s="53"/>
      <c r="B73" s="54" t="s">
        <v>74</v>
      </c>
      <c r="C73" s="27">
        <v>386</v>
      </c>
      <c r="D73" s="30">
        <v>161.2</v>
      </c>
      <c r="E73" s="27">
        <v>3158</v>
      </c>
      <c r="F73" s="27">
        <f t="shared" si="12"/>
        <v>107474</v>
      </c>
      <c r="G73" s="27">
        <v>104555</v>
      </c>
      <c r="H73" s="27">
        <v>1192</v>
      </c>
      <c r="I73" s="27">
        <v>1727</v>
      </c>
      <c r="J73" s="27" t="s">
        <v>27</v>
      </c>
      <c r="K73" s="30">
        <v>34</v>
      </c>
    </row>
    <row r="74" spans="1:11" ht="12" customHeight="1">
      <c r="A74" s="53"/>
      <c r="B74" s="54" t="s">
        <v>75</v>
      </c>
      <c r="C74" s="36">
        <v>241</v>
      </c>
      <c r="D74" s="59">
        <v>75.8</v>
      </c>
      <c r="E74" s="36">
        <v>1615</v>
      </c>
      <c r="F74" s="27">
        <f t="shared" si="12"/>
        <v>52990</v>
      </c>
      <c r="G74" s="36">
        <v>50066</v>
      </c>
      <c r="H74" s="36">
        <v>1119</v>
      </c>
      <c r="I74" s="36">
        <v>1805</v>
      </c>
      <c r="J74" s="27" t="s">
        <v>27</v>
      </c>
      <c r="K74" s="59">
        <v>32.8</v>
      </c>
    </row>
    <row r="75" spans="1:11" ht="12" customHeight="1">
      <c r="A75" s="53"/>
      <c r="B75" s="54"/>
      <c r="C75" s="27"/>
      <c r="D75" s="30"/>
      <c r="E75" s="27"/>
      <c r="F75" s="27"/>
      <c r="G75" s="27"/>
      <c r="H75" s="27"/>
      <c r="I75" s="27"/>
      <c r="J75" s="27"/>
      <c r="K75" s="30"/>
    </row>
    <row r="76" spans="1:11" s="39" customFormat="1" ht="12" customHeight="1">
      <c r="A76" s="50" t="s">
        <v>76</v>
      </c>
      <c r="B76" s="55"/>
      <c r="C76" s="43">
        <f aca="true" t="shared" si="13" ref="C76:J76">SUM(C77:C79)</f>
        <v>92</v>
      </c>
      <c r="D76" s="44">
        <f t="shared" si="13"/>
        <v>52</v>
      </c>
      <c r="E76" s="43">
        <f t="shared" si="13"/>
        <v>527</v>
      </c>
      <c r="F76" s="43">
        <f t="shared" si="13"/>
        <v>16643</v>
      </c>
      <c r="G76" s="43">
        <f t="shared" si="13"/>
        <v>15434</v>
      </c>
      <c r="H76" s="43">
        <f t="shared" si="13"/>
        <v>194</v>
      </c>
      <c r="I76" s="43">
        <f t="shared" si="13"/>
        <v>1015</v>
      </c>
      <c r="J76" s="43">
        <f t="shared" si="13"/>
        <v>0</v>
      </c>
      <c r="K76" s="44">
        <v>31.6</v>
      </c>
    </row>
    <row r="77" spans="1:11" ht="12" customHeight="1">
      <c r="A77" s="53"/>
      <c r="B77" s="54" t="s">
        <v>77</v>
      </c>
      <c r="C77" s="27">
        <v>35</v>
      </c>
      <c r="D77" s="30">
        <v>25.7</v>
      </c>
      <c r="E77" s="27">
        <v>268</v>
      </c>
      <c r="F77" s="27">
        <f>SUM(G77:J77)</f>
        <v>8980</v>
      </c>
      <c r="G77" s="27">
        <v>8378</v>
      </c>
      <c r="H77" s="27">
        <v>90</v>
      </c>
      <c r="I77" s="27">
        <v>512</v>
      </c>
      <c r="J77" s="27" t="s">
        <v>27</v>
      </c>
      <c r="K77" s="30">
        <v>33.5</v>
      </c>
    </row>
    <row r="78" spans="1:11" s="52" customFormat="1" ht="12" customHeight="1">
      <c r="A78" s="53"/>
      <c r="B78" s="54" t="s">
        <v>78</v>
      </c>
      <c r="C78" s="27">
        <v>16</v>
      </c>
      <c r="D78" s="30">
        <v>8.5</v>
      </c>
      <c r="E78" s="27">
        <v>63</v>
      </c>
      <c r="F78" s="27">
        <f>SUM(G78:J78)</f>
        <v>1843</v>
      </c>
      <c r="G78" s="27">
        <v>1676</v>
      </c>
      <c r="H78" s="27">
        <v>26</v>
      </c>
      <c r="I78" s="27">
        <v>141</v>
      </c>
      <c r="J78" s="27" t="s">
        <v>27</v>
      </c>
      <c r="K78" s="30">
        <v>29.3</v>
      </c>
    </row>
    <row r="79" spans="1:11" s="39" customFormat="1" ht="12" customHeight="1">
      <c r="A79" s="53"/>
      <c r="B79" s="54" t="s">
        <v>79</v>
      </c>
      <c r="C79" s="27">
        <v>41</v>
      </c>
      <c r="D79" s="30">
        <v>17.8</v>
      </c>
      <c r="E79" s="27">
        <v>196</v>
      </c>
      <c r="F79" s="27">
        <f>SUM(G79:J79)</f>
        <v>5820</v>
      </c>
      <c r="G79" s="27">
        <v>5380</v>
      </c>
      <c r="H79" s="27">
        <v>78</v>
      </c>
      <c r="I79" s="27">
        <v>362</v>
      </c>
      <c r="J79" s="27" t="s">
        <v>27</v>
      </c>
      <c r="K79" s="30">
        <v>29.7</v>
      </c>
    </row>
    <row r="80" spans="1:11" ht="12" customHeight="1">
      <c r="A80" s="53"/>
      <c r="B80" s="54"/>
      <c r="C80" s="36"/>
      <c r="D80" s="59"/>
      <c r="E80" s="36"/>
      <c r="F80" s="36"/>
      <c r="G80" s="36"/>
      <c r="H80" s="36"/>
      <c r="I80" s="36"/>
      <c r="J80" s="34"/>
      <c r="K80" s="35"/>
    </row>
    <row r="81" spans="1:11" s="39" customFormat="1" ht="12" customHeight="1">
      <c r="A81" s="50" t="s">
        <v>80</v>
      </c>
      <c r="B81" s="55"/>
      <c r="C81" s="43">
        <f aca="true" t="shared" si="14" ref="C81:J81">SUM(C82:C83)</f>
        <v>102</v>
      </c>
      <c r="D81" s="44">
        <f t="shared" si="14"/>
        <v>52.5</v>
      </c>
      <c r="E81" s="43">
        <f t="shared" si="14"/>
        <v>697</v>
      </c>
      <c r="F81" s="43">
        <f t="shared" si="14"/>
        <v>17776</v>
      </c>
      <c r="G81" s="43">
        <f t="shared" si="14"/>
        <v>16656</v>
      </c>
      <c r="H81" s="43">
        <f t="shared" si="14"/>
        <v>204</v>
      </c>
      <c r="I81" s="43">
        <f t="shared" si="14"/>
        <v>916</v>
      </c>
      <c r="J81" s="43">
        <f t="shared" si="14"/>
        <v>0</v>
      </c>
      <c r="K81" s="44">
        <v>25.5</v>
      </c>
    </row>
    <row r="82" spans="1:11" ht="12" customHeight="1">
      <c r="A82" s="53"/>
      <c r="B82" s="54" t="s">
        <v>81</v>
      </c>
      <c r="C82" s="27">
        <v>24</v>
      </c>
      <c r="D82" s="30">
        <v>9.3</v>
      </c>
      <c r="E82" s="27">
        <v>148</v>
      </c>
      <c r="F82" s="27">
        <f>SUM(G82:J82)</f>
        <v>4253</v>
      </c>
      <c r="G82" s="27">
        <v>4052</v>
      </c>
      <c r="H82" s="27">
        <v>46</v>
      </c>
      <c r="I82" s="27">
        <v>155</v>
      </c>
      <c r="J82" s="27" t="s">
        <v>27</v>
      </c>
      <c r="K82" s="30">
        <v>28.7</v>
      </c>
    </row>
    <row r="83" spans="1:11" s="52" customFormat="1" ht="12" customHeight="1">
      <c r="A83" s="53"/>
      <c r="B83" s="54" t="s">
        <v>82</v>
      </c>
      <c r="C83" s="27">
        <v>78</v>
      </c>
      <c r="D83" s="30">
        <v>43.2</v>
      </c>
      <c r="E83" s="27">
        <v>549</v>
      </c>
      <c r="F83" s="27">
        <f>SUM(G83:J83)</f>
        <v>13523</v>
      </c>
      <c r="G83" s="27">
        <v>12604</v>
      </c>
      <c r="H83" s="27">
        <v>158</v>
      </c>
      <c r="I83" s="27">
        <v>761</v>
      </c>
      <c r="J83" s="27" t="s">
        <v>27</v>
      </c>
      <c r="K83" s="30">
        <v>24.6</v>
      </c>
    </row>
    <row r="84" spans="1:11" s="39" customFormat="1" ht="12" customHeight="1">
      <c r="A84" s="53"/>
      <c r="B84" s="54"/>
      <c r="C84" s="27"/>
      <c r="D84" s="30"/>
      <c r="E84" s="27"/>
      <c r="F84" s="27"/>
      <c r="G84" s="27"/>
      <c r="H84" s="27"/>
      <c r="I84" s="27"/>
      <c r="J84" s="27"/>
      <c r="K84" s="30"/>
    </row>
    <row r="85" spans="1:11" s="39" customFormat="1" ht="12" customHeight="1">
      <c r="A85" s="50" t="s">
        <v>83</v>
      </c>
      <c r="B85" s="55"/>
      <c r="C85" s="43">
        <f aca="true" t="shared" si="15" ref="C85:J85">SUM(C86:C90)</f>
        <v>158</v>
      </c>
      <c r="D85" s="44">
        <f t="shared" si="15"/>
        <v>45.300000000000004</v>
      </c>
      <c r="E85" s="43">
        <f t="shared" si="15"/>
        <v>744</v>
      </c>
      <c r="F85" s="43">
        <f t="shared" si="15"/>
        <v>21518</v>
      </c>
      <c r="G85" s="43">
        <f t="shared" si="15"/>
        <v>16871</v>
      </c>
      <c r="H85" s="43">
        <f t="shared" si="15"/>
        <v>459</v>
      </c>
      <c r="I85" s="43">
        <f t="shared" si="15"/>
        <v>857</v>
      </c>
      <c r="J85" s="43">
        <f t="shared" si="15"/>
        <v>3331</v>
      </c>
      <c r="K85" s="44">
        <v>28.9</v>
      </c>
    </row>
    <row r="86" spans="1:11" ht="12" customHeight="1">
      <c r="A86" s="58"/>
      <c r="B86" s="54" t="s">
        <v>84</v>
      </c>
      <c r="C86" s="27" t="s">
        <v>27</v>
      </c>
      <c r="D86" s="27" t="s">
        <v>27</v>
      </c>
      <c r="E86" s="27" t="s">
        <v>27</v>
      </c>
      <c r="F86" s="27">
        <f>SUM(G86:J86)</f>
        <v>0</v>
      </c>
      <c r="G86" s="27" t="s">
        <v>27</v>
      </c>
      <c r="H86" s="27" t="s">
        <v>27</v>
      </c>
      <c r="I86" s="27" t="s">
        <v>27</v>
      </c>
      <c r="J86" s="27" t="s">
        <v>27</v>
      </c>
      <c r="K86" s="27" t="s">
        <v>27</v>
      </c>
    </row>
    <row r="87" spans="1:11" ht="12" customHeight="1">
      <c r="A87" s="58"/>
      <c r="B87" s="54" t="s">
        <v>85</v>
      </c>
      <c r="C87" s="27">
        <v>2</v>
      </c>
      <c r="D87" s="30">
        <v>0.4</v>
      </c>
      <c r="E87" s="27">
        <v>10</v>
      </c>
      <c r="F87" s="27">
        <f>SUM(G87:J87)</f>
        <v>383</v>
      </c>
      <c r="G87" s="27">
        <v>352</v>
      </c>
      <c r="H87" s="27">
        <v>13</v>
      </c>
      <c r="I87" s="27">
        <v>18</v>
      </c>
      <c r="J87" s="27" t="s">
        <v>27</v>
      </c>
      <c r="K87" s="30">
        <v>38.3</v>
      </c>
    </row>
    <row r="88" spans="1:11" ht="12" customHeight="1">
      <c r="A88" s="58"/>
      <c r="B88" s="54" t="s">
        <v>86</v>
      </c>
      <c r="C88" s="27" t="s">
        <v>27</v>
      </c>
      <c r="D88" s="27" t="s">
        <v>27</v>
      </c>
      <c r="E88" s="27" t="s">
        <v>27</v>
      </c>
      <c r="F88" s="27">
        <f>SUM(G88:J88)</f>
        <v>0</v>
      </c>
      <c r="G88" s="27" t="s">
        <v>27</v>
      </c>
      <c r="H88" s="27" t="s">
        <v>27</v>
      </c>
      <c r="I88" s="27" t="s">
        <v>27</v>
      </c>
      <c r="J88" s="27" t="s">
        <v>27</v>
      </c>
      <c r="K88" s="27" t="s">
        <v>27</v>
      </c>
    </row>
    <row r="89" spans="1:11" ht="12" customHeight="1">
      <c r="A89" s="58"/>
      <c r="B89" s="54" t="s">
        <v>87</v>
      </c>
      <c r="C89" s="27">
        <v>51</v>
      </c>
      <c r="D89" s="30">
        <v>12.3</v>
      </c>
      <c r="E89" s="28">
        <v>289</v>
      </c>
      <c r="F89" s="27">
        <f>SUM(G89:J89)</f>
        <v>8392</v>
      </c>
      <c r="G89" s="27">
        <v>6568</v>
      </c>
      <c r="H89" s="28">
        <v>173</v>
      </c>
      <c r="I89" s="27">
        <v>321</v>
      </c>
      <c r="J89" s="27">
        <v>1330</v>
      </c>
      <c r="K89" s="30">
        <v>29</v>
      </c>
    </row>
    <row r="90" spans="1:11" ht="12" customHeight="1">
      <c r="A90" s="58"/>
      <c r="B90" s="54" t="s">
        <v>88</v>
      </c>
      <c r="C90" s="36">
        <v>105</v>
      </c>
      <c r="D90" s="59">
        <v>32.6</v>
      </c>
      <c r="E90" s="37">
        <v>445</v>
      </c>
      <c r="F90" s="27">
        <f>SUM(G90:J90)</f>
        <v>12743</v>
      </c>
      <c r="G90" s="36">
        <v>9951</v>
      </c>
      <c r="H90" s="37">
        <v>273</v>
      </c>
      <c r="I90" s="36">
        <v>518</v>
      </c>
      <c r="J90" s="36">
        <v>2001</v>
      </c>
      <c r="K90" s="30" t="s">
        <v>27</v>
      </c>
    </row>
    <row r="91" spans="1:11" ht="12" customHeight="1">
      <c r="A91" s="53"/>
      <c r="B91" s="54"/>
      <c r="C91" s="36"/>
      <c r="D91" s="59"/>
      <c r="E91" s="37"/>
      <c r="F91" s="36"/>
      <c r="G91" s="36"/>
      <c r="H91" s="37"/>
      <c r="I91" s="36"/>
      <c r="J91" s="36"/>
      <c r="K91" s="59"/>
    </row>
    <row r="92" spans="1:11" s="39" customFormat="1" ht="12" customHeight="1">
      <c r="A92" s="50" t="s">
        <v>89</v>
      </c>
      <c r="B92" s="55"/>
      <c r="C92" s="43">
        <f aca="true" t="shared" si="16" ref="C92:J92">SUM(C93:C96)</f>
        <v>464</v>
      </c>
      <c r="D92" s="44">
        <f t="shared" si="16"/>
        <v>116.69999999999999</v>
      </c>
      <c r="E92" s="43">
        <f t="shared" si="16"/>
        <v>2107</v>
      </c>
      <c r="F92" s="43">
        <f t="shared" si="16"/>
        <v>59330</v>
      </c>
      <c r="G92" s="43">
        <f t="shared" si="16"/>
        <v>55439</v>
      </c>
      <c r="H92" s="43">
        <f t="shared" si="16"/>
        <v>1459</v>
      </c>
      <c r="I92" s="43">
        <f t="shared" si="16"/>
        <v>2432</v>
      </c>
      <c r="J92" s="43">
        <f t="shared" si="16"/>
        <v>0</v>
      </c>
      <c r="K92" s="44">
        <v>28.2</v>
      </c>
    </row>
    <row r="93" spans="1:11" ht="12" customHeight="1">
      <c r="A93" s="58"/>
      <c r="B93" s="54" t="s">
        <v>90</v>
      </c>
      <c r="C93" s="36">
        <v>187</v>
      </c>
      <c r="D93" s="59">
        <v>41</v>
      </c>
      <c r="E93" s="37">
        <v>839</v>
      </c>
      <c r="F93" s="27">
        <f>SUM(G93:J93)</f>
        <v>23296</v>
      </c>
      <c r="G93" s="36">
        <v>21773</v>
      </c>
      <c r="H93" s="37">
        <v>608</v>
      </c>
      <c r="I93" s="37">
        <v>915</v>
      </c>
      <c r="J93" s="34" t="s">
        <v>27</v>
      </c>
      <c r="K93" s="30">
        <v>28.6</v>
      </c>
    </row>
    <row r="94" spans="1:11" ht="12" customHeight="1">
      <c r="A94" s="58"/>
      <c r="B94" s="54" t="s">
        <v>91</v>
      </c>
      <c r="C94" s="36">
        <v>171</v>
      </c>
      <c r="D94" s="59">
        <v>29.3</v>
      </c>
      <c r="E94" s="37">
        <v>703</v>
      </c>
      <c r="F94" s="27">
        <f>SUM(G94:J94)</f>
        <v>20875</v>
      </c>
      <c r="G94" s="36">
        <v>19335</v>
      </c>
      <c r="H94" s="37">
        <v>606</v>
      </c>
      <c r="I94" s="37">
        <v>934</v>
      </c>
      <c r="J94" s="36" t="s">
        <v>27</v>
      </c>
      <c r="K94" s="59">
        <v>29.7</v>
      </c>
    </row>
    <row r="95" spans="1:11" ht="12" customHeight="1">
      <c r="A95" s="58"/>
      <c r="B95" s="54" t="s">
        <v>92</v>
      </c>
      <c r="C95" s="36">
        <v>76</v>
      </c>
      <c r="D95" s="59">
        <v>35.8</v>
      </c>
      <c r="E95" s="37">
        <v>444</v>
      </c>
      <c r="F95" s="27">
        <f>SUM(G95:J95)</f>
        <v>11899</v>
      </c>
      <c r="G95" s="36">
        <v>11245</v>
      </c>
      <c r="H95" s="37">
        <v>193</v>
      </c>
      <c r="I95" s="37">
        <v>461</v>
      </c>
      <c r="J95" s="36" t="s">
        <v>27</v>
      </c>
      <c r="K95" s="59">
        <v>26.8</v>
      </c>
    </row>
    <row r="96" spans="1:11" ht="12" customHeight="1">
      <c r="A96" s="58"/>
      <c r="B96" s="54" t="s">
        <v>93</v>
      </c>
      <c r="C96" s="36">
        <v>30</v>
      </c>
      <c r="D96" s="59">
        <v>10.6</v>
      </c>
      <c r="E96" s="37">
        <v>121</v>
      </c>
      <c r="F96" s="27">
        <f>SUM(G96:J96)</f>
        <v>3260</v>
      </c>
      <c r="G96" s="36">
        <v>3086</v>
      </c>
      <c r="H96" s="37">
        <v>52</v>
      </c>
      <c r="I96" s="37">
        <v>122</v>
      </c>
      <c r="J96" s="36" t="s">
        <v>27</v>
      </c>
      <c r="K96" s="59">
        <v>26.9</v>
      </c>
    </row>
    <row r="97" spans="1:11" ht="12" customHeight="1">
      <c r="A97" s="53"/>
      <c r="B97" s="54"/>
      <c r="C97" s="62"/>
      <c r="D97" s="59"/>
      <c r="E97" s="37"/>
      <c r="F97" s="36"/>
      <c r="G97" s="36"/>
      <c r="H97" s="37"/>
      <c r="I97" s="37"/>
      <c r="J97" s="36"/>
      <c r="K97" s="59"/>
    </row>
    <row r="98" spans="1:11" s="39" customFormat="1" ht="12" customHeight="1">
      <c r="A98" s="50" t="s">
        <v>94</v>
      </c>
      <c r="B98" s="55"/>
      <c r="C98" s="63">
        <f aca="true" t="shared" si="17" ref="C98:J98">SUM(C99:C100)</f>
        <v>428</v>
      </c>
      <c r="D98" s="44">
        <f t="shared" si="17"/>
        <v>133.8</v>
      </c>
      <c r="E98" s="43">
        <f t="shared" si="17"/>
        <v>2605</v>
      </c>
      <c r="F98" s="43">
        <f t="shared" si="17"/>
        <v>73078</v>
      </c>
      <c r="G98" s="43">
        <f t="shared" si="17"/>
        <v>66848</v>
      </c>
      <c r="H98" s="43">
        <f t="shared" si="17"/>
        <v>1697</v>
      </c>
      <c r="I98" s="43">
        <f t="shared" si="17"/>
        <v>4533</v>
      </c>
      <c r="J98" s="43">
        <f t="shared" si="17"/>
        <v>0</v>
      </c>
      <c r="K98" s="44">
        <v>28.1</v>
      </c>
    </row>
    <row r="99" spans="1:11" ht="12" customHeight="1">
      <c r="A99" s="58"/>
      <c r="B99" s="54" t="s">
        <v>95</v>
      </c>
      <c r="C99" s="62">
        <v>159</v>
      </c>
      <c r="D99" s="59">
        <v>28.6</v>
      </c>
      <c r="E99" s="37">
        <v>679</v>
      </c>
      <c r="F99" s="27">
        <f>SUM(G99:J99)</f>
        <v>20417</v>
      </c>
      <c r="G99" s="36">
        <v>18743</v>
      </c>
      <c r="H99" s="37">
        <v>480</v>
      </c>
      <c r="I99" s="37">
        <v>1194</v>
      </c>
      <c r="J99" s="27" t="s">
        <v>27</v>
      </c>
      <c r="K99" s="30">
        <v>30.1</v>
      </c>
    </row>
    <row r="100" spans="1:11" ht="12" customHeight="1">
      <c r="A100" s="58"/>
      <c r="B100" s="54" t="s">
        <v>96</v>
      </c>
      <c r="C100" s="62">
        <v>269</v>
      </c>
      <c r="D100" s="59">
        <v>105.2</v>
      </c>
      <c r="E100" s="37">
        <v>1926</v>
      </c>
      <c r="F100" s="27">
        <f>SUM(G100:J100)</f>
        <v>52661</v>
      </c>
      <c r="G100" s="36">
        <v>48105</v>
      </c>
      <c r="H100" s="37">
        <v>1217</v>
      </c>
      <c r="I100" s="37">
        <v>3339</v>
      </c>
      <c r="J100" s="36" t="s">
        <v>27</v>
      </c>
      <c r="K100" s="30">
        <v>27.3</v>
      </c>
    </row>
    <row r="101" spans="1:11" ht="6" customHeight="1">
      <c r="A101" s="64"/>
      <c r="B101" s="65"/>
      <c r="C101" s="64"/>
      <c r="D101" s="66"/>
      <c r="E101" s="64"/>
      <c r="F101" s="64"/>
      <c r="G101" s="64"/>
      <c r="H101" s="64"/>
      <c r="I101" s="64"/>
      <c r="J101" s="64"/>
      <c r="K101" s="64"/>
    </row>
    <row r="102" spans="1:11" ht="12" customHeight="1">
      <c r="A102" s="11"/>
      <c r="B102" s="67" t="s">
        <v>97</v>
      </c>
      <c r="C102" s="11"/>
      <c r="D102" s="11"/>
      <c r="E102" s="68"/>
      <c r="F102" s="68"/>
      <c r="G102" s="68"/>
      <c r="H102" s="11"/>
      <c r="I102" s="11"/>
      <c r="J102" s="11"/>
      <c r="K102" s="11"/>
    </row>
    <row r="103" spans="1:11" ht="12" customHeight="1">
      <c r="A103" s="11"/>
      <c r="B103" s="67" t="s">
        <v>98</v>
      </c>
      <c r="C103" s="11"/>
      <c r="D103" s="11"/>
      <c r="E103" s="68"/>
      <c r="F103" s="68"/>
      <c r="G103" s="68"/>
      <c r="H103" s="11"/>
      <c r="I103" s="11"/>
      <c r="J103" s="11"/>
      <c r="K103" s="11"/>
    </row>
    <row r="104" spans="1:11" ht="12" customHeight="1">
      <c r="A104" s="11"/>
      <c r="B104" s="67" t="s">
        <v>99</v>
      </c>
      <c r="C104" s="11"/>
      <c r="D104" s="11"/>
      <c r="E104" s="68"/>
      <c r="F104" s="68"/>
      <c r="G104" s="68"/>
      <c r="H104" s="11"/>
      <c r="I104" s="11"/>
      <c r="J104" s="11"/>
      <c r="K104" s="11"/>
    </row>
    <row r="105" spans="1:11" ht="12" customHeight="1">
      <c r="A105" s="11"/>
      <c r="B105" s="68"/>
      <c r="C105" s="11"/>
      <c r="D105" s="11"/>
      <c r="E105" s="68"/>
      <c r="F105" s="68"/>
      <c r="G105" s="68"/>
      <c r="H105" s="11"/>
      <c r="I105" s="11"/>
      <c r="J105" s="11"/>
      <c r="K105" s="11"/>
    </row>
    <row r="106" spans="1:11" ht="12" customHeight="1">
      <c r="A106" s="11"/>
      <c r="B106" s="68"/>
      <c r="C106" s="11"/>
      <c r="D106" s="11"/>
      <c r="E106" s="68"/>
      <c r="F106" s="68"/>
      <c r="G106" s="68"/>
      <c r="H106" s="11"/>
      <c r="I106" s="11"/>
      <c r="J106" s="11"/>
      <c r="K106" s="11"/>
    </row>
    <row r="107" spans="2:7" ht="12" customHeight="1">
      <c r="B107" s="52"/>
      <c r="E107" s="52"/>
      <c r="F107" s="52"/>
      <c r="G107" s="52"/>
    </row>
    <row r="108" spans="2:7" ht="12" customHeight="1">
      <c r="B108" s="52"/>
      <c r="E108" s="52"/>
      <c r="F108" s="52"/>
      <c r="G108" s="52"/>
    </row>
    <row r="109" spans="2:7" ht="12" customHeight="1">
      <c r="B109" s="52"/>
      <c r="E109" s="52"/>
      <c r="F109" s="52"/>
      <c r="G109" s="52"/>
    </row>
    <row r="110" spans="2:7" ht="12" customHeight="1">
      <c r="B110" s="52"/>
      <c r="E110" s="52"/>
      <c r="F110" s="52"/>
      <c r="G110" s="52"/>
    </row>
    <row r="111" spans="2:7" ht="12" customHeight="1">
      <c r="B111" s="52"/>
      <c r="E111" s="52"/>
      <c r="F111" s="52"/>
      <c r="G111" s="52"/>
    </row>
    <row r="112" spans="2:7" ht="12" customHeight="1">
      <c r="B112" s="52"/>
      <c r="E112" s="52"/>
      <c r="F112" s="52"/>
      <c r="G112" s="52"/>
    </row>
    <row r="113" spans="2:7" ht="12" customHeight="1">
      <c r="B113" s="52"/>
      <c r="E113" s="52"/>
      <c r="F113" s="52"/>
      <c r="G113" s="52"/>
    </row>
    <row r="114" spans="2:7" ht="12" customHeight="1">
      <c r="B114" s="52"/>
      <c r="E114" s="52"/>
      <c r="F114" s="52"/>
      <c r="G114" s="52"/>
    </row>
    <row r="115" spans="2:7" ht="12" customHeight="1">
      <c r="B115" s="52"/>
      <c r="E115" s="52"/>
      <c r="F115" s="52"/>
      <c r="G115" s="52"/>
    </row>
    <row r="116" spans="2:7" ht="12" customHeight="1">
      <c r="B116" s="52"/>
      <c r="E116" s="52"/>
      <c r="F116" s="52"/>
      <c r="G116" s="52"/>
    </row>
    <row r="117" spans="2:7" ht="12" customHeight="1">
      <c r="B117" s="52"/>
      <c r="E117" s="52"/>
      <c r="F117" s="52"/>
      <c r="G117" s="52"/>
    </row>
    <row r="118" spans="2:7" ht="12" customHeight="1">
      <c r="B118" s="52"/>
      <c r="E118" s="52"/>
      <c r="F118" s="52"/>
      <c r="G118" s="52"/>
    </row>
    <row r="119" spans="2:7" ht="12" customHeight="1">
      <c r="B119" s="52"/>
      <c r="E119" s="52"/>
      <c r="F119" s="52"/>
      <c r="G119" s="52"/>
    </row>
    <row r="120" spans="2:7" ht="12" customHeight="1">
      <c r="B120" s="52"/>
      <c r="E120" s="52"/>
      <c r="F120" s="52"/>
      <c r="G120" s="52"/>
    </row>
    <row r="121" spans="2:7" ht="12" customHeight="1">
      <c r="B121" s="52"/>
      <c r="E121" s="52"/>
      <c r="F121" s="52"/>
      <c r="G121" s="52"/>
    </row>
    <row r="122" spans="2:7" ht="12" customHeight="1">
      <c r="B122" s="52"/>
      <c r="E122" s="52"/>
      <c r="F122" s="52"/>
      <c r="G122" s="52"/>
    </row>
    <row r="123" spans="2:7" ht="12" customHeight="1">
      <c r="B123" s="52"/>
      <c r="E123" s="52"/>
      <c r="F123" s="52"/>
      <c r="G123" s="52"/>
    </row>
    <row r="124" spans="2:7" ht="12" customHeight="1">
      <c r="B124" s="52"/>
      <c r="E124" s="52"/>
      <c r="F124" s="52"/>
      <c r="G124" s="52"/>
    </row>
    <row r="125" spans="2:7" ht="12" customHeight="1">
      <c r="B125" s="52"/>
      <c r="E125" s="52"/>
      <c r="F125" s="52"/>
      <c r="G125" s="52"/>
    </row>
    <row r="126" spans="2:7" ht="12" customHeight="1">
      <c r="B126" s="52"/>
      <c r="E126" s="52"/>
      <c r="F126" s="52"/>
      <c r="G126" s="52"/>
    </row>
    <row r="127" spans="2:7" ht="12" customHeight="1">
      <c r="B127" s="52"/>
      <c r="E127" s="52"/>
      <c r="F127" s="52"/>
      <c r="G127" s="52"/>
    </row>
    <row r="128" spans="2:7" ht="12" customHeight="1">
      <c r="B128" s="52"/>
      <c r="E128" s="52"/>
      <c r="F128" s="52"/>
      <c r="G128" s="52"/>
    </row>
    <row r="129" spans="2:7" ht="12" customHeight="1">
      <c r="B129" s="52"/>
      <c r="E129" s="52"/>
      <c r="F129" s="52"/>
      <c r="G129" s="52"/>
    </row>
    <row r="130" spans="2:7" ht="12" customHeight="1">
      <c r="B130" s="52"/>
      <c r="E130" s="52"/>
      <c r="F130" s="52"/>
      <c r="G130" s="52"/>
    </row>
    <row r="131" spans="2:7" ht="12" customHeight="1">
      <c r="B131" s="52"/>
      <c r="E131" s="52"/>
      <c r="F131" s="52"/>
      <c r="G131" s="52"/>
    </row>
    <row r="132" spans="2:7" ht="12" customHeight="1">
      <c r="B132" s="52"/>
      <c r="E132" s="52"/>
      <c r="F132" s="52"/>
      <c r="G132" s="52"/>
    </row>
    <row r="133" spans="2:7" ht="12" customHeight="1">
      <c r="B133" s="52"/>
      <c r="E133" s="52"/>
      <c r="F133" s="52"/>
      <c r="G133" s="52"/>
    </row>
    <row r="134" spans="2:7" ht="12" customHeight="1">
      <c r="B134" s="52"/>
      <c r="E134" s="52"/>
      <c r="F134" s="52"/>
      <c r="G134" s="52"/>
    </row>
    <row r="135" spans="2:7" ht="12" customHeight="1">
      <c r="B135" s="52"/>
      <c r="E135" s="52"/>
      <c r="F135" s="52"/>
      <c r="G135" s="52"/>
    </row>
    <row r="136" spans="2:7" ht="12" customHeight="1">
      <c r="B136" s="52"/>
      <c r="E136" s="52"/>
      <c r="F136" s="52"/>
      <c r="G136" s="52"/>
    </row>
    <row r="137" spans="2:7" ht="12" customHeight="1">
      <c r="B137" s="52"/>
      <c r="E137" s="52"/>
      <c r="F137" s="52"/>
      <c r="G137" s="52"/>
    </row>
    <row r="138" spans="2:7" ht="12" customHeight="1">
      <c r="B138" s="52"/>
      <c r="E138" s="52"/>
      <c r="F138" s="52"/>
      <c r="G138" s="52"/>
    </row>
    <row r="139" spans="2:7" ht="12" customHeight="1">
      <c r="B139" s="52"/>
      <c r="E139" s="52"/>
      <c r="F139" s="52"/>
      <c r="G139" s="52"/>
    </row>
    <row r="140" spans="2:7" ht="12" customHeight="1">
      <c r="B140" s="52"/>
      <c r="E140" s="52"/>
      <c r="F140" s="52"/>
      <c r="G140" s="52"/>
    </row>
    <row r="141" ht="12" customHeight="1">
      <c r="B141" s="52"/>
    </row>
    <row r="142" ht="12" customHeight="1">
      <c r="B142" s="52"/>
    </row>
    <row r="143" ht="12" customHeight="1">
      <c r="B143" s="52"/>
    </row>
    <row r="144" ht="12" customHeight="1">
      <c r="B144" s="52"/>
    </row>
    <row r="145" ht="12" customHeight="1">
      <c r="B145" s="52"/>
    </row>
    <row r="146" ht="12" customHeight="1">
      <c r="B146" s="52"/>
    </row>
    <row r="147" ht="12" customHeight="1">
      <c r="B147" s="52"/>
    </row>
    <row r="148" ht="12" customHeight="1">
      <c r="B148" s="52"/>
    </row>
    <row r="149" ht="12" customHeight="1">
      <c r="B149" s="52"/>
    </row>
    <row r="150" ht="12" customHeight="1">
      <c r="B150" s="52"/>
    </row>
    <row r="151" ht="12" customHeight="1">
      <c r="B151" s="52"/>
    </row>
    <row r="152" ht="12" customHeight="1">
      <c r="B152" s="52"/>
    </row>
    <row r="153" ht="12" customHeight="1">
      <c r="B153" s="52"/>
    </row>
  </sheetData>
  <sheetProtection/>
  <mergeCells count="51">
    <mergeCell ref="A92:B92"/>
    <mergeCell ref="A98:B98"/>
    <mergeCell ref="A53:B53"/>
    <mergeCell ref="A56:B56"/>
    <mergeCell ref="A66:B66"/>
    <mergeCell ref="A76:B76"/>
    <mergeCell ref="A81:B81"/>
    <mergeCell ref="A85:B85"/>
    <mergeCell ref="A28:B28"/>
    <mergeCell ref="A29:B29"/>
    <mergeCell ref="A31:B31"/>
    <mergeCell ref="A36:B36"/>
    <mergeCell ref="A43:B43"/>
    <mergeCell ref="A47:B47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H5:H6"/>
    <mergeCell ref="I5:I6"/>
    <mergeCell ref="J5:J6"/>
    <mergeCell ref="K5:K6"/>
    <mergeCell ref="A8:B8"/>
    <mergeCell ref="A9:B9"/>
    <mergeCell ref="A5:B6"/>
    <mergeCell ref="C5:C6"/>
    <mergeCell ref="D5:D6"/>
    <mergeCell ref="E5:E6"/>
    <mergeCell ref="F5:F6"/>
    <mergeCell ref="G5:G6"/>
    <mergeCell ref="A1:K1"/>
    <mergeCell ref="A3:B4"/>
    <mergeCell ref="C3:C4"/>
    <mergeCell ref="D3:D4"/>
    <mergeCell ref="E3:E4"/>
    <mergeCell ref="F3:J4"/>
    <mergeCell ref="K3:K4"/>
  </mergeCells>
  <printOptions horizontalCentered="1" verticalCentered="1"/>
  <pageMargins left="0.3937007874015748" right="0.3937007874015748" top="0" bottom="0" header="0.5118110236220472" footer="0.5118110236220472"/>
  <pageSetup horizontalDpi="400" verticalDpi="400" orientation="portrait" paperSize="12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2009-05-18T01:40:43Z</dcterms:created>
  <dcterms:modified xsi:type="dcterms:W3CDTF">2009-05-18T01:40:55Z</dcterms:modified>
  <cp:category/>
  <cp:version/>
  <cp:contentType/>
  <cp:contentStatus/>
</cp:coreProperties>
</file>