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75" activeTab="0"/>
  </bookViews>
  <sheets>
    <sheet name="195" sheetId="1" r:id="rId1"/>
  </sheets>
  <definedNames>
    <definedName name="_xlnm.Print_Area" localSheetId="0">'195'!$A$1:$AB$37</definedName>
  </definedNames>
  <calcPr fullCalcOnLoad="1"/>
</workbook>
</file>

<file path=xl/sharedStrings.xml><?xml version="1.0" encoding="utf-8"?>
<sst xmlns="http://schemas.openxmlformats.org/spreadsheetml/2006/main" count="81" uniqueCount="61">
  <si>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</si>
  <si>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</si>
  <si>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</si>
  <si>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</si>
  <si>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</si>
  <si>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</si>
  <si>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</si>
  <si>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</si>
  <si>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</si>
  <si>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</si>
  <si>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</si>
  <si>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</si>
  <si>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</si>
  <si>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</si>
  <si>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</si>
  <si>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</si>
  <si>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</si>
  <si>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</si>
  <si>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</si>
  <si>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</si>
  <si>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</si>
  <si>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</si>
  <si>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</si>
  <si>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</si>
  <si>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</si>
  <si>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</si>
  <si>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</si>
  <si>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</si>
  <si>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</si>
  <si>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</si>
  <si>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</si>
  <si>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</si>
  <si>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</si>
  <si>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</si>
  <si>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</si>
  <si>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</si>
  <si>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</si>
  <si>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</si>
  <si>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</si>
  <si>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</si>
  <si>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</si>
  <si>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</si>
  <si>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</si>
  <si>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</si>
  <si>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</si>
  <si>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</si>
  <si>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</si>
  <si>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</si>
  <si>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</si>
  <si>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</si>
  <si>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</si>
  <si>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</si>
  <si>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資料：県国保医療室｢国民健康保険事業状況｣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</si>
  <si>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</si>
  <si>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</si>
  <si>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</si>
  <si>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</si>
  <si>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</si>
  <si>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</si>
  <si>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</si>
  <si>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>　　195．国民 健康保険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</si>
</sst>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3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9" fillId="0" borderId="10" xfId="0" applyFont="1" applyBorder="1" applyAlignment="1">
      <alignment horizontal="centerContinuous"/>
    </xf>
    <xf numFmtId="3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 horizontal="center"/>
    </xf>
    <xf numFmtId="38" fontId="9" fillId="0" borderId="0" xfId="47" applyFont="1" applyAlignment="1">
      <alignment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 horizontal="distributed"/>
    </xf>
    <xf numFmtId="3" fontId="6" fillId="0" borderId="10" xfId="0" applyFont="1" applyBorder="1" applyAlignment="1">
      <alignment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 horizontal="centerContinuous"/>
    </xf>
    <xf numFmtId="3" fontId="6" fillId="0" borderId="0" xfId="0" applyFont="1" applyAlignment="1">
      <alignment horizontal="center"/>
    </xf>
    <xf numFmtId="3" fontId="6" fillId="0" borderId="16" xfId="0" applyFont="1" applyBorder="1" applyAlignment="1">
      <alignment horizontal="center"/>
    </xf>
    <xf numFmtId="3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8" fillId="0" borderId="0" xfId="0" applyFont="1" applyAlignment="1">
      <alignment horizontal="center"/>
    </xf>
    <xf numFmtId="177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8" fontId="8" fillId="0" borderId="0" xfId="47" applyFont="1" applyAlignment="1">
      <alignment/>
    </xf>
    <xf numFmtId="3" fontId="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2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Continuous" vertical="center"/>
    </xf>
    <xf numFmtId="3" fontId="6" fillId="0" borderId="12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4" xfId="0" applyFont="1" applyBorder="1" applyAlignment="1">
      <alignment horizontal="centerContinuous" vertical="center"/>
    </xf>
    <xf numFmtId="3" fontId="6" fillId="0" borderId="14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Font="1" applyBorder="1" applyAlignment="1" quotePrefix="1">
      <alignment horizontal="centerContinuous" vertical="center"/>
    </xf>
    <xf numFmtId="3" fontId="6" fillId="0" borderId="12" xfId="0" applyNumberFormat="1" applyFont="1" applyBorder="1" applyAlignment="1">
      <alignment horizontal="distributed"/>
    </xf>
    <xf numFmtId="3" fontId="6" fillId="0" borderId="14" xfId="0" applyNumberFormat="1" applyFont="1" applyBorder="1" applyAlignment="1">
      <alignment horizontal="distributed"/>
    </xf>
    <xf numFmtId="3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13" xfId="0" applyNumberFormat="1" applyFont="1" applyFill="1" applyBorder="1" applyAlignment="1">
      <alignment/>
    </xf>
    <xf numFmtId="3" fontId="0" fillId="0" borderId="0" xfId="0" applyFont="1" applyAlignment="1">
      <alignment horizontal="centerContinuous"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" fontId="0" fillId="0" borderId="0" xfId="0" applyFont="1" applyBorder="1" applyAlignment="1">
      <alignment horizontal="center"/>
    </xf>
    <xf numFmtId="3" fontId="6" fillId="0" borderId="21" xfId="0" applyFont="1" applyBorder="1" applyAlignment="1">
      <alignment horizontal="center" vertical="center" wrapText="1"/>
    </xf>
    <xf numFmtId="177" fontId="9" fillId="0" borderId="23" xfId="0" applyNumberFormat="1" applyFont="1" applyFill="1" applyBorder="1" applyAlignment="1">
      <alignment/>
    </xf>
    <xf numFmtId="3" fontId="1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distributed"/>
    </xf>
    <xf numFmtId="3" fontId="5" fillId="0" borderId="12" xfId="0" applyNumberFormat="1" applyFont="1" applyBorder="1" applyAlignment="1">
      <alignment horizontal="distributed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6" xfId="0" applyFont="1" applyBorder="1" applyAlignment="1">
      <alignment horizontal="center" vertical="center" wrapText="1"/>
    </xf>
    <xf numFmtId="3" fontId="6" fillId="0" borderId="1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 vertical="center" wrapText="1"/>
    </xf>
    <xf numFmtId="3" fontId="6" fillId="0" borderId="12" xfId="0" applyFont="1" applyBorder="1" applyAlignment="1">
      <alignment horizontal="center" vertical="center" wrapText="1"/>
    </xf>
    <xf numFmtId="3" fontId="6" fillId="0" borderId="13" xfId="0" applyFont="1" applyBorder="1" applyAlignment="1">
      <alignment horizontal="center" vertical="center" wrapText="1"/>
    </xf>
    <xf numFmtId="3" fontId="6" fillId="0" borderId="14" xfId="0" applyFont="1" applyBorder="1" applyAlignment="1">
      <alignment horizontal="center" vertical="center" wrapText="1"/>
    </xf>
    <xf numFmtId="3" fontId="6" fillId="0" borderId="27" xfId="0" applyFont="1" applyBorder="1" applyAlignment="1">
      <alignment horizontal="center" vertical="center" wrapText="1"/>
    </xf>
    <xf numFmtId="3" fontId="6" fillId="0" borderId="11" xfId="0" applyFont="1" applyBorder="1" applyAlignment="1">
      <alignment horizontal="center" vertical="center" wrapText="1"/>
    </xf>
    <xf numFmtId="3" fontId="6" fillId="0" borderId="15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5"/>
  <sheetViews>
    <sheetView showGridLines="0" tabSelected="1" showOutlineSymbol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B1"/>
    </sheetView>
  </sheetViews>
  <sheetFormatPr defaultColWidth="11.75390625" defaultRowHeight="14.25"/>
  <cols>
    <col min="1" max="1" width="4.25390625" style="78" customWidth="1"/>
    <col min="2" max="2" width="11.875" style="80" bestFit="1" customWidth="1"/>
    <col min="3" max="3" width="10.875" style="80" customWidth="1"/>
    <col min="4" max="5" width="12.375" style="80" customWidth="1"/>
    <col min="6" max="6" width="8.375" style="80" customWidth="1"/>
    <col min="7" max="7" width="12.625" style="80" customWidth="1"/>
    <col min="8" max="9" width="14.50390625" style="80" customWidth="1"/>
    <col min="10" max="10" width="12.125" style="80" customWidth="1"/>
    <col min="11" max="11" width="11.625" style="80" customWidth="1"/>
    <col min="12" max="12" width="13.125" style="80" customWidth="1"/>
    <col min="13" max="13" width="10.875" style="80" customWidth="1"/>
    <col min="14" max="14" width="11.375" style="80" customWidth="1"/>
    <col min="15" max="15" width="12.50390625" style="80" customWidth="1"/>
    <col min="16" max="16" width="11.25390625" style="80" customWidth="1"/>
    <col min="17" max="17" width="12.50390625" style="80" customWidth="1"/>
    <col min="18" max="18" width="9.00390625" style="80" customWidth="1"/>
    <col min="19" max="19" width="9.75390625" style="80" customWidth="1"/>
    <col min="20" max="20" width="9.00390625" style="80" customWidth="1"/>
    <col min="21" max="21" width="11.125" style="80" customWidth="1"/>
    <col min="22" max="22" width="9.00390625" style="80" customWidth="1"/>
    <col min="23" max="23" width="9.625" style="80" customWidth="1"/>
    <col min="24" max="24" width="8.875" style="80" customWidth="1"/>
    <col min="25" max="25" width="9.625" style="80" customWidth="1"/>
    <col min="26" max="27" width="0" style="80" hidden="1" customWidth="1"/>
    <col min="28" max="28" width="4.375" style="79" customWidth="1"/>
    <col min="29" max="31" width="11.75390625" style="80" customWidth="1"/>
    <col min="32" max="32" width="16.125" style="80" customWidth="1"/>
    <col min="33" max="33" width="17.75390625" style="80" customWidth="1"/>
    <col min="34" max="34" width="11.75390625" style="80" customWidth="1"/>
    <col min="35" max="35" width="15.375" style="80" customWidth="1"/>
    <col min="36" max="36" width="13.00390625" style="80" bestFit="1" customWidth="1"/>
    <col min="37" max="37" width="15.875" style="80" customWidth="1"/>
    <col min="38" max="41" width="11.75390625" style="80" customWidth="1"/>
    <col min="42" max="42" width="14.125" style="80" bestFit="1" customWidth="1"/>
    <col min="43" max="43" width="11.75390625" style="80" customWidth="1"/>
    <col min="44" max="44" width="15.75390625" style="80" customWidth="1"/>
    <col min="45" max="47" width="11.75390625" style="80" customWidth="1"/>
    <col min="48" max="48" width="14.625" style="80" customWidth="1"/>
    <col min="49" max="49" width="13.75390625" style="80" bestFit="1" customWidth="1"/>
    <col min="50" max="16384" width="11.75390625" style="80" customWidth="1"/>
  </cols>
  <sheetData>
    <row r="1" spans="1:54" s="5" customFormat="1" ht="2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43"/>
      <c r="AD1" s="43"/>
      <c r="AE1" s="43"/>
      <c r="AF1" s="61"/>
      <c r="AG1" s="61"/>
      <c r="AH1" s="61"/>
      <c r="AI1" s="61"/>
      <c r="AJ1" s="61"/>
      <c r="AK1" s="61"/>
      <c r="AL1" s="61"/>
      <c r="AM1" s="61"/>
      <c r="AN1" s="61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9"/>
      <c r="BB1" s="9"/>
    </row>
    <row r="2" spans="1:52" s="5" customFormat="1" ht="15" thickBot="1">
      <c r="A2" s="4"/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0"/>
      <c r="AB2" s="30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4" s="5" customFormat="1" ht="19.5" customHeight="1" thickTop="1">
      <c r="A3" s="95" t="s">
        <v>51</v>
      </c>
      <c r="B3" s="96"/>
      <c r="C3" s="89" t="s">
        <v>1</v>
      </c>
      <c r="D3" s="89" t="s">
        <v>36</v>
      </c>
      <c r="E3" s="33"/>
      <c r="F3" s="58" t="s">
        <v>53</v>
      </c>
      <c r="G3" s="34"/>
      <c r="H3" s="35"/>
      <c r="I3" s="35"/>
      <c r="J3" s="35"/>
      <c r="K3" s="35"/>
      <c r="L3" s="35"/>
      <c r="M3" s="36"/>
      <c r="N3" s="104" t="s">
        <v>0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35"/>
      <c r="AA3" s="37"/>
      <c r="AB3" s="101" t="s">
        <v>54</v>
      </c>
      <c r="AC3" s="61"/>
      <c r="AD3" s="61"/>
      <c r="AE3" s="61"/>
      <c r="AF3" s="61"/>
      <c r="AG3" s="43"/>
      <c r="AH3" s="61"/>
      <c r="AI3" s="61"/>
      <c r="AJ3" s="61"/>
      <c r="AK3" s="61"/>
      <c r="AL3" s="61"/>
      <c r="AM3" s="61"/>
      <c r="AN3" s="61"/>
      <c r="AO3" s="43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9"/>
      <c r="BB3" s="9"/>
    </row>
    <row r="4" spans="1:54" s="5" customFormat="1" ht="19.5" customHeight="1">
      <c r="A4" s="97"/>
      <c r="B4" s="98"/>
      <c r="C4" s="90"/>
      <c r="D4" s="90"/>
      <c r="E4" s="93" t="s">
        <v>2</v>
      </c>
      <c r="F4" s="51" t="s">
        <v>3</v>
      </c>
      <c r="G4" s="52" t="s">
        <v>4</v>
      </c>
      <c r="H4" s="50" t="s">
        <v>42</v>
      </c>
      <c r="I4" s="84" t="s">
        <v>58</v>
      </c>
      <c r="J4" s="53" t="s">
        <v>5</v>
      </c>
      <c r="K4" s="53" t="s">
        <v>6</v>
      </c>
      <c r="L4" s="53" t="s">
        <v>7</v>
      </c>
      <c r="M4" s="53" t="s">
        <v>8</v>
      </c>
      <c r="N4" s="91" t="s">
        <v>55</v>
      </c>
      <c r="O4" s="92"/>
      <c r="P4" s="91" t="s">
        <v>46</v>
      </c>
      <c r="Q4" s="92"/>
      <c r="R4" s="91" t="s">
        <v>45</v>
      </c>
      <c r="S4" s="92"/>
      <c r="T4" s="91" t="s">
        <v>44</v>
      </c>
      <c r="U4" s="92"/>
      <c r="V4" s="91" t="s">
        <v>56</v>
      </c>
      <c r="W4" s="92"/>
      <c r="X4" s="91" t="s">
        <v>57</v>
      </c>
      <c r="Y4" s="92"/>
      <c r="Z4" s="38" t="s">
        <v>9</v>
      </c>
      <c r="AA4" s="39"/>
      <c r="AB4" s="102"/>
      <c r="AC4" s="61"/>
      <c r="AD4" s="61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62"/>
      <c r="AQ4" s="43"/>
      <c r="AR4" s="62"/>
      <c r="AS4" s="43"/>
      <c r="AT4" s="62"/>
      <c r="AU4" s="43"/>
      <c r="AV4" s="62"/>
      <c r="AW4" s="63"/>
      <c r="AX4" s="62"/>
      <c r="AY4" s="63"/>
      <c r="AZ4" s="62"/>
      <c r="BA4" s="9"/>
      <c r="BB4" s="9"/>
    </row>
    <row r="5" spans="1:54" s="5" customFormat="1" ht="19.5" customHeight="1">
      <c r="A5" s="99"/>
      <c r="B5" s="100"/>
      <c r="C5" s="55" t="s">
        <v>37</v>
      </c>
      <c r="D5" s="54" t="s">
        <v>38</v>
      </c>
      <c r="E5" s="94"/>
      <c r="F5" s="54" t="s">
        <v>10</v>
      </c>
      <c r="G5" s="55" t="s">
        <v>11</v>
      </c>
      <c r="H5" s="55" t="s">
        <v>43</v>
      </c>
      <c r="I5" s="55" t="s">
        <v>59</v>
      </c>
      <c r="J5" s="56" t="s">
        <v>12</v>
      </c>
      <c r="K5" s="56" t="s">
        <v>12</v>
      </c>
      <c r="L5" s="56" t="s">
        <v>13</v>
      </c>
      <c r="M5" s="56" t="s">
        <v>14</v>
      </c>
      <c r="N5" s="57" t="s">
        <v>15</v>
      </c>
      <c r="O5" s="57" t="s">
        <v>16</v>
      </c>
      <c r="P5" s="57" t="s">
        <v>15</v>
      </c>
      <c r="Q5" s="57" t="s">
        <v>16</v>
      </c>
      <c r="R5" s="57" t="s">
        <v>15</v>
      </c>
      <c r="S5" s="57" t="s">
        <v>16</v>
      </c>
      <c r="T5" s="57" t="s">
        <v>15</v>
      </c>
      <c r="U5" s="57" t="s">
        <v>16</v>
      </c>
      <c r="V5" s="57" t="s">
        <v>15</v>
      </c>
      <c r="W5" s="57" t="s">
        <v>17</v>
      </c>
      <c r="X5" s="57" t="s">
        <v>15</v>
      </c>
      <c r="Y5" s="57" t="s">
        <v>17</v>
      </c>
      <c r="Z5" s="40" t="s">
        <v>15</v>
      </c>
      <c r="AA5" s="40" t="s">
        <v>17</v>
      </c>
      <c r="AB5" s="103"/>
      <c r="AC5" s="61"/>
      <c r="AD5" s="43"/>
      <c r="AE5" s="43"/>
      <c r="AF5" s="61"/>
      <c r="AG5" s="61"/>
      <c r="AH5" s="61"/>
      <c r="AI5" s="61"/>
      <c r="AJ5" s="61"/>
      <c r="AK5" s="61"/>
      <c r="AL5" s="61"/>
      <c r="AM5" s="61"/>
      <c r="AN5" s="61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9"/>
      <c r="BB5" s="9"/>
    </row>
    <row r="6" spans="1:52" s="5" customFormat="1" ht="19.5" customHeight="1">
      <c r="A6" s="7"/>
      <c r="B6" s="15" t="s">
        <v>50</v>
      </c>
      <c r="C6" s="24">
        <v>438630</v>
      </c>
      <c r="D6" s="24">
        <v>31626379</v>
      </c>
      <c r="E6" s="24">
        <v>43921279</v>
      </c>
      <c r="F6" s="24">
        <v>19782</v>
      </c>
      <c r="G6" s="24">
        <v>29805188</v>
      </c>
      <c r="H6" s="48" t="s">
        <v>49</v>
      </c>
      <c r="I6" s="48" t="s">
        <v>49</v>
      </c>
      <c r="J6" s="24">
        <v>11271410</v>
      </c>
      <c r="K6" s="24">
        <v>2786210</v>
      </c>
      <c r="L6" s="24">
        <v>3900</v>
      </c>
      <c r="M6" s="24">
        <v>34787</v>
      </c>
      <c r="N6" s="24">
        <v>2313740</v>
      </c>
      <c r="O6" s="24">
        <v>61071100</v>
      </c>
      <c r="P6" s="24">
        <v>2198466</v>
      </c>
      <c r="Q6" s="24">
        <v>54481374</v>
      </c>
      <c r="R6" s="24">
        <v>46993</v>
      </c>
      <c r="S6" s="24">
        <v>360133</v>
      </c>
      <c r="T6" s="24">
        <v>59332</v>
      </c>
      <c r="U6" s="24">
        <v>5561177</v>
      </c>
      <c r="V6" s="24">
        <v>1561</v>
      </c>
      <c r="W6" s="24">
        <v>469800</v>
      </c>
      <c r="X6" s="24">
        <v>7388</v>
      </c>
      <c r="Y6" s="24">
        <v>198616</v>
      </c>
      <c r="Z6" s="16">
        <v>0</v>
      </c>
      <c r="AA6" s="17">
        <v>0</v>
      </c>
      <c r="AB6" s="18">
        <v>13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52" s="5" customFormat="1" ht="19.5" customHeight="1">
      <c r="A7" s="7"/>
      <c r="B7" s="15">
        <v>14</v>
      </c>
      <c r="C7" s="24">
        <v>450621</v>
      </c>
      <c r="D7" s="24">
        <v>31963819</v>
      </c>
      <c r="E7" s="24">
        <v>41732516</v>
      </c>
      <c r="F7" s="24">
        <v>21359</v>
      </c>
      <c r="G7" s="24">
        <v>28329078</v>
      </c>
      <c r="H7" s="48" t="s">
        <v>49</v>
      </c>
      <c r="I7" s="48" t="s">
        <v>49</v>
      </c>
      <c r="J7" s="24">
        <v>10819012</v>
      </c>
      <c r="K7" s="24">
        <v>2525279</v>
      </c>
      <c r="L7" s="24">
        <v>4575</v>
      </c>
      <c r="M7" s="24">
        <v>33214</v>
      </c>
      <c r="N7" s="24">
        <v>2170282</v>
      </c>
      <c r="O7" s="24">
        <v>56068394</v>
      </c>
      <c r="P7" s="24">
        <v>2061564</v>
      </c>
      <c r="Q7" s="24">
        <v>49527575</v>
      </c>
      <c r="R7" s="24">
        <v>41451</v>
      </c>
      <c r="S7" s="24">
        <v>366793</v>
      </c>
      <c r="T7" s="24">
        <v>58010</v>
      </c>
      <c r="U7" s="24">
        <v>5491745</v>
      </c>
      <c r="V7" s="24">
        <v>1587</v>
      </c>
      <c r="W7" s="24">
        <v>478800</v>
      </c>
      <c r="X7" s="24">
        <v>7670</v>
      </c>
      <c r="Y7" s="24">
        <v>203481</v>
      </c>
      <c r="Z7" s="16">
        <v>0</v>
      </c>
      <c r="AA7" s="17">
        <v>0</v>
      </c>
      <c r="AB7" s="18">
        <v>14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s="5" customFormat="1" ht="19.5" customHeight="1">
      <c r="A8" s="7"/>
      <c r="B8" s="15">
        <v>15</v>
      </c>
      <c r="C8" s="24">
        <v>462169</v>
      </c>
      <c r="D8" s="24">
        <v>31966237</v>
      </c>
      <c r="E8" s="24">
        <v>43155271</v>
      </c>
      <c r="F8" s="24">
        <v>21661</v>
      </c>
      <c r="G8" s="24">
        <v>29392027</v>
      </c>
      <c r="H8" s="48">
        <v>360132</v>
      </c>
      <c r="I8" s="48" t="s">
        <v>49</v>
      </c>
      <c r="J8" s="24">
        <v>11100424</v>
      </c>
      <c r="K8" s="24">
        <v>2254101</v>
      </c>
      <c r="L8" s="24">
        <v>4425</v>
      </c>
      <c r="M8" s="24">
        <v>22502</v>
      </c>
      <c r="N8" s="24">
        <v>2514286</v>
      </c>
      <c r="O8" s="24">
        <v>64959543</v>
      </c>
      <c r="P8" s="24">
        <v>2400985</v>
      </c>
      <c r="Q8" s="24">
        <v>58249578</v>
      </c>
      <c r="R8" s="24">
        <v>42673</v>
      </c>
      <c r="S8" s="24">
        <v>386393</v>
      </c>
      <c r="T8" s="24">
        <v>61315</v>
      </c>
      <c r="U8" s="24">
        <v>5630426</v>
      </c>
      <c r="V8" s="24">
        <v>1618</v>
      </c>
      <c r="W8" s="24">
        <v>487100</v>
      </c>
      <c r="X8" s="24">
        <v>7695</v>
      </c>
      <c r="Y8" s="24">
        <v>206046</v>
      </c>
      <c r="Z8" s="16" t="e">
        <v>#REF!</v>
      </c>
      <c r="AA8" s="17" t="e">
        <v>#REF!</v>
      </c>
      <c r="AB8" s="18">
        <v>15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s="5" customFormat="1" ht="19.5" customHeight="1">
      <c r="A9" s="7"/>
      <c r="B9" s="15">
        <v>16</v>
      </c>
      <c r="C9" s="24">
        <v>468977</v>
      </c>
      <c r="D9" s="24">
        <v>32472423</v>
      </c>
      <c r="E9" s="24">
        <v>44170836</v>
      </c>
      <c r="F9" s="24">
        <v>8714</v>
      </c>
      <c r="G9" s="24">
        <v>30246435</v>
      </c>
      <c r="H9" s="24">
        <v>394734</v>
      </c>
      <c r="I9" s="48" t="s">
        <v>49</v>
      </c>
      <c r="J9" s="24">
        <v>11475135</v>
      </c>
      <c r="K9" s="24">
        <v>2013477</v>
      </c>
      <c r="L9" s="24">
        <v>6696</v>
      </c>
      <c r="M9" s="24">
        <v>25644</v>
      </c>
      <c r="N9" s="24">
        <v>2669404</v>
      </c>
      <c r="O9" s="24">
        <v>67566602</v>
      </c>
      <c r="P9" s="24">
        <v>2550659</v>
      </c>
      <c r="Q9" s="24">
        <v>60697047</v>
      </c>
      <c r="R9" s="24">
        <v>45026</v>
      </c>
      <c r="S9" s="24">
        <v>402612</v>
      </c>
      <c r="T9" s="24">
        <v>63937</v>
      </c>
      <c r="U9" s="24">
        <v>5760546</v>
      </c>
      <c r="V9" s="24">
        <v>1599</v>
      </c>
      <c r="W9" s="24">
        <v>481500</v>
      </c>
      <c r="X9" s="24">
        <v>8183</v>
      </c>
      <c r="Y9" s="24">
        <v>224904</v>
      </c>
      <c r="Z9" s="19" t="e">
        <v>#REF!</v>
      </c>
      <c r="AA9" s="20" t="e">
        <v>#REF!</v>
      </c>
      <c r="AB9" s="18">
        <v>16</v>
      </c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4" s="5" customFormat="1" ht="19.5" customHeight="1">
      <c r="A10" s="7"/>
      <c r="B10" s="15">
        <v>17</v>
      </c>
      <c r="C10" s="24">
        <v>470516</v>
      </c>
      <c r="D10" s="24">
        <v>32619192</v>
      </c>
      <c r="E10" s="24">
        <v>41253845</v>
      </c>
      <c r="F10" s="24">
        <v>8617</v>
      </c>
      <c r="G10" s="24">
        <v>27790703</v>
      </c>
      <c r="H10" s="24">
        <v>432078</v>
      </c>
      <c r="I10" s="48" t="s">
        <v>49</v>
      </c>
      <c r="J10" s="24">
        <v>11266360</v>
      </c>
      <c r="K10" s="24">
        <v>1746508</v>
      </c>
      <c r="L10" s="24">
        <v>7005</v>
      </c>
      <c r="M10" s="24">
        <v>2577</v>
      </c>
      <c r="N10" s="24">
        <v>2833981</v>
      </c>
      <c r="O10" s="24">
        <v>71061590</v>
      </c>
      <c r="P10" s="24">
        <v>2710103</v>
      </c>
      <c r="Q10" s="24">
        <v>64126013</v>
      </c>
      <c r="R10" s="24">
        <v>48529</v>
      </c>
      <c r="S10" s="24">
        <v>444564</v>
      </c>
      <c r="T10" s="24">
        <v>65552</v>
      </c>
      <c r="U10" s="24">
        <v>5816940</v>
      </c>
      <c r="V10" s="24">
        <v>1560</v>
      </c>
      <c r="W10" s="24">
        <v>468700</v>
      </c>
      <c r="X10" s="24">
        <v>8237</v>
      </c>
      <c r="Y10" s="24">
        <v>205371</v>
      </c>
      <c r="Z10" s="19" t="e">
        <v>#REF!</v>
      </c>
      <c r="AA10" s="20" t="e">
        <v>#REF!</v>
      </c>
      <c r="AB10" s="18">
        <v>17</v>
      </c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1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B10" s="9"/>
    </row>
    <row r="11" spans="1:54" s="5" customFormat="1" ht="19.5" customHeight="1">
      <c r="A11" s="7"/>
      <c r="B11" s="15">
        <v>18</v>
      </c>
      <c r="C11" s="24">
        <v>468376</v>
      </c>
      <c r="D11" s="24">
        <v>34067256</v>
      </c>
      <c r="E11" s="24">
        <v>39935479</v>
      </c>
      <c r="F11" s="24">
        <v>8617</v>
      </c>
      <c r="G11" s="24">
        <v>26525244</v>
      </c>
      <c r="H11" s="24">
        <v>430542</v>
      </c>
      <c r="I11" s="48" t="s">
        <v>49</v>
      </c>
      <c r="J11" s="24">
        <v>11243990</v>
      </c>
      <c r="K11" s="24">
        <v>1717481</v>
      </c>
      <c r="L11" s="24">
        <v>6438</v>
      </c>
      <c r="M11" s="24">
        <v>3166</v>
      </c>
      <c r="N11" s="24">
        <v>2907934</v>
      </c>
      <c r="O11" s="24">
        <v>72177654</v>
      </c>
      <c r="P11" s="24">
        <v>2776583</v>
      </c>
      <c r="Q11" s="24">
        <v>65168789</v>
      </c>
      <c r="R11" s="24">
        <v>51184</v>
      </c>
      <c r="S11" s="24">
        <v>459184</v>
      </c>
      <c r="T11" s="24">
        <v>70284</v>
      </c>
      <c r="U11" s="24">
        <v>5835286</v>
      </c>
      <c r="V11" s="24">
        <v>1552</v>
      </c>
      <c r="W11" s="24">
        <v>503250</v>
      </c>
      <c r="X11" s="24">
        <v>8331</v>
      </c>
      <c r="Y11" s="24">
        <v>211146</v>
      </c>
      <c r="Z11" s="19" t="e">
        <v>#REF!</v>
      </c>
      <c r="AA11" s="20" t="e">
        <v>#REF!</v>
      </c>
      <c r="AB11" s="18">
        <v>18</v>
      </c>
      <c r="AC11" s="61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1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B11" s="9"/>
    </row>
    <row r="12" spans="1:54" s="5" customFormat="1" ht="19.5" customHeight="1">
      <c r="A12" s="7"/>
      <c r="B12" s="15">
        <v>19</v>
      </c>
      <c r="C12" s="73">
        <v>464530</v>
      </c>
      <c r="D12" s="73">
        <v>34313170</v>
      </c>
      <c r="E12" s="73">
        <v>40722831</v>
      </c>
      <c r="F12" s="73">
        <v>8624</v>
      </c>
      <c r="G12" s="73">
        <v>26511864</v>
      </c>
      <c r="H12" s="73">
        <v>462695</v>
      </c>
      <c r="I12" s="48" t="s">
        <v>49</v>
      </c>
      <c r="J12" s="73">
        <v>11394593</v>
      </c>
      <c r="K12" s="73">
        <v>2336941</v>
      </c>
      <c r="L12" s="73">
        <v>6781</v>
      </c>
      <c r="M12" s="73">
        <v>9957</v>
      </c>
      <c r="N12" s="73">
        <v>2992717</v>
      </c>
      <c r="O12" s="73">
        <v>75003893</v>
      </c>
      <c r="P12" s="73">
        <v>2851509</v>
      </c>
      <c r="Q12" s="73">
        <v>67668098</v>
      </c>
      <c r="R12" s="73">
        <v>56142</v>
      </c>
      <c r="S12" s="73">
        <v>512949</v>
      </c>
      <c r="T12" s="73">
        <v>74732</v>
      </c>
      <c r="U12" s="73">
        <v>6057133</v>
      </c>
      <c r="V12" s="73">
        <v>1554</v>
      </c>
      <c r="W12" s="73">
        <v>547550</v>
      </c>
      <c r="X12" s="73">
        <v>8780</v>
      </c>
      <c r="Y12" s="73">
        <v>218163</v>
      </c>
      <c r="Z12" s="16" t="e">
        <v>#REF!</v>
      </c>
      <c r="AA12" s="17" t="e">
        <v>#REF!</v>
      </c>
      <c r="AB12" s="18">
        <v>19</v>
      </c>
      <c r="AC12" s="61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61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B12" s="11"/>
    </row>
    <row r="13" spans="1:54" s="5" customFormat="1" ht="19.5" customHeight="1">
      <c r="A13" s="7"/>
      <c r="B13" s="1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9"/>
      <c r="AA13" s="20"/>
      <c r="AB13" s="18"/>
      <c r="AC13" s="61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1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B13" s="9"/>
    </row>
    <row r="14" spans="1:54" s="41" customFormat="1" ht="19.5" customHeight="1">
      <c r="A14" s="2"/>
      <c r="B14" s="21">
        <v>20</v>
      </c>
      <c r="C14" s="72">
        <f aca="true" t="shared" si="0" ref="C14:I14">SUM(C16:C33)+C34</f>
        <v>330890</v>
      </c>
      <c r="D14" s="72">
        <f t="shared" si="0"/>
        <v>28334370</v>
      </c>
      <c r="E14" s="72">
        <f t="shared" si="0"/>
        <v>35324648</v>
      </c>
      <c r="F14" s="72">
        <f t="shared" si="0"/>
        <v>7789</v>
      </c>
      <c r="G14" s="72">
        <f t="shared" si="0"/>
        <v>23458544</v>
      </c>
      <c r="H14" s="72">
        <f t="shared" si="0"/>
        <v>433150</v>
      </c>
      <c r="I14" s="72">
        <f t="shared" si="0"/>
        <v>80467</v>
      </c>
      <c r="J14" s="72">
        <f aca="true" t="shared" si="1" ref="J14:Y14">SUM(J16:J33)+J34</f>
        <v>10110459</v>
      </c>
      <c r="K14" s="72">
        <f t="shared" si="1"/>
        <v>1224788</v>
      </c>
      <c r="L14" s="72">
        <f t="shared" si="1"/>
        <v>6739</v>
      </c>
      <c r="M14" s="72">
        <f t="shared" si="1"/>
        <v>2712</v>
      </c>
      <c r="N14" s="72">
        <f t="shared" si="1"/>
        <v>4463664</v>
      </c>
      <c r="O14" s="72">
        <f t="shared" si="1"/>
        <v>107825817</v>
      </c>
      <c r="P14" s="72">
        <f t="shared" si="1"/>
        <v>4255178</v>
      </c>
      <c r="Q14" s="72">
        <f t="shared" si="1"/>
        <v>97900748</v>
      </c>
      <c r="R14" s="72">
        <f t="shared" si="1"/>
        <v>83351</v>
      </c>
      <c r="S14" s="72">
        <f t="shared" si="1"/>
        <v>769938</v>
      </c>
      <c r="T14" s="72">
        <f t="shared" si="1"/>
        <v>121406</v>
      </c>
      <c r="U14" s="72">
        <f t="shared" si="1"/>
        <v>8564957</v>
      </c>
      <c r="V14" s="72">
        <f t="shared" si="1"/>
        <v>1496</v>
      </c>
      <c r="W14" s="72">
        <f t="shared" si="1"/>
        <v>533630</v>
      </c>
      <c r="X14" s="72">
        <f t="shared" si="1"/>
        <v>2233</v>
      </c>
      <c r="Y14" s="72">
        <f t="shared" si="1"/>
        <v>56544</v>
      </c>
      <c r="Z14" s="22" t="e">
        <v>#REF!</v>
      </c>
      <c r="AA14" s="23" t="e">
        <v>#REF!</v>
      </c>
      <c r="AB14" s="13">
        <v>20</v>
      </c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4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B14" s="45"/>
    </row>
    <row r="15" spans="1:54" s="41" customFormat="1" ht="19.5" customHeight="1">
      <c r="A15" s="2"/>
      <c r="B15" s="2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22"/>
      <c r="AA15" s="23"/>
      <c r="AB15" s="13"/>
      <c r="AC15" s="64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B15" s="45"/>
    </row>
    <row r="16" spans="1:54" s="5" customFormat="1" ht="21.75" customHeight="1">
      <c r="A16" s="49">
        <v>1</v>
      </c>
      <c r="B16" s="59" t="s">
        <v>18</v>
      </c>
      <c r="C16" s="73">
        <v>103362</v>
      </c>
      <c r="D16" s="73">
        <v>9313979</v>
      </c>
      <c r="E16" s="73">
        <f>SUM(F16:M16)</f>
        <v>10985331</v>
      </c>
      <c r="F16" s="76"/>
      <c r="G16" s="73">
        <v>7480650</v>
      </c>
      <c r="H16" s="73">
        <v>119719</v>
      </c>
      <c r="I16" s="73">
        <v>19735</v>
      </c>
      <c r="J16" s="73">
        <v>2798299</v>
      </c>
      <c r="K16" s="73">
        <v>566928</v>
      </c>
      <c r="L16" s="73">
        <v>0</v>
      </c>
      <c r="M16" s="73">
        <v>0</v>
      </c>
      <c r="N16" s="73">
        <f>P16+R16+T16+V16+X16</f>
        <v>1443131</v>
      </c>
      <c r="O16" s="73">
        <f>Q16+S16+U16+W16+Y16</f>
        <v>34459407</v>
      </c>
      <c r="P16" s="73">
        <v>1376636</v>
      </c>
      <c r="Q16" s="73">
        <v>31253487</v>
      </c>
      <c r="R16" s="73">
        <v>25579</v>
      </c>
      <c r="S16" s="73">
        <v>237224</v>
      </c>
      <c r="T16" s="73">
        <v>39689</v>
      </c>
      <c r="U16" s="73">
        <v>2756116</v>
      </c>
      <c r="V16" s="73">
        <v>562</v>
      </c>
      <c r="W16" s="73">
        <v>199280</v>
      </c>
      <c r="X16" s="73">
        <v>665</v>
      </c>
      <c r="Y16" s="73">
        <v>13300</v>
      </c>
      <c r="Z16" s="16" t="e">
        <v>#REF!</v>
      </c>
      <c r="AA16" s="17" t="e">
        <v>#REF!</v>
      </c>
      <c r="AB16" s="18">
        <v>1</v>
      </c>
      <c r="AC16" s="66"/>
      <c r="AD16" s="67"/>
      <c r="AE16" s="68"/>
      <c r="AF16" s="69"/>
      <c r="AG16" s="69"/>
      <c r="AH16" s="69"/>
      <c r="AI16" s="69"/>
      <c r="AJ16" s="70"/>
      <c r="AK16" s="69"/>
      <c r="AL16" s="69"/>
      <c r="AM16" s="69"/>
      <c r="AN16" s="69"/>
      <c r="AO16" s="63"/>
      <c r="AP16" s="63"/>
      <c r="AQ16" s="71"/>
      <c r="AR16" s="69"/>
      <c r="AS16" s="71"/>
      <c r="AT16" s="69"/>
      <c r="AU16" s="69"/>
      <c r="AV16" s="69"/>
      <c r="AW16" s="69"/>
      <c r="AX16" s="69"/>
      <c r="AY16" s="69"/>
      <c r="AZ16" s="69"/>
      <c r="BB16" s="9"/>
    </row>
    <row r="17" spans="1:54" s="5" customFormat="1" ht="21.75" customHeight="1">
      <c r="A17" s="7">
        <v>2</v>
      </c>
      <c r="B17" s="59" t="s">
        <v>19</v>
      </c>
      <c r="C17" s="73">
        <v>36018</v>
      </c>
      <c r="D17" s="73">
        <v>2862982</v>
      </c>
      <c r="E17" s="73">
        <f aca="true" t="shared" si="2" ref="E17:E36">SUM(F17:M17)</f>
        <v>3771031</v>
      </c>
      <c r="F17" s="73"/>
      <c r="G17" s="73">
        <v>2524710</v>
      </c>
      <c r="H17" s="73">
        <v>41919</v>
      </c>
      <c r="I17" s="73">
        <v>6992</v>
      </c>
      <c r="J17" s="73">
        <v>1193983</v>
      </c>
      <c r="K17" s="73">
        <v>3427</v>
      </c>
      <c r="L17" s="73">
        <v>0</v>
      </c>
      <c r="M17" s="73">
        <v>0</v>
      </c>
      <c r="N17" s="73">
        <f aca="true" t="shared" si="3" ref="N17:N33">P17+R17+T17+V17+X17</f>
        <v>434799</v>
      </c>
      <c r="O17" s="73">
        <f aca="true" t="shared" si="4" ref="O17:O33">Q17+S17+U17+W17+Y17</f>
        <v>11547489</v>
      </c>
      <c r="P17" s="73">
        <v>407785</v>
      </c>
      <c r="Q17" s="73">
        <v>10409938</v>
      </c>
      <c r="R17" s="73">
        <v>12627</v>
      </c>
      <c r="S17" s="73">
        <v>113132</v>
      </c>
      <c r="T17" s="73">
        <v>14020</v>
      </c>
      <c r="U17" s="73">
        <v>968059</v>
      </c>
      <c r="V17" s="73">
        <v>146</v>
      </c>
      <c r="W17" s="73">
        <v>51940</v>
      </c>
      <c r="X17" s="73">
        <v>221</v>
      </c>
      <c r="Y17" s="73">
        <v>4420</v>
      </c>
      <c r="Z17" s="16" t="e">
        <v>#REF!</v>
      </c>
      <c r="AA17" s="17" t="e">
        <v>#REF!</v>
      </c>
      <c r="AB17" s="18">
        <v>2</v>
      </c>
      <c r="AC17" s="66"/>
      <c r="AD17" s="67"/>
      <c r="AE17" s="68"/>
      <c r="AF17" s="69"/>
      <c r="AG17" s="69"/>
      <c r="AH17" s="69"/>
      <c r="AI17" s="69"/>
      <c r="AJ17" s="70"/>
      <c r="AK17" s="69"/>
      <c r="AL17" s="69"/>
      <c r="AM17" s="69"/>
      <c r="AN17" s="69"/>
      <c r="AO17" s="63"/>
      <c r="AP17" s="63"/>
      <c r="AQ17" s="71"/>
      <c r="AR17" s="69"/>
      <c r="AS17" s="71"/>
      <c r="AT17" s="69"/>
      <c r="AU17" s="69"/>
      <c r="AV17" s="69"/>
      <c r="AW17" s="69"/>
      <c r="AX17" s="69"/>
      <c r="AY17" s="69"/>
      <c r="AZ17" s="69"/>
      <c r="BB17" s="9"/>
    </row>
    <row r="18" spans="1:90" s="5" customFormat="1" ht="21.75" customHeight="1">
      <c r="A18" s="7">
        <v>3</v>
      </c>
      <c r="B18" s="59" t="s">
        <v>20</v>
      </c>
      <c r="C18" s="73">
        <v>22641</v>
      </c>
      <c r="D18" s="73">
        <v>1624779</v>
      </c>
      <c r="E18" s="73">
        <f t="shared" si="2"/>
        <v>2382062</v>
      </c>
      <c r="F18" s="73"/>
      <c r="G18" s="73">
        <v>1721625</v>
      </c>
      <c r="H18" s="73">
        <v>24468</v>
      </c>
      <c r="I18" s="73">
        <v>3797</v>
      </c>
      <c r="J18" s="73">
        <v>612003</v>
      </c>
      <c r="K18" s="73">
        <v>20169</v>
      </c>
      <c r="L18" s="73">
        <v>0</v>
      </c>
      <c r="M18" s="73">
        <v>0</v>
      </c>
      <c r="N18" s="73">
        <f t="shared" si="3"/>
        <v>303471</v>
      </c>
      <c r="O18" s="73">
        <f t="shared" si="4"/>
        <v>7165448</v>
      </c>
      <c r="P18" s="73">
        <v>289610</v>
      </c>
      <c r="Q18" s="73">
        <v>6530101</v>
      </c>
      <c r="R18" s="73">
        <v>5594</v>
      </c>
      <c r="S18" s="73">
        <v>53961</v>
      </c>
      <c r="T18" s="73">
        <v>8003</v>
      </c>
      <c r="U18" s="73">
        <v>542406</v>
      </c>
      <c r="V18" s="73">
        <v>95</v>
      </c>
      <c r="W18" s="73">
        <v>33910</v>
      </c>
      <c r="X18" s="73">
        <v>169</v>
      </c>
      <c r="Y18" s="73">
        <v>5070</v>
      </c>
      <c r="Z18" s="16" t="e">
        <v>#REF!</v>
      </c>
      <c r="AA18" s="17" t="e">
        <v>#REF!</v>
      </c>
      <c r="AB18" s="18">
        <v>3</v>
      </c>
      <c r="AC18" s="66"/>
      <c r="AD18" s="67"/>
      <c r="AE18" s="68"/>
      <c r="AF18" s="69"/>
      <c r="AG18" s="69"/>
      <c r="AH18" s="69"/>
      <c r="AI18" s="69"/>
      <c r="AJ18" s="70"/>
      <c r="AK18" s="69"/>
      <c r="AL18" s="69"/>
      <c r="AM18" s="69"/>
      <c r="AN18" s="69"/>
      <c r="AO18" s="63"/>
      <c r="AP18" s="63"/>
      <c r="AQ18" s="71"/>
      <c r="AR18" s="69"/>
      <c r="AS18" s="71"/>
      <c r="AT18" s="69"/>
      <c r="AU18" s="69"/>
      <c r="AV18" s="69"/>
      <c r="AW18" s="69"/>
      <c r="AX18" s="69"/>
      <c r="AY18" s="69"/>
      <c r="AZ18" s="69"/>
      <c r="BB18" s="9"/>
      <c r="CK18" s="10"/>
      <c r="CL18" s="10"/>
    </row>
    <row r="19" spans="1:90" s="5" customFormat="1" ht="21.75" customHeight="1">
      <c r="A19" s="49">
        <v>4</v>
      </c>
      <c r="B19" s="59" t="s">
        <v>21</v>
      </c>
      <c r="C19" s="73">
        <v>23280</v>
      </c>
      <c r="D19" s="73">
        <v>1827043</v>
      </c>
      <c r="E19" s="73">
        <f t="shared" si="2"/>
        <v>2347064</v>
      </c>
      <c r="F19" s="73"/>
      <c r="G19" s="73">
        <v>1541829</v>
      </c>
      <c r="H19" s="73">
        <v>37657</v>
      </c>
      <c r="I19" s="73">
        <v>4651</v>
      </c>
      <c r="J19" s="73">
        <v>581927</v>
      </c>
      <c r="K19" s="73">
        <v>181000</v>
      </c>
      <c r="L19" s="73">
        <v>0</v>
      </c>
      <c r="M19" s="73">
        <v>0</v>
      </c>
      <c r="N19" s="73">
        <f t="shared" si="3"/>
        <v>297020</v>
      </c>
      <c r="O19" s="73">
        <f t="shared" si="4"/>
        <v>6928399</v>
      </c>
      <c r="P19" s="73">
        <v>282836</v>
      </c>
      <c r="Q19" s="73">
        <v>6285347</v>
      </c>
      <c r="R19" s="73">
        <v>6008</v>
      </c>
      <c r="S19" s="73">
        <v>57460</v>
      </c>
      <c r="T19" s="73">
        <v>7904</v>
      </c>
      <c r="U19" s="73">
        <v>534552</v>
      </c>
      <c r="V19" s="73">
        <v>130</v>
      </c>
      <c r="W19" s="73">
        <v>46070</v>
      </c>
      <c r="X19" s="73">
        <v>142</v>
      </c>
      <c r="Y19" s="73">
        <v>4970</v>
      </c>
      <c r="Z19" s="16" t="e">
        <v>#REF!</v>
      </c>
      <c r="AA19" s="17" t="e">
        <v>#REF!</v>
      </c>
      <c r="AB19" s="18">
        <v>4</v>
      </c>
      <c r="AC19" s="66"/>
      <c r="AD19" s="67"/>
      <c r="AE19" s="68"/>
      <c r="AF19" s="69"/>
      <c r="AG19" s="69"/>
      <c r="AH19" s="69"/>
      <c r="AI19" s="69"/>
      <c r="AJ19" s="70"/>
      <c r="AK19" s="69"/>
      <c r="AL19" s="69"/>
      <c r="AM19" s="69"/>
      <c r="AN19" s="69"/>
      <c r="AO19" s="63"/>
      <c r="AP19" s="63"/>
      <c r="AQ19" s="71"/>
      <c r="AR19" s="69"/>
      <c r="AS19" s="71"/>
      <c r="AT19" s="69"/>
      <c r="AU19" s="69"/>
      <c r="AV19" s="69"/>
      <c r="AW19" s="69"/>
      <c r="AX19" s="69"/>
      <c r="AY19" s="69"/>
      <c r="AZ19" s="69"/>
      <c r="BB19" s="9"/>
      <c r="BC19" s="9"/>
      <c r="BD19" s="9"/>
      <c r="CK19" s="10"/>
      <c r="CL19" s="10"/>
    </row>
    <row r="20" spans="1:90" s="5" customFormat="1" ht="21.75" customHeight="1">
      <c r="A20" s="7">
        <v>5</v>
      </c>
      <c r="B20" s="59" t="s">
        <v>22</v>
      </c>
      <c r="C20" s="73">
        <v>28023</v>
      </c>
      <c r="D20" s="73">
        <v>2560750</v>
      </c>
      <c r="E20" s="73">
        <f t="shared" si="2"/>
        <v>3209832</v>
      </c>
      <c r="F20" s="73"/>
      <c r="G20" s="73">
        <v>2050951</v>
      </c>
      <c r="H20" s="73">
        <v>43671</v>
      </c>
      <c r="I20" s="73">
        <v>6539</v>
      </c>
      <c r="J20" s="73">
        <v>951719</v>
      </c>
      <c r="K20" s="73">
        <v>156952</v>
      </c>
      <c r="L20" s="73">
        <v>0</v>
      </c>
      <c r="M20" s="73">
        <v>0</v>
      </c>
      <c r="N20" s="73">
        <f t="shared" si="3"/>
        <v>388859</v>
      </c>
      <c r="O20" s="73">
        <f t="shared" si="4"/>
        <v>8908290</v>
      </c>
      <c r="P20" s="73">
        <v>374682</v>
      </c>
      <c r="Q20" s="73">
        <v>8145963</v>
      </c>
      <c r="R20" s="73">
        <v>4569</v>
      </c>
      <c r="S20" s="73">
        <v>44755</v>
      </c>
      <c r="T20" s="73">
        <v>9308</v>
      </c>
      <c r="U20" s="73">
        <v>677372</v>
      </c>
      <c r="V20" s="73">
        <v>96</v>
      </c>
      <c r="W20" s="73">
        <v>34080</v>
      </c>
      <c r="X20" s="73">
        <v>204</v>
      </c>
      <c r="Y20" s="73">
        <v>6120</v>
      </c>
      <c r="Z20" s="16" t="e">
        <v>#REF!</v>
      </c>
      <c r="AA20" s="17" t="e">
        <v>#REF!</v>
      </c>
      <c r="AB20" s="18">
        <v>5</v>
      </c>
      <c r="AC20" s="66"/>
      <c r="AD20" s="67"/>
      <c r="AE20" s="68"/>
      <c r="AF20" s="69"/>
      <c r="AG20" s="69"/>
      <c r="AH20" s="69"/>
      <c r="AI20" s="69"/>
      <c r="AJ20" s="70"/>
      <c r="AK20" s="69"/>
      <c r="AL20" s="69"/>
      <c r="AM20" s="69"/>
      <c r="AN20" s="69"/>
      <c r="AO20" s="63"/>
      <c r="AP20" s="63"/>
      <c r="AQ20" s="71"/>
      <c r="AR20" s="69"/>
      <c r="AS20" s="71"/>
      <c r="AT20" s="69"/>
      <c r="AU20" s="69"/>
      <c r="AV20" s="69"/>
      <c r="AW20" s="69"/>
      <c r="AX20" s="69"/>
      <c r="AY20" s="69"/>
      <c r="AZ20" s="69"/>
      <c r="BB20" s="9"/>
      <c r="BC20" s="9"/>
      <c r="BD20" s="9"/>
      <c r="CK20" s="10"/>
      <c r="CL20" s="10"/>
    </row>
    <row r="21" spans="1:90" s="5" customFormat="1" ht="21.75" customHeight="1">
      <c r="A21" s="7">
        <v>6</v>
      </c>
      <c r="B21" s="59" t="s">
        <v>23</v>
      </c>
      <c r="C21" s="73">
        <v>12388</v>
      </c>
      <c r="D21" s="73">
        <v>1185992</v>
      </c>
      <c r="E21" s="73">
        <f t="shared" si="2"/>
        <v>1390116</v>
      </c>
      <c r="F21" s="73"/>
      <c r="G21" s="73">
        <v>888438</v>
      </c>
      <c r="H21" s="73">
        <v>18924</v>
      </c>
      <c r="I21" s="73">
        <v>4943</v>
      </c>
      <c r="J21" s="73">
        <v>416811</v>
      </c>
      <c r="K21" s="73">
        <v>61000</v>
      </c>
      <c r="L21" s="73">
        <v>0</v>
      </c>
      <c r="M21" s="73">
        <v>0</v>
      </c>
      <c r="N21" s="73">
        <f t="shared" si="3"/>
        <v>177427</v>
      </c>
      <c r="O21" s="73">
        <f t="shared" si="4"/>
        <v>4465091</v>
      </c>
      <c r="P21" s="73">
        <v>169313</v>
      </c>
      <c r="Q21" s="73">
        <v>4029954</v>
      </c>
      <c r="R21" s="73">
        <v>4665</v>
      </c>
      <c r="S21" s="73">
        <v>48263</v>
      </c>
      <c r="T21" s="73">
        <v>3327</v>
      </c>
      <c r="U21" s="73">
        <v>368654</v>
      </c>
      <c r="V21" s="73">
        <v>50</v>
      </c>
      <c r="W21" s="73">
        <v>16780</v>
      </c>
      <c r="X21" s="73">
        <v>72</v>
      </c>
      <c r="Y21" s="73">
        <v>1440</v>
      </c>
      <c r="Z21" s="16" t="e">
        <v>#REF!</v>
      </c>
      <c r="AA21" s="17" t="e">
        <v>#REF!</v>
      </c>
      <c r="AB21" s="18">
        <v>6</v>
      </c>
      <c r="AC21" s="66"/>
      <c r="AD21" s="67"/>
      <c r="AE21" s="68"/>
      <c r="AF21" s="69"/>
      <c r="AG21" s="69"/>
      <c r="AH21" s="69"/>
      <c r="AI21" s="69"/>
      <c r="AJ21" s="70"/>
      <c r="AK21" s="69"/>
      <c r="AL21" s="69"/>
      <c r="AM21" s="69"/>
      <c r="AN21" s="69"/>
      <c r="AO21" s="63"/>
      <c r="AP21" s="63"/>
      <c r="AQ21" s="71"/>
      <c r="AR21" s="69"/>
      <c r="AS21" s="71"/>
      <c r="AT21" s="69"/>
      <c r="AU21" s="69"/>
      <c r="AV21" s="69"/>
      <c r="AW21" s="69"/>
      <c r="AX21" s="69"/>
      <c r="AY21" s="69"/>
      <c r="AZ21" s="69"/>
      <c r="BB21" s="9"/>
      <c r="BC21" s="9"/>
      <c r="BD21" s="9"/>
      <c r="CK21" s="10"/>
      <c r="CL21" s="10"/>
    </row>
    <row r="22" spans="1:90" s="5" customFormat="1" ht="21.75" customHeight="1">
      <c r="A22" s="49">
        <v>7</v>
      </c>
      <c r="B22" s="59" t="s">
        <v>24</v>
      </c>
      <c r="C22" s="73">
        <v>6056</v>
      </c>
      <c r="D22" s="73">
        <v>496963</v>
      </c>
      <c r="E22" s="73">
        <f t="shared" si="2"/>
        <v>574234</v>
      </c>
      <c r="F22" s="73"/>
      <c r="G22" s="73">
        <v>362749</v>
      </c>
      <c r="H22" s="73">
        <v>8274</v>
      </c>
      <c r="I22" s="73">
        <v>1165</v>
      </c>
      <c r="J22" s="73">
        <v>186338</v>
      </c>
      <c r="K22" s="73">
        <v>15708</v>
      </c>
      <c r="L22" s="73">
        <v>0</v>
      </c>
      <c r="M22" s="73">
        <v>0</v>
      </c>
      <c r="N22" s="73">
        <f t="shared" si="3"/>
        <v>80952</v>
      </c>
      <c r="O22" s="73">
        <f t="shared" si="4"/>
        <v>2276793</v>
      </c>
      <c r="P22" s="73">
        <v>77088</v>
      </c>
      <c r="Q22" s="73">
        <v>2073927</v>
      </c>
      <c r="R22" s="73">
        <v>894</v>
      </c>
      <c r="S22" s="73">
        <v>8277</v>
      </c>
      <c r="T22" s="73">
        <v>2895</v>
      </c>
      <c r="U22" s="73">
        <v>188079</v>
      </c>
      <c r="V22" s="73">
        <v>15</v>
      </c>
      <c r="W22" s="73">
        <v>5310</v>
      </c>
      <c r="X22" s="73">
        <v>60</v>
      </c>
      <c r="Y22" s="73">
        <v>1200</v>
      </c>
      <c r="Z22" s="16" t="e">
        <v>#REF!</v>
      </c>
      <c r="AA22" s="17" t="e">
        <v>#REF!</v>
      </c>
      <c r="AB22" s="18">
        <v>7</v>
      </c>
      <c r="AC22" s="66"/>
      <c r="AD22" s="67"/>
      <c r="AE22" s="68"/>
      <c r="AF22" s="69"/>
      <c r="AG22" s="69"/>
      <c r="AH22" s="69"/>
      <c r="AI22" s="69"/>
      <c r="AJ22" s="70"/>
      <c r="AK22" s="69"/>
      <c r="AL22" s="69"/>
      <c r="AM22" s="69"/>
      <c r="AN22" s="69"/>
      <c r="AO22" s="63"/>
      <c r="AP22" s="63"/>
      <c r="AQ22" s="71"/>
      <c r="AR22" s="69"/>
      <c r="AS22" s="71"/>
      <c r="AT22" s="69"/>
      <c r="AU22" s="69"/>
      <c r="AV22" s="69"/>
      <c r="AW22" s="69"/>
      <c r="AX22" s="69"/>
      <c r="AY22" s="69"/>
      <c r="AZ22" s="69"/>
      <c r="BB22" s="9"/>
      <c r="BC22" s="9"/>
      <c r="CK22" s="10"/>
      <c r="CL22" s="10"/>
    </row>
    <row r="23" spans="1:90" s="5" customFormat="1" ht="21.75" customHeight="1">
      <c r="A23" s="7">
        <v>8</v>
      </c>
      <c r="B23" s="59" t="s">
        <v>25</v>
      </c>
      <c r="C23" s="73">
        <v>8807</v>
      </c>
      <c r="D23" s="73">
        <v>836923</v>
      </c>
      <c r="E23" s="73">
        <f t="shared" si="2"/>
        <v>1057752</v>
      </c>
      <c r="F23" s="73"/>
      <c r="G23" s="73">
        <v>697882</v>
      </c>
      <c r="H23" s="73">
        <v>15690</v>
      </c>
      <c r="I23" s="73">
        <v>4053</v>
      </c>
      <c r="J23" s="73">
        <v>323338</v>
      </c>
      <c r="K23" s="73">
        <v>16789</v>
      </c>
      <c r="L23" s="73">
        <v>0</v>
      </c>
      <c r="M23" s="73">
        <v>0</v>
      </c>
      <c r="N23" s="73">
        <f t="shared" si="3"/>
        <v>121950</v>
      </c>
      <c r="O23" s="73">
        <f t="shared" si="4"/>
        <v>3026153</v>
      </c>
      <c r="P23" s="73">
        <v>116757</v>
      </c>
      <c r="Q23" s="73">
        <v>2755254</v>
      </c>
      <c r="R23" s="73">
        <v>1680</v>
      </c>
      <c r="S23" s="73">
        <v>16382</v>
      </c>
      <c r="T23" s="73">
        <v>3411</v>
      </c>
      <c r="U23" s="73">
        <v>241677</v>
      </c>
      <c r="V23" s="73">
        <v>32</v>
      </c>
      <c r="W23" s="73">
        <v>11440</v>
      </c>
      <c r="X23" s="73">
        <v>70</v>
      </c>
      <c r="Y23" s="73">
        <v>1400</v>
      </c>
      <c r="Z23" s="16" t="e">
        <v>#REF!</v>
      </c>
      <c r="AA23" s="17" t="e">
        <v>#REF!</v>
      </c>
      <c r="AB23" s="18">
        <v>8</v>
      </c>
      <c r="AC23" s="66"/>
      <c r="AD23" s="67"/>
      <c r="AE23" s="68"/>
      <c r="AF23" s="69"/>
      <c r="AG23" s="69"/>
      <c r="AH23" s="69"/>
      <c r="AI23" s="69"/>
      <c r="AJ23" s="70"/>
      <c r="AK23" s="69"/>
      <c r="AL23" s="69"/>
      <c r="AM23" s="69"/>
      <c r="AN23" s="69"/>
      <c r="AO23" s="63"/>
      <c r="AP23" s="63"/>
      <c r="AQ23" s="71"/>
      <c r="AR23" s="69"/>
      <c r="AS23" s="71"/>
      <c r="AT23" s="69"/>
      <c r="AU23" s="69"/>
      <c r="AV23" s="69"/>
      <c r="AW23" s="69"/>
      <c r="AX23" s="69"/>
      <c r="AY23" s="69"/>
      <c r="AZ23" s="69"/>
      <c r="BC23" s="9"/>
      <c r="BD23" s="9"/>
      <c r="CK23" s="10"/>
      <c r="CL23" s="10"/>
    </row>
    <row r="24" spans="1:90" s="5" customFormat="1" ht="21.75" customHeight="1">
      <c r="A24" s="7">
        <v>9</v>
      </c>
      <c r="B24" s="59" t="s">
        <v>26</v>
      </c>
      <c r="C24" s="73">
        <v>7407</v>
      </c>
      <c r="D24" s="73">
        <v>607417</v>
      </c>
      <c r="E24" s="73">
        <f t="shared" si="2"/>
        <v>878357</v>
      </c>
      <c r="F24" s="73"/>
      <c r="G24" s="73">
        <v>551638</v>
      </c>
      <c r="H24" s="73">
        <v>11895</v>
      </c>
      <c r="I24" s="73">
        <v>2097</v>
      </c>
      <c r="J24" s="73">
        <v>281531</v>
      </c>
      <c r="K24" s="73">
        <v>31196</v>
      </c>
      <c r="L24" s="73">
        <v>0</v>
      </c>
      <c r="M24" s="73">
        <v>0</v>
      </c>
      <c r="N24" s="73">
        <f t="shared" si="3"/>
        <v>100632</v>
      </c>
      <c r="O24" s="73">
        <f t="shared" si="4"/>
        <v>2772237</v>
      </c>
      <c r="P24" s="73">
        <v>94561</v>
      </c>
      <c r="Q24" s="73">
        <v>2495916</v>
      </c>
      <c r="R24" s="73">
        <v>2048</v>
      </c>
      <c r="S24" s="73">
        <v>16158</v>
      </c>
      <c r="T24" s="73">
        <v>3948</v>
      </c>
      <c r="U24" s="73">
        <v>250593</v>
      </c>
      <c r="V24" s="73">
        <v>24</v>
      </c>
      <c r="W24" s="73">
        <v>8550</v>
      </c>
      <c r="X24" s="73">
        <v>51</v>
      </c>
      <c r="Y24" s="73">
        <v>1020</v>
      </c>
      <c r="Z24" s="16" t="e">
        <v>#REF!</v>
      </c>
      <c r="AA24" s="17" t="e">
        <v>#REF!</v>
      </c>
      <c r="AB24" s="18">
        <v>9</v>
      </c>
      <c r="AC24" s="66"/>
      <c r="AD24" s="67"/>
      <c r="AE24" s="68"/>
      <c r="AF24" s="69"/>
      <c r="AG24" s="69"/>
      <c r="AH24" s="69"/>
      <c r="AI24" s="69"/>
      <c r="AJ24" s="70"/>
      <c r="AK24" s="69"/>
      <c r="AL24" s="69"/>
      <c r="AM24" s="69"/>
      <c r="AN24" s="69"/>
      <c r="AO24" s="63"/>
      <c r="AP24" s="63"/>
      <c r="AQ24" s="71"/>
      <c r="AR24" s="69"/>
      <c r="AS24" s="71"/>
      <c r="AT24" s="69"/>
      <c r="AU24" s="69"/>
      <c r="AV24" s="69"/>
      <c r="AW24" s="69"/>
      <c r="AX24" s="69"/>
      <c r="AY24" s="69"/>
      <c r="AZ24" s="69"/>
      <c r="BC24" s="9"/>
      <c r="BD24" s="9"/>
      <c r="CK24" s="10"/>
      <c r="CL24" s="10"/>
    </row>
    <row r="25" spans="1:90" s="5" customFormat="1" ht="21.75" customHeight="1">
      <c r="A25" s="49">
        <v>10</v>
      </c>
      <c r="B25" s="59" t="s">
        <v>27</v>
      </c>
      <c r="C25" s="73">
        <v>9570</v>
      </c>
      <c r="D25" s="73">
        <v>782122</v>
      </c>
      <c r="E25" s="73">
        <f t="shared" si="2"/>
        <v>956957</v>
      </c>
      <c r="F25" s="73"/>
      <c r="G25" s="73">
        <v>596904</v>
      </c>
      <c r="H25" s="73">
        <v>15568</v>
      </c>
      <c r="I25" s="73">
        <v>3098</v>
      </c>
      <c r="J25" s="73">
        <v>330754</v>
      </c>
      <c r="K25" s="73">
        <v>10633</v>
      </c>
      <c r="L25" s="73">
        <v>0</v>
      </c>
      <c r="M25" s="73">
        <v>0</v>
      </c>
      <c r="N25" s="73">
        <f t="shared" si="3"/>
        <v>133052</v>
      </c>
      <c r="O25" s="73">
        <f t="shared" si="4"/>
        <v>3082358</v>
      </c>
      <c r="P25" s="73">
        <v>127607</v>
      </c>
      <c r="Q25" s="73">
        <v>2807026</v>
      </c>
      <c r="R25" s="73">
        <v>1822</v>
      </c>
      <c r="S25" s="73">
        <v>17913</v>
      </c>
      <c r="T25" s="73">
        <v>3539</v>
      </c>
      <c r="U25" s="73">
        <v>243229</v>
      </c>
      <c r="V25" s="73">
        <v>37</v>
      </c>
      <c r="W25" s="73">
        <v>13250</v>
      </c>
      <c r="X25" s="73">
        <v>47</v>
      </c>
      <c r="Y25" s="73">
        <v>940</v>
      </c>
      <c r="Z25" s="16" t="e">
        <v>#REF!</v>
      </c>
      <c r="AA25" s="17" t="e">
        <v>#REF!</v>
      </c>
      <c r="AB25" s="18">
        <v>10</v>
      </c>
      <c r="AC25" s="66"/>
      <c r="AD25" s="67"/>
      <c r="AE25" s="68"/>
      <c r="AF25" s="69"/>
      <c r="AG25" s="69"/>
      <c r="AH25" s="69"/>
      <c r="AI25" s="69"/>
      <c r="AJ25" s="70"/>
      <c r="AK25" s="69"/>
      <c r="AL25" s="69"/>
      <c r="AM25" s="69"/>
      <c r="AN25" s="69"/>
      <c r="AO25" s="63"/>
      <c r="AP25" s="63"/>
      <c r="AQ25" s="71"/>
      <c r="AR25" s="69"/>
      <c r="AS25" s="71"/>
      <c r="AT25" s="69"/>
      <c r="AU25" s="69"/>
      <c r="AV25" s="69"/>
      <c r="AW25" s="69"/>
      <c r="AX25" s="69"/>
      <c r="AY25" s="69"/>
      <c r="AZ25" s="69"/>
      <c r="BC25" s="9"/>
      <c r="BD25" s="9"/>
      <c r="CK25" s="10"/>
      <c r="CL25" s="10"/>
    </row>
    <row r="26" spans="1:90" s="5" customFormat="1" ht="21.75" customHeight="1">
      <c r="A26" s="7">
        <v>11</v>
      </c>
      <c r="B26" s="59" t="s">
        <v>28</v>
      </c>
      <c r="C26" s="73">
        <v>16428</v>
      </c>
      <c r="D26" s="73">
        <v>1176241</v>
      </c>
      <c r="E26" s="73">
        <f t="shared" si="2"/>
        <v>1994893</v>
      </c>
      <c r="F26" s="73"/>
      <c r="G26" s="73">
        <v>1219846</v>
      </c>
      <c r="H26" s="73">
        <v>21771</v>
      </c>
      <c r="I26" s="73">
        <v>3252</v>
      </c>
      <c r="J26" s="73">
        <v>711672</v>
      </c>
      <c r="K26" s="73">
        <v>38352</v>
      </c>
      <c r="L26" s="73">
        <v>0</v>
      </c>
      <c r="M26" s="73">
        <v>0</v>
      </c>
      <c r="N26" s="73">
        <f t="shared" si="3"/>
        <v>231726</v>
      </c>
      <c r="O26" s="73">
        <f t="shared" si="4"/>
        <v>5954587</v>
      </c>
      <c r="P26" s="73">
        <v>219081</v>
      </c>
      <c r="Q26" s="73">
        <v>5376920</v>
      </c>
      <c r="R26" s="73">
        <v>4330</v>
      </c>
      <c r="S26" s="73">
        <v>38883</v>
      </c>
      <c r="T26" s="73">
        <v>8098</v>
      </c>
      <c r="U26" s="73">
        <v>515394</v>
      </c>
      <c r="V26" s="73">
        <v>57</v>
      </c>
      <c r="W26" s="73">
        <v>20190</v>
      </c>
      <c r="X26" s="73">
        <v>160</v>
      </c>
      <c r="Y26" s="73">
        <v>3200</v>
      </c>
      <c r="Z26" s="16" t="e">
        <v>#REF!</v>
      </c>
      <c r="AA26" s="17" t="e">
        <v>#REF!</v>
      </c>
      <c r="AB26" s="18">
        <v>11</v>
      </c>
      <c r="AC26" s="66"/>
      <c r="AD26" s="67"/>
      <c r="AE26" s="68"/>
      <c r="AF26" s="69"/>
      <c r="AG26" s="69"/>
      <c r="AH26" s="69"/>
      <c r="AI26" s="69"/>
      <c r="AJ26" s="70"/>
      <c r="AK26" s="69"/>
      <c r="AL26" s="69"/>
      <c r="AM26" s="69"/>
      <c r="AN26" s="69"/>
      <c r="AO26" s="63"/>
      <c r="AP26" s="63"/>
      <c r="AQ26" s="71"/>
      <c r="AR26" s="69"/>
      <c r="AS26" s="71"/>
      <c r="AT26" s="69"/>
      <c r="AU26" s="69"/>
      <c r="AV26" s="69"/>
      <c r="AW26" s="69"/>
      <c r="AX26" s="69"/>
      <c r="AY26" s="69"/>
      <c r="AZ26" s="69"/>
      <c r="BC26" s="9"/>
      <c r="BD26" s="9"/>
      <c r="CK26" s="10"/>
      <c r="CL26" s="10"/>
    </row>
    <row r="27" spans="1:90" s="5" customFormat="1" ht="21.75" customHeight="1">
      <c r="A27" s="7">
        <v>12</v>
      </c>
      <c r="B27" s="59" t="s">
        <v>41</v>
      </c>
      <c r="C27" s="73">
        <v>11742</v>
      </c>
      <c r="D27" s="73">
        <v>841779</v>
      </c>
      <c r="E27" s="73">
        <f t="shared" si="2"/>
        <v>1435866</v>
      </c>
      <c r="F27" s="73"/>
      <c r="G27" s="73">
        <v>866871</v>
      </c>
      <c r="H27" s="73">
        <v>18092</v>
      </c>
      <c r="I27" s="73">
        <v>4737</v>
      </c>
      <c r="J27" s="73">
        <v>499453</v>
      </c>
      <c r="K27" s="73">
        <v>46713</v>
      </c>
      <c r="L27" s="73">
        <v>0</v>
      </c>
      <c r="M27" s="73">
        <v>0</v>
      </c>
      <c r="N27" s="73">
        <f t="shared" si="3"/>
        <v>177568</v>
      </c>
      <c r="O27" s="73">
        <f t="shared" si="4"/>
        <v>4241076</v>
      </c>
      <c r="P27" s="73">
        <v>170484</v>
      </c>
      <c r="Q27" s="73">
        <v>3866078</v>
      </c>
      <c r="R27" s="73">
        <v>2190</v>
      </c>
      <c r="S27" s="73">
        <v>20467</v>
      </c>
      <c r="T27" s="73">
        <v>4770</v>
      </c>
      <c r="U27" s="73">
        <v>342361</v>
      </c>
      <c r="V27" s="73">
        <v>29</v>
      </c>
      <c r="W27" s="73">
        <v>10270</v>
      </c>
      <c r="X27" s="73">
        <v>95</v>
      </c>
      <c r="Y27" s="73">
        <v>1900</v>
      </c>
      <c r="Z27" s="16"/>
      <c r="AA27" s="17"/>
      <c r="AB27" s="18">
        <v>12</v>
      </c>
      <c r="AC27" s="66"/>
      <c r="AD27" s="67"/>
      <c r="AE27" s="68"/>
      <c r="AF27" s="69"/>
      <c r="AG27" s="69"/>
      <c r="AH27" s="69"/>
      <c r="AI27" s="69"/>
      <c r="AJ27" s="70"/>
      <c r="AK27" s="69"/>
      <c r="AL27" s="69"/>
      <c r="AM27" s="69"/>
      <c r="AN27" s="69"/>
      <c r="AO27" s="63"/>
      <c r="AP27" s="63"/>
      <c r="AQ27" s="71"/>
      <c r="AR27" s="69"/>
      <c r="AS27" s="71"/>
      <c r="AT27" s="69"/>
      <c r="AU27" s="69"/>
      <c r="AV27" s="69"/>
      <c r="AW27" s="69"/>
      <c r="AX27" s="69"/>
      <c r="AY27" s="69"/>
      <c r="AZ27" s="69"/>
      <c r="BC27" s="9"/>
      <c r="BD27" s="9"/>
      <c r="CK27" s="10"/>
      <c r="CL27" s="10"/>
    </row>
    <row r="28" spans="1:90" s="5" customFormat="1" ht="21.75" customHeight="1">
      <c r="A28" s="49">
        <v>13</v>
      </c>
      <c r="B28" s="59" t="s">
        <v>47</v>
      </c>
      <c r="C28" s="73">
        <v>9608</v>
      </c>
      <c r="D28" s="73">
        <v>673978</v>
      </c>
      <c r="E28" s="73">
        <f t="shared" si="2"/>
        <v>995612</v>
      </c>
      <c r="F28" s="73"/>
      <c r="G28" s="73">
        <v>628283</v>
      </c>
      <c r="H28" s="73">
        <v>15307</v>
      </c>
      <c r="I28" s="73">
        <v>4001</v>
      </c>
      <c r="J28" s="73">
        <v>338581</v>
      </c>
      <c r="K28" s="73">
        <v>9440</v>
      </c>
      <c r="L28" s="73">
        <v>0</v>
      </c>
      <c r="M28" s="73">
        <v>0</v>
      </c>
      <c r="N28" s="73">
        <f t="shared" si="3"/>
        <v>129036</v>
      </c>
      <c r="O28" s="73">
        <f t="shared" si="4"/>
        <v>2984756</v>
      </c>
      <c r="P28" s="73">
        <v>124007</v>
      </c>
      <c r="Q28" s="73">
        <v>2727854</v>
      </c>
      <c r="R28" s="73">
        <v>2681</v>
      </c>
      <c r="S28" s="73">
        <v>23496</v>
      </c>
      <c r="T28" s="73">
        <v>2257</v>
      </c>
      <c r="U28" s="73">
        <v>218216</v>
      </c>
      <c r="V28" s="73">
        <v>38</v>
      </c>
      <c r="W28" s="73">
        <v>13600</v>
      </c>
      <c r="X28" s="73">
        <v>53</v>
      </c>
      <c r="Y28" s="73">
        <v>1590</v>
      </c>
      <c r="Z28" s="16" t="e">
        <v>#REF!</v>
      </c>
      <c r="AA28" s="17" t="e">
        <v>#REF!</v>
      </c>
      <c r="AB28" s="18">
        <v>13</v>
      </c>
      <c r="AC28" s="66"/>
      <c r="AD28" s="67"/>
      <c r="AE28" s="68"/>
      <c r="AF28" s="69"/>
      <c r="AG28" s="69"/>
      <c r="AH28" s="69"/>
      <c r="AI28" s="69"/>
      <c r="AJ28" s="70"/>
      <c r="AK28" s="69"/>
      <c r="AL28" s="69"/>
      <c r="AM28" s="69"/>
      <c r="AN28" s="69"/>
      <c r="AO28" s="63"/>
      <c r="AP28" s="63"/>
      <c r="AQ28" s="71"/>
      <c r="AR28" s="69"/>
      <c r="AS28" s="71"/>
      <c r="AT28" s="69"/>
      <c r="AU28" s="69"/>
      <c r="AV28" s="69"/>
      <c r="AW28" s="69"/>
      <c r="AX28" s="69"/>
      <c r="AY28" s="69"/>
      <c r="AZ28" s="69"/>
      <c r="BC28" s="9"/>
      <c r="BD28" s="9"/>
      <c r="CK28" s="10"/>
      <c r="CL28" s="10"/>
    </row>
    <row r="29" spans="1:90" s="5" customFormat="1" ht="21.75" customHeight="1">
      <c r="A29" s="7">
        <v>14</v>
      </c>
      <c r="B29" s="59" t="s">
        <v>48</v>
      </c>
      <c r="C29" s="73">
        <v>10027</v>
      </c>
      <c r="D29" s="73">
        <v>746608</v>
      </c>
      <c r="E29" s="73">
        <f t="shared" si="2"/>
        <v>1061683</v>
      </c>
      <c r="F29" s="73"/>
      <c r="G29" s="73">
        <v>676864</v>
      </c>
      <c r="H29" s="73">
        <v>15663</v>
      </c>
      <c r="I29" s="73">
        <v>4158</v>
      </c>
      <c r="J29" s="73">
        <v>350150</v>
      </c>
      <c r="K29" s="73">
        <v>14848</v>
      </c>
      <c r="L29" s="73">
        <v>0</v>
      </c>
      <c r="M29" s="73">
        <v>0</v>
      </c>
      <c r="N29" s="73">
        <f t="shared" si="3"/>
        <v>149027</v>
      </c>
      <c r="O29" s="73">
        <f t="shared" si="4"/>
        <v>3442903</v>
      </c>
      <c r="P29" s="73">
        <v>142294</v>
      </c>
      <c r="Q29" s="73">
        <v>3146570</v>
      </c>
      <c r="R29" s="73">
        <v>3027</v>
      </c>
      <c r="S29" s="73">
        <v>28579</v>
      </c>
      <c r="T29" s="73">
        <v>3583</v>
      </c>
      <c r="U29" s="73">
        <v>254220</v>
      </c>
      <c r="V29" s="73">
        <v>32</v>
      </c>
      <c r="W29" s="73">
        <v>11350</v>
      </c>
      <c r="X29" s="73">
        <v>91</v>
      </c>
      <c r="Y29" s="73">
        <v>2184</v>
      </c>
      <c r="Z29" s="16" t="e">
        <v>#REF!</v>
      </c>
      <c r="AA29" s="17" t="e">
        <v>#REF!</v>
      </c>
      <c r="AB29" s="18">
        <v>14</v>
      </c>
      <c r="AC29" s="66"/>
      <c r="AD29" s="67"/>
      <c r="AE29" s="68"/>
      <c r="AF29" s="69"/>
      <c r="AG29" s="69"/>
      <c r="AH29" s="69"/>
      <c r="AI29" s="69"/>
      <c r="AJ29" s="70"/>
      <c r="AK29" s="69"/>
      <c r="AL29" s="69"/>
      <c r="AM29" s="69"/>
      <c r="AN29" s="69"/>
      <c r="AO29" s="63"/>
      <c r="AP29" s="63"/>
      <c r="AQ29" s="71"/>
      <c r="AR29" s="69"/>
      <c r="AS29" s="71"/>
      <c r="AT29" s="69"/>
      <c r="AU29" s="69"/>
      <c r="AV29" s="69"/>
      <c r="AW29" s="69"/>
      <c r="AX29" s="69"/>
      <c r="AY29" s="69"/>
      <c r="AZ29" s="69"/>
      <c r="BC29" s="9"/>
      <c r="BD29" s="9"/>
      <c r="CK29" s="10"/>
      <c r="CL29" s="10"/>
    </row>
    <row r="30" spans="1:90" s="5" customFormat="1" ht="21.75" customHeight="1">
      <c r="A30" s="7">
        <v>15</v>
      </c>
      <c r="B30" s="59" t="s">
        <v>29</v>
      </c>
      <c r="C30" s="73">
        <v>957</v>
      </c>
      <c r="D30" s="73">
        <v>63947</v>
      </c>
      <c r="E30" s="73">
        <f t="shared" si="2"/>
        <v>109712</v>
      </c>
      <c r="F30" s="73"/>
      <c r="G30" s="73">
        <v>59925</v>
      </c>
      <c r="H30" s="73">
        <v>1315</v>
      </c>
      <c r="I30" s="73">
        <v>514</v>
      </c>
      <c r="J30" s="73">
        <v>34607</v>
      </c>
      <c r="K30" s="73">
        <v>13351</v>
      </c>
      <c r="L30" s="73">
        <v>0</v>
      </c>
      <c r="M30" s="73">
        <v>0</v>
      </c>
      <c r="N30" s="73">
        <f t="shared" si="3"/>
        <v>9088</v>
      </c>
      <c r="O30" s="73">
        <f t="shared" si="4"/>
        <v>212131</v>
      </c>
      <c r="P30" s="73">
        <v>8539</v>
      </c>
      <c r="Q30" s="73">
        <v>195052</v>
      </c>
      <c r="R30" s="73">
        <v>263</v>
      </c>
      <c r="S30" s="73">
        <v>2440</v>
      </c>
      <c r="T30" s="73">
        <v>279</v>
      </c>
      <c r="U30" s="73">
        <v>13759</v>
      </c>
      <c r="V30" s="73">
        <v>2</v>
      </c>
      <c r="W30" s="73">
        <v>730</v>
      </c>
      <c r="X30" s="73">
        <v>5</v>
      </c>
      <c r="Y30" s="73">
        <v>150</v>
      </c>
      <c r="Z30" s="16" t="e">
        <v>#REF!</v>
      </c>
      <c r="AA30" s="17" t="e">
        <v>#REF!</v>
      </c>
      <c r="AB30" s="18">
        <v>15</v>
      </c>
      <c r="AC30" s="66"/>
      <c r="AD30" s="67"/>
      <c r="AE30" s="68"/>
      <c r="AF30" s="69"/>
      <c r="AG30" s="69"/>
      <c r="AH30" s="69"/>
      <c r="AI30" s="69"/>
      <c r="AJ30" s="70"/>
      <c r="AK30" s="69"/>
      <c r="AL30" s="69"/>
      <c r="AM30" s="69"/>
      <c r="AN30" s="69"/>
      <c r="AO30" s="63"/>
      <c r="AP30" s="63"/>
      <c r="AQ30" s="71"/>
      <c r="AR30" s="69"/>
      <c r="AS30" s="71"/>
      <c r="AT30" s="69"/>
      <c r="AU30" s="69"/>
      <c r="AV30" s="69"/>
      <c r="AW30" s="69"/>
      <c r="AX30" s="69"/>
      <c r="AY30" s="69"/>
      <c r="AZ30" s="69"/>
      <c r="BC30" s="9"/>
      <c r="BD30" s="9"/>
      <c r="CK30" s="10"/>
      <c r="CL30" s="10"/>
    </row>
    <row r="31" spans="1:90" s="5" customFormat="1" ht="21.75" customHeight="1">
      <c r="A31" s="49">
        <v>16</v>
      </c>
      <c r="B31" s="59" t="s">
        <v>30</v>
      </c>
      <c r="C31" s="73">
        <v>6726</v>
      </c>
      <c r="D31" s="73">
        <v>617971</v>
      </c>
      <c r="E31" s="73">
        <f t="shared" si="2"/>
        <v>669146</v>
      </c>
      <c r="F31" s="73"/>
      <c r="G31" s="73">
        <v>438809</v>
      </c>
      <c r="H31" s="73">
        <v>7425</v>
      </c>
      <c r="I31" s="73">
        <v>1644</v>
      </c>
      <c r="J31" s="73">
        <v>189786</v>
      </c>
      <c r="K31" s="73">
        <v>31482</v>
      </c>
      <c r="L31" s="73">
        <v>0</v>
      </c>
      <c r="M31" s="73">
        <v>0</v>
      </c>
      <c r="N31" s="73">
        <f t="shared" si="3"/>
        <v>88189</v>
      </c>
      <c r="O31" s="73">
        <f t="shared" si="4"/>
        <v>2202647</v>
      </c>
      <c r="P31" s="73">
        <v>83868</v>
      </c>
      <c r="Q31" s="73">
        <v>2002907</v>
      </c>
      <c r="R31" s="73">
        <v>1771</v>
      </c>
      <c r="S31" s="73">
        <v>13576</v>
      </c>
      <c r="T31" s="73">
        <v>2463</v>
      </c>
      <c r="U31" s="73">
        <v>174644</v>
      </c>
      <c r="V31" s="73">
        <v>29</v>
      </c>
      <c r="W31" s="73">
        <v>10360</v>
      </c>
      <c r="X31" s="73">
        <v>58</v>
      </c>
      <c r="Y31" s="73">
        <v>1160</v>
      </c>
      <c r="Z31" s="16" t="e">
        <v>#REF!</v>
      </c>
      <c r="AA31" s="17" t="e">
        <v>#REF!</v>
      </c>
      <c r="AB31" s="18">
        <v>16</v>
      </c>
      <c r="AC31" s="66"/>
      <c r="AD31" s="67"/>
      <c r="AE31" s="68"/>
      <c r="AF31" s="69"/>
      <c r="AG31" s="69"/>
      <c r="AH31" s="69"/>
      <c r="AI31" s="69"/>
      <c r="AJ31" s="70"/>
      <c r="AK31" s="69"/>
      <c r="AL31" s="69"/>
      <c r="AM31" s="69"/>
      <c r="AN31" s="69"/>
      <c r="AO31" s="63"/>
      <c r="AP31" s="63"/>
      <c r="AQ31" s="71"/>
      <c r="AR31" s="69"/>
      <c r="AS31" s="71"/>
      <c r="AT31" s="69"/>
      <c r="AU31" s="69"/>
      <c r="AV31" s="69"/>
      <c r="AW31" s="69"/>
      <c r="AX31" s="69"/>
      <c r="AY31" s="69"/>
      <c r="AZ31" s="69"/>
      <c r="BC31" s="9"/>
      <c r="BD31" s="9"/>
      <c r="CK31" s="10"/>
      <c r="CL31" s="10"/>
    </row>
    <row r="32" spans="1:90" s="5" customFormat="1" ht="21.75" customHeight="1">
      <c r="A32" s="7">
        <v>17</v>
      </c>
      <c r="B32" s="59" t="s">
        <v>31</v>
      </c>
      <c r="C32" s="73">
        <v>4169</v>
      </c>
      <c r="D32" s="73">
        <v>368787</v>
      </c>
      <c r="E32" s="73">
        <f t="shared" si="2"/>
        <v>432683</v>
      </c>
      <c r="F32" s="73"/>
      <c r="G32" s="73">
        <v>295554</v>
      </c>
      <c r="H32" s="73">
        <v>6480</v>
      </c>
      <c r="I32" s="73">
        <v>1184</v>
      </c>
      <c r="J32" s="73">
        <v>128465</v>
      </c>
      <c r="K32" s="73">
        <v>1000</v>
      </c>
      <c r="L32" s="73">
        <v>0</v>
      </c>
      <c r="M32" s="73">
        <v>0</v>
      </c>
      <c r="N32" s="73">
        <f t="shared" si="3"/>
        <v>54334</v>
      </c>
      <c r="O32" s="73">
        <f t="shared" si="4"/>
        <v>1208531</v>
      </c>
      <c r="P32" s="73">
        <v>52156</v>
      </c>
      <c r="Q32" s="73">
        <v>1103682</v>
      </c>
      <c r="R32" s="73">
        <v>677</v>
      </c>
      <c r="S32" s="73">
        <v>6343</v>
      </c>
      <c r="T32" s="73">
        <v>1455</v>
      </c>
      <c r="U32" s="73">
        <v>89996</v>
      </c>
      <c r="V32" s="73">
        <v>22</v>
      </c>
      <c r="W32" s="73">
        <v>7790</v>
      </c>
      <c r="X32" s="73">
        <v>24</v>
      </c>
      <c r="Y32" s="73">
        <v>720</v>
      </c>
      <c r="Z32" s="16" t="e">
        <v>#REF!</v>
      </c>
      <c r="AA32" s="17" t="e">
        <v>#REF!</v>
      </c>
      <c r="AB32" s="18">
        <v>17</v>
      </c>
      <c r="AC32" s="66"/>
      <c r="AD32" s="67"/>
      <c r="AE32" s="68"/>
      <c r="AF32" s="69"/>
      <c r="AG32" s="69"/>
      <c r="AH32" s="69"/>
      <c r="AI32" s="69"/>
      <c r="AJ32" s="70"/>
      <c r="AK32" s="69"/>
      <c r="AL32" s="69"/>
      <c r="AM32" s="69"/>
      <c r="AN32" s="69"/>
      <c r="AO32" s="63"/>
      <c r="AP32" s="63"/>
      <c r="AQ32" s="71"/>
      <c r="AR32" s="69"/>
      <c r="AS32" s="71"/>
      <c r="AT32" s="69"/>
      <c r="AU32" s="69"/>
      <c r="AV32" s="69"/>
      <c r="AW32" s="69"/>
      <c r="AX32" s="69"/>
      <c r="AY32" s="69"/>
      <c r="AZ32" s="69"/>
      <c r="BC32" s="9"/>
      <c r="BD32" s="9"/>
      <c r="CK32" s="10"/>
      <c r="CL32" s="10"/>
    </row>
    <row r="33" spans="1:90" s="5" customFormat="1" ht="21.75" customHeight="1">
      <c r="A33" s="7">
        <v>18</v>
      </c>
      <c r="B33" s="59" t="s">
        <v>32</v>
      </c>
      <c r="C33" s="73">
        <v>5858</v>
      </c>
      <c r="D33" s="73">
        <v>498237</v>
      </c>
      <c r="E33" s="73">
        <f t="shared" si="2"/>
        <v>612667</v>
      </c>
      <c r="F33" s="73"/>
      <c r="G33" s="73">
        <v>415677</v>
      </c>
      <c r="H33" s="73">
        <v>8440</v>
      </c>
      <c r="I33" s="73">
        <v>1708</v>
      </c>
      <c r="J33" s="73">
        <v>181042</v>
      </c>
      <c r="K33" s="73">
        <v>5800</v>
      </c>
      <c r="L33" s="73">
        <v>0</v>
      </c>
      <c r="M33" s="73">
        <v>0</v>
      </c>
      <c r="N33" s="73">
        <f t="shared" si="3"/>
        <v>72475</v>
      </c>
      <c r="O33" s="73">
        <f t="shared" si="4"/>
        <v>1782831</v>
      </c>
      <c r="P33" s="73">
        <v>69333</v>
      </c>
      <c r="Q33" s="73">
        <v>1622999</v>
      </c>
      <c r="R33" s="73">
        <v>1239</v>
      </c>
      <c r="S33" s="73">
        <v>12362</v>
      </c>
      <c r="T33" s="73">
        <v>1842</v>
      </c>
      <c r="U33" s="73">
        <v>136180</v>
      </c>
      <c r="V33" s="73">
        <v>29</v>
      </c>
      <c r="W33" s="73">
        <v>10330</v>
      </c>
      <c r="X33" s="73">
        <v>32</v>
      </c>
      <c r="Y33" s="73">
        <v>960</v>
      </c>
      <c r="Z33" s="16" t="e">
        <v>#REF!</v>
      </c>
      <c r="AA33" s="17" t="e">
        <v>#REF!</v>
      </c>
      <c r="AB33" s="18">
        <v>18</v>
      </c>
      <c r="AC33" s="6"/>
      <c r="AD33" s="1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6"/>
      <c r="AP33" s="6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C33" s="9"/>
      <c r="BD33" s="9"/>
      <c r="CK33" s="10"/>
      <c r="CL33" s="10"/>
    </row>
    <row r="34" spans="1:55" s="41" customFormat="1" ht="21.75" customHeight="1">
      <c r="A34" s="87" t="s">
        <v>35</v>
      </c>
      <c r="B34" s="88"/>
      <c r="C34" s="72">
        <f>SUM(C35:C36)</f>
        <v>7823</v>
      </c>
      <c r="D34" s="72">
        <f>SUM(D35:D36)</f>
        <v>1247872</v>
      </c>
      <c r="E34" s="73">
        <f t="shared" si="2"/>
        <v>459650</v>
      </c>
      <c r="F34" s="72">
        <f>SUM(F35:F36)</f>
        <v>7789</v>
      </c>
      <c r="G34" s="72">
        <f>SUM(G35:G36)</f>
        <v>439339</v>
      </c>
      <c r="H34" s="72">
        <f>SUM(H35:H36)</f>
        <v>872</v>
      </c>
      <c r="I34" s="72">
        <f>SUM(I35:I36)</f>
        <v>2199</v>
      </c>
      <c r="J34" s="72">
        <f aca="true" t="shared" si="5" ref="J34:Y34">SUM(J35:J36)</f>
        <v>0</v>
      </c>
      <c r="K34" s="72">
        <f t="shared" si="5"/>
        <v>0</v>
      </c>
      <c r="L34" s="72">
        <f t="shared" si="5"/>
        <v>6739</v>
      </c>
      <c r="M34" s="72">
        <f t="shared" si="5"/>
        <v>2712</v>
      </c>
      <c r="N34" s="72">
        <f t="shared" si="5"/>
        <v>70928</v>
      </c>
      <c r="O34" s="72">
        <f t="shared" si="5"/>
        <v>1164690</v>
      </c>
      <c r="P34" s="72">
        <f t="shared" si="5"/>
        <v>68541</v>
      </c>
      <c r="Q34" s="72">
        <f t="shared" si="5"/>
        <v>1071773</v>
      </c>
      <c r="R34" s="72">
        <f t="shared" si="5"/>
        <v>1687</v>
      </c>
      <c r="S34" s="72">
        <f t="shared" si="5"/>
        <v>10267</v>
      </c>
      <c r="T34" s="72">
        <f t="shared" si="5"/>
        <v>615</v>
      </c>
      <c r="U34" s="72">
        <f t="shared" si="5"/>
        <v>49450</v>
      </c>
      <c r="V34" s="72">
        <f t="shared" si="5"/>
        <v>71</v>
      </c>
      <c r="W34" s="72">
        <f t="shared" si="5"/>
        <v>28400</v>
      </c>
      <c r="X34" s="72">
        <f t="shared" si="5"/>
        <v>14</v>
      </c>
      <c r="Y34" s="72">
        <f t="shared" si="5"/>
        <v>4800</v>
      </c>
      <c r="Z34" s="22" t="e">
        <v>#REF!</v>
      </c>
      <c r="AA34" s="23" t="e">
        <v>#REF!</v>
      </c>
      <c r="AB34" s="14" t="s">
        <v>39</v>
      </c>
      <c r="AC34" s="8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8"/>
      <c r="AP34" s="8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C34" s="45"/>
    </row>
    <row r="35" spans="1:55" s="5" customFormat="1" ht="21.75" customHeight="1">
      <c r="A35" s="7">
        <v>301</v>
      </c>
      <c r="B35" s="59" t="s">
        <v>33</v>
      </c>
      <c r="C35" s="73">
        <v>3367</v>
      </c>
      <c r="D35" s="73">
        <v>498822</v>
      </c>
      <c r="E35" s="73">
        <f t="shared" si="2"/>
        <v>237124</v>
      </c>
      <c r="F35" s="73">
        <v>3307</v>
      </c>
      <c r="G35" s="73">
        <v>227107</v>
      </c>
      <c r="H35" s="73">
        <v>0</v>
      </c>
      <c r="I35" s="73">
        <v>1024</v>
      </c>
      <c r="J35" s="73">
        <v>0</v>
      </c>
      <c r="K35" s="73">
        <v>0</v>
      </c>
      <c r="L35" s="73">
        <v>3434</v>
      </c>
      <c r="M35" s="73">
        <v>2252</v>
      </c>
      <c r="N35" s="73">
        <f>P35+R35+T35+V35+X35</f>
        <v>31483</v>
      </c>
      <c r="O35" s="73">
        <f>Q35+S35+U35+W35+Y35</f>
        <v>463222</v>
      </c>
      <c r="P35" s="73">
        <v>30320</v>
      </c>
      <c r="Q35" s="73">
        <v>426174</v>
      </c>
      <c r="R35" s="73">
        <v>889</v>
      </c>
      <c r="S35" s="73">
        <v>4758</v>
      </c>
      <c r="T35" s="73">
        <v>239</v>
      </c>
      <c r="U35" s="73">
        <v>18590</v>
      </c>
      <c r="V35" s="73">
        <v>31</v>
      </c>
      <c r="W35" s="73">
        <v>12400</v>
      </c>
      <c r="X35" s="73">
        <v>4</v>
      </c>
      <c r="Y35" s="73">
        <v>1300</v>
      </c>
      <c r="Z35" s="16" t="e">
        <v>#REF!</v>
      </c>
      <c r="AA35" s="17" t="e">
        <v>#REF!</v>
      </c>
      <c r="AB35" s="25">
        <v>301</v>
      </c>
      <c r="AC35" s="6"/>
      <c r="AD35" s="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6"/>
      <c r="AP35" s="6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C35" s="9"/>
    </row>
    <row r="36" spans="1:55" s="5" customFormat="1" ht="21.75" customHeight="1">
      <c r="A36" s="26">
        <v>302</v>
      </c>
      <c r="B36" s="60" t="s">
        <v>34</v>
      </c>
      <c r="C36" s="77">
        <v>4456</v>
      </c>
      <c r="D36" s="77">
        <v>749050</v>
      </c>
      <c r="E36" s="73">
        <f t="shared" si="2"/>
        <v>222526</v>
      </c>
      <c r="F36" s="77">
        <v>4482</v>
      </c>
      <c r="G36" s="77">
        <v>212232</v>
      </c>
      <c r="H36" s="77">
        <v>872</v>
      </c>
      <c r="I36" s="77">
        <v>1175</v>
      </c>
      <c r="J36" s="77">
        <v>0</v>
      </c>
      <c r="K36" s="77">
        <v>0</v>
      </c>
      <c r="L36" s="77">
        <v>3305</v>
      </c>
      <c r="M36" s="77">
        <v>460</v>
      </c>
      <c r="N36" s="77">
        <f>P36+R36+T36+V36+X36</f>
        <v>39445</v>
      </c>
      <c r="O36" s="77">
        <f>Q36+S36+U36+W36+Y36</f>
        <v>701468</v>
      </c>
      <c r="P36" s="77">
        <v>38221</v>
      </c>
      <c r="Q36" s="77">
        <v>645599</v>
      </c>
      <c r="R36" s="77">
        <v>798</v>
      </c>
      <c r="S36" s="77">
        <v>5509</v>
      </c>
      <c r="T36" s="77">
        <v>376</v>
      </c>
      <c r="U36" s="77">
        <v>30860</v>
      </c>
      <c r="V36" s="77">
        <v>40</v>
      </c>
      <c r="W36" s="77">
        <v>16000</v>
      </c>
      <c r="X36" s="77">
        <v>10</v>
      </c>
      <c r="Y36" s="77">
        <v>3500</v>
      </c>
      <c r="Z36" s="27" t="e">
        <v>#REF!</v>
      </c>
      <c r="AA36" s="28" t="e">
        <v>#REF!</v>
      </c>
      <c r="AB36" s="29">
        <v>302</v>
      </c>
      <c r="BC36" s="9"/>
    </row>
    <row r="37" spans="1:54" s="5" customFormat="1" ht="18" customHeight="1">
      <c r="A37" s="47" t="s">
        <v>52</v>
      </c>
      <c r="B37" s="42"/>
      <c r="C37" s="74"/>
      <c r="D37" s="74"/>
      <c r="E37" s="85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5"/>
      <c r="Z37" s="42"/>
      <c r="AA37" s="43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BB37" s="9"/>
    </row>
    <row r="38" spans="2:27" ht="14.2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2:28" ht="14.25">
      <c r="B39" s="7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81"/>
      <c r="AA39" s="81"/>
      <c r="AB39" s="81"/>
    </row>
    <row r="40" spans="3:28" ht="14.25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83"/>
      <c r="AB40" s="81"/>
    </row>
    <row r="45" ht="14.25">
      <c r="C45" s="1"/>
    </row>
  </sheetData>
  <sheetProtection/>
  <mergeCells count="14">
    <mergeCell ref="AB3:AB5"/>
    <mergeCell ref="P4:Q4"/>
    <mergeCell ref="N4:O4"/>
    <mergeCell ref="N3:Y3"/>
    <mergeCell ref="A1:AB1"/>
    <mergeCell ref="A34:B34"/>
    <mergeCell ref="D3:D4"/>
    <mergeCell ref="C3:C4"/>
    <mergeCell ref="X4:Y4"/>
    <mergeCell ref="E4:E5"/>
    <mergeCell ref="V4:W4"/>
    <mergeCell ref="T4:U4"/>
    <mergeCell ref="R4:S4"/>
    <mergeCell ref="A3:B5"/>
  </mergeCells>
  <printOptions horizontalCentered="1"/>
  <pageMargins left="0" right="0" top="0.7874015748031497" bottom="0.7874015748031497" header="0.7086614173228347" footer="0.5118110236220472"/>
  <pageSetup fitToWidth="2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2011-02-09T07:35:38Z</cp:lastPrinted>
  <dcterms:created xsi:type="dcterms:W3CDTF">1998-11-12T23:48:12Z</dcterms:created>
  <dcterms:modified xsi:type="dcterms:W3CDTF">2011-02-14T01:23:02Z</dcterms:modified>
  <cp:category/>
  <cp:version/>
  <cp:contentType/>
  <cp:contentStatus/>
</cp:coreProperties>
</file>