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9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5６農家人口" localSheetId="0">'92'!$C$1:$J$94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'92'!$C$1:$X$94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'[4]65'!#REF!</definedName>
    <definedName name="_86．森__林__組__合">'[4]67'!#REF!</definedName>
    <definedName name="_87．森__林__国__営__保__険">'[4]68'!#REF!</definedName>
    <definedName name="_88_7.水__________産__________業">#REF!</definedName>
    <definedName name="_9.建__________設__________業">'[1]94'!#REF!</definedName>
    <definedName name="_90．漁業地区別営体数">'[5]77B'!#REF!</definedName>
    <definedName name="_91．漁__業__生__産__額">'[5]79C'!#REF!</definedName>
    <definedName name="_92．魚_種_別_漁_獲_量">'[4]69'!#REF!</definedName>
    <definedName name="_93．漁業規模別漁獲量">'[4]70'!#REF!</definedName>
    <definedName name="_94．内水面漁業漁獲量">'[4]71'!#REF!</definedName>
    <definedName name="_9５．海__面__養__殖">'[4]72'!#REF!</definedName>
    <definedName name="_96．漁__船__保__険">'[4]73'!#REF!</definedName>
    <definedName name="_98．水_産_加_工_品_生_産_量">'[4]74'!#REF!</definedName>
    <definedName name="_Regression_Int" localSheetId="0" hidden="1">1</definedName>
    <definedName name="\a">#REF!</definedName>
    <definedName name="_xlnm.Print_Area" localSheetId="0">'92'!$A$1:$X$94</definedName>
    <definedName name="Print_Area_MI" localSheetId="0">'92'!$C$1:$N$50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<sst xmlns="http://schemas.openxmlformats.org/spreadsheetml/2006/main" count="600" uniqueCount="177">
  <si>
    <t>　　　　　　　　　　　　  92.   　 市      町      村      別      木      造        家      屋      床      面      積</t>
  </si>
  <si>
    <t xml:space="preserve"> (単位  平方メートル)</t>
  </si>
  <si>
    <t xml:space="preserve">             昭和43年1月1日</t>
  </si>
  <si>
    <t>市町村</t>
  </si>
  <si>
    <t>総    数</t>
  </si>
  <si>
    <t>専用住宅</t>
  </si>
  <si>
    <t>併用住宅</t>
  </si>
  <si>
    <t>農家住宅</t>
  </si>
  <si>
    <t>小漁業者　住　　宅</t>
  </si>
  <si>
    <t>酪 農 舎  養蚕住宅</t>
  </si>
  <si>
    <t>付 属 家</t>
  </si>
  <si>
    <t>アパート</t>
  </si>
  <si>
    <t>ホテル、  簡易旅館</t>
  </si>
  <si>
    <t>旅館料亭</t>
  </si>
  <si>
    <t>待　合</t>
  </si>
  <si>
    <t>事 務 所     銀    行</t>
  </si>
  <si>
    <t>店    舗　百 貨 店</t>
  </si>
  <si>
    <t>劇    場     映 画 館</t>
  </si>
  <si>
    <t>キャバレ</t>
  </si>
  <si>
    <t>病    院</t>
  </si>
  <si>
    <t>浴　場</t>
  </si>
  <si>
    <t>工　　場</t>
  </si>
  <si>
    <t>倉　　庫</t>
  </si>
  <si>
    <t>土　　蔵</t>
  </si>
  <si>
    <t>標示   番号</t>
  </si>
  <si>
    <t>ー、ダン</t>
  </si>
  <si>
    <t>スホール</t>
  </si>
  <si>
    <t>総数</t>
  </si>
  <si>
    <t>総</t>
  </si>
  <si>
    <t>市部</t>
  </si>
  <si>
    <t>市</t>
  </si>
  <si>
    <t>郡部</t>
  </si>
  <si>
    <t>郡</t>
  </si>
  <si>
    <t>1</t>
  </si>
  <si>
    <t>大分市</t>
  </si>
  <si>
    <t>2</t>
  </si>
  <si>
    <t>別府市</t>
  </si>
  <si>
    <t>-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</si>
  <si>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</si>
  <si>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</si>
  <si>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</si>
  <si>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</si>
  <si>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</si>
  <si>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</si>
  <si>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</si>
  <si>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</si>
  <si>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</si>
  <si>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</si>
  <si>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</si>
  <si>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</si>
  <si>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</si>
  <si>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</si>
  <si>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</si>
  <si>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</si>
  <si>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</si>
  <si>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</si>
  <si>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11</t>
  </si>
  <si>
    <t>西国東郡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</si>
  <si>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</si>
  <si>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</si>
  <si>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</si>
  <si>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</si>
  <si>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</si>
  <si>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</si>
  <si>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</si>
  <si>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</si>
  <si>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</si>
  <si>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</si>
  <si>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</si>
  <si>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</si>
  <si>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</si>
  <si>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</si>
  <si>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</si>
  <si>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</si>
  <si>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</si>
  <si>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</si>
  <si>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</si>
  <si>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</si>
  <si>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</si>
  <si>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</si>
  <si>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</si>
  <si>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</si>
  <si>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</si>
  <si>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</si>
  <si>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</si>
  <si>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</si>
  <si>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</si>
  <si>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</si>
  <si>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挟間町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</si>
  <si>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</si>
  <si>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</si>
  <si>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</si>
  <si>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</si>
  <si>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</si>
  <si>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</si>
  <si>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</si>
  <si>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</si>
  <si>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</si>
  <si>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</si>
  <si>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</si>
  <si>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</si>
  <si>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</si>
  <si>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</si>
  <si>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</si>
  <si>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</si>
  <si>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</si>
  <si>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</si>
  <si>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</si>
  <si>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</si>
  <si>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</si>
  <si>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</si>
  <si>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</si>
  <si>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</si>
  <si>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</si>
  <si>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</si>
  <si>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</si>
  <si>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</si>
  <si>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</si>
  <si>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</si>
  <si>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</si>
  <si>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</si>
  <si>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</si>
  <si>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</si>
  <si>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</si>
  <si>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</si>
  <si>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</si>
  <si>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</si>
  <si>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</si>
  <si>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</si>
  <si>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</si>
  <si>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</si>
  <si>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</si>
  <si>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</si>
  <si>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</si>
  <si>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</si>
  <si>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</si>
  <si>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</si>
  <si>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</si>
  <si>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</si>
  <si>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</si>
  <si>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</si>
  <si>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</si>
  <si>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</si>
  <si>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</si>
  <si>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</si>
  <si>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</si>
  <si>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</si>
  <si>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</si>
  <si>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</si>
  <si>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</si>
  <si>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</si>
  <si>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</si>
  <si>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</si>
  <si>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</si>
  <si>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</si>
  <si>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</si>
  <si>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</si>
  <si>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</si>
  <si>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</si>
  <si>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</si>
  <si>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</si>
  <si>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</si>
  <si>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</si>
  <si>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</si>
  <si>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</si>
  <si>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</si>
  <si>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</si>
  <si>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</si>
  <si>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</si>
  <si>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</si>
  <si>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</si>
  <si>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</si>
  <si>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</si>
  <si>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</si>
  <si>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</si>
  <si>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 xml:space="preserve">     資料：県地方課</t>
  </si>
  <si>
    <t xml:space="preserve">     注 「固定資産税概要調書」の課税面積である。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</si>
</sst>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  <numFmt numFmtId="178" formatCode="_-* #,##0_-;\-* #,##0_-;_-* &quot;-&quot;_-;_-@_-"/>
    <numFmt numFmtId="179" formatCode="0;[Red]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19" fillId="0" borderId="0" xfId="60" applyNumberFormat="1" applyFont="1" applyFill="1" applyAlignment="1" applyProtection="1">
      <alignment horizontal="left" vertical="center"/>
      <protection locked="0"/>
    </xf>
    <xf numFmtId="176" fontId="22" fillId="0" borderId="0" xfId="60" applyNumberFormat="1" applyFont="1" applyFill="1" applyAlignment="1" applyProtection="1">
      <alignment vertical="center"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177" fontId="22" fillId="0" borderId="10" xfId="0" applyNumberFormat="1" applyFont="1" applyFill="1" applyBorder="1" applyAlignment="1" applyProtection="1" quotePrefix="1">
      <alignment horizontal="left"/>
      <protection locked="0"/>
    </xf>
    <xf numFmtId="177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60" applyFont="1" applyFill="1" applyBorder="1" applyAlignment="1" applyProtection="1">
      <alignment vertical="center"/>
      <protection locked="0"/>
    </xf>
    <xf numFmtId="0" fontId="22" fillId="0" borderId="10" xfId="60" applyFont="1" applyFill="1" applyBorder="1" applyAlignment="1" applyProtection="1">
      <alignment horizontal="center" vertical="center"/>
      <protection locked="0"/>
    </xf>
    <xf numFmtId="176" fontId="22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0" xfId="60" applyNumberFormat="1" applyFont="1" applyFill="1" applyBorder="1" applyAlignment="1" applyProtection="1">
      <alignment horizontal="center" vertical="center"/>
      <protection locked="0"/>
    </xf>
    <xf numFmtId="49" fontId="22" fillId="0" borderId="11" xfId="60" applyNumberFormat="1" applyFont="1" applyFill="1" applyBorder="1" applyAlignment="1" applyProtection="1">
      <alignment horizontal="distributed" vertical="center"/>
      <protection locked="0"/>
    </xf>
    <xf numFmtId="49" fontId="22" fillId="0" borderId="12" xfId="60" applyNumberFormat="1" applyFont="1" applyFill="1" applyBorder="1" applyAlignment="1" applyProtection="1">
      <alignment horizontal="distributed" vertical="center"/>
      <protection locked="0"/>
    </xf>
    <xf numFmtId="0" fontId="22" fillId="0" borderId="13" xfId="60" applyFont="1" applyFill="1" applyBorder="1" applyAlignment="1" applyProtection="1">
      <alignment horizontal="center" vertical="center"/>
      <protection locked="0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3" xfId="60" applyFont="1" applyFill="1" applyBorder="1" applyAlignment="1" applyProtection="1">
      <alignment horizontal="center" vertical="center" wrapText="1"/>
      <protection locked="0"/>
    </xf>
    <xf numFmtId="0" fontId="22" fillId="0" borderId="14" xfId="60" applyFont="1" applyFill="1" applyBorder="1" applyAlignment="1" applyProtection="1">
      <alignment horizontal="center" vertical="center" wrapText="1"/>
      <protection locked="0"/>
    </xf>
    <xf numFmtId="0" fontId="22" fillId="0" borderId="12" xfId="60" applyFont="1" applyFill="1" applyBorder="1" applyAlignment="1" applyProtection="1">
      <alignment horizontal="center" vertical="center"/>
      <protection locked="0"/>
    </xf>
    <xf numFmtId="49" fontId="22" fillId="0" borderId="13" xfId="60" applyNumberFormat="1" applyFont="1" applyFill="1" applyBorder="1" applyAlignment="1" applyProtection="1">
      <alignment horizontal="center" vertical="center" wrapText="1"/>
      <protection locked="0"/>
    </xf>
    <xf numFmtId="49" fontId="22" fillId="0" borderId="13" xfId="60" applyNumberFormat="1" applyFont="1" applyFill="1" applyBorder="1" applyAlignment="1" applyProtection="1">
      <alignment horizontal="center" vertical="center" wrapText="1"/>
      <protection locked="0"/>
    </xf>
    <xf numFmtId="49" fontId="22" fillId="0" borderId="14" xfId="6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60" applyNumberFormat="1" applyFont="1" applyFill="1" applyBorder="1" applyAlignment="1" applyProtection="1">
      <alignment horizontal="distributed" vertical="center"/>
      <protection locked="0"/>
    </xf>
    <xf numFmtId="49" fontId="22" fillId="0" borderId="15" xfId="60" applyNumberFormat="1" applyFont="1" applyFill="1" applyBorder="1" applyAlignment="1" applyProtection="1">
      <alignment horizontal="distributed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2" fillId="0" borderId="16" xfId="60" applyFont="1" applyFill="1" applyBorder="1" applyAlignment="1" applyProtection="1">
      <alignment horizontal="center" vertical="center" wrapText="1"/>
      <protection locked="0"/>
    </xf>
    <xf numFmtId="0" fontId="22" fillId="0" borderId="17" xfId="60" applyFont="1" applyFill="1" applyBorder="1" applyAlignment="1" applyProtection="1">
      <alignment horizontal="center" vertical="center" wrapText="1"/>
      <protection locked="0"/>
    </xf>
    <xf numFmtId="0" fontId="22" fillId="0" borderId="15" xfId="60" applyFont="1" applyFill="1" applyBorder="1" applyAlignment="1" applyProtection="1">
      <alignment horizontal="center" vertical="center"/>
      <protection locked="0"/>
    </xf>
    <xf numFmtId="49" fontId="22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60" applyNumberFormat="1" applyFont="1" applyFill="1" applyBorder="1" applyAlignment="1" applyProtection="1">
      <alignment horizontal="distributed" vertical="center"/>
      <protection locked="0"/>
    </xf>
    <xf numFmtId="49" fontId="22" fillId="0" borderId="19" xfId="60" applyNumberFormat="1" applyFont="1" applyFill="1" applyBorder="1" applyAlignment="1" applyProtection="1">
      <alignment horizontal="distributed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2" fillId="0" borderId="20" xfId="60" applyFont="1" applyFill="1" applyBorder="1" applyAlignment="1" applyProtection="1">
      <alignment horizontal="center" vertical="center" wrapText="1"/>
      <protection locked="0"/>
    </xf>
    <xf numFmtId="0" fontId="22" fillId="0" borderId="21" xfId="60" applyFont="1" applyFill="1" applyBorder="1" applyAlignment="1" applyProtection="1">
      <alignment horizontal="center" vertical="center" wrapText="1"/>
      <protection locked="0"/>
    </xf>
    <xf numFmtId="0" fontId="22" fillId="0" borderId="19" xfId="60" applyFont="1" applyFill="1" applyBorder="1" applyAlignment="1" applyProtection="1">
      <alignment horizontal="center" vertical="center"/>
      <protection locked="0"/>
    </xf>
    <xf numFmtId="49" fontId="22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60" applyFont="1" applyFill="1" applyBorder="1" applyAlignment="1" applyProtection="1">
      <alignment horizontal="center" vertical="center" wrapText="1"/>
      <protection locked="0"/>
    </xf>
    <xf numFmtId="0" fontId="22" fillId="0" borderId="0" xfId="60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3" fillId="0" borderId="0" xfId="60" applyNumberFormat="1" applyFont="1" applyFill="1" applyBorder="1" applyAlignment="1" applyProtection="1">
      <alignment horizontal="distributed" vertical="center"/>
      <protection locked="0"/>
    </xf>
    <xf numFmtId="49" fontId="23" fillId="0" borderId="15" xfId="60" applyNumberFormat="1" applyFont="1" applyFill="1" applyBorder="1" applyAlignment="1" applyProtection="1">
      <alignment horizontal="distributed" vertical="center"/>
      <protection locked="0"/>
    </xf>
    <xf numFmtId="3" fontId="23" fillId="0" borderId="0" xfId="60" applyNumberFormat="1" applyFont="1" applyFill="1" applyBorder="1" applyAlignment="1" applyProtection="1">
      <alignment horizontal="right" vertical="center"/>
      <protection/>
    </xf>
    <xf numFmtId="3" fontId="23" fillId="0" borderId="15" xfId="60" applyNumberFormat="1" applyFont="1" applyFill="1" applyBorder="1" applyAlignment="1" applyProtection="1">
      <alignment horizontal="right" vertical="center"/>
      <protection/>
    </xf>
    <xf numFmtId="176" fontId="23" fillId="0" borderId="17" xfId="60" applyNumberFormat="1" applyFont="1" applyFill="1" applyBorder="1" applyAlignment="1" applyProtection="1">
      <alignment horizontal="center" vertical="center"/>
      <protection locked="0"/>
    </xf>
    <xf numFmtId="176" fontId="23" fillId="0" borderId="0" xfId="60" applyNumberFormat="1" applyFont="1" applyFill="1" applyAlignment="1" applyProtection="1">
      <alignment vertical="center"/>
      <protection/>
    </xf>
    <xf numFmtId="49" fontId="23" fillId="0" borderId="0" xfId="60" applyNumberFormat="1" applyFont="1" applyFill="1" applyAlignment="1" applyProtection="1">
      <alignment horizontal="center" vertical="center"/>
      <protection/>
    </xf>
    <xf numFmtId="49" fontId="23" fillId="0" borderId="15" xfId="60" applyNumberFormat="1" applyFont="1" applyFill="1" applyBorder="1" applyAlignment="1" applyProtection="1">
      <alignment horizontal="center" vertical="center"/>
      <protection/>
    </xf>
    <xf numFmtId="3" fontId="23" fillId="0" borderId="17" xfId="60" applyNumberFormat="1" applyFont="1" applyFill="1" applyBorder="1" applyAlignment="1" applyProtection="1">
      <alignment horizontal="right" vertical="center"/>
      <protection locked="0"/>
    </xf>
    <xf numFmtId="3" fontId="23" fillId="0" borderId="0" xfId="60" applyNumberFormat="1" applyFont="1" applyFill="1" applyBorder="1" applyAlignment="1" applyProtection="1">
      <alignment horizontal="right" vertical="center"/>
      <protection locked="0"/>
    </xf>
    <xf numFmtId="3" fontId="23" fillId="0" borderId="15" xfId="60" applyNumberFormat="1" applyFont="1" applyFill="1" applyBorder="1" applyAlignment="1" applyProtection="1">
      <alignment horizontal="right" vertical="center"/>
      <protection locked="0"/>
    </xf>
    <xf numFmtId="3" fontId="23" fillId="0" borderId="17" xfId="60" applyNumberFormat="1" applyFont="1" applyFill="1" applyBorder="1" applyAlignment="1" applyProtection="1">
      <alignment horizontal="right" vertical="center"/>
      <protection/>
    </xf>
    <xf numFmtId="49" fontId="23" fillId="0" borderId="0" xfId="60" applyNumberFormat="1" applyFont="1" applyFill="1" applyAlignment="1" applyProtection="1">
      <alignment horizontal="distributed" vertical="center"/>
      <protection/>
    </xf>
    <xf numFmtId="49" fontId="23" fillId="0" borderId="15" xfId="60" applyNumberFormat="1" applyFont="1" applyFill="1" applyBorder="1" applyAlignment="1" applyProtection="1">
      <alignment horizontal="distributed" vertical="center"/>
      <protection/>
    </xf>
    <xf numFmtId="178" fontId="23" fillId="0" borderId="0" xfId="60" applyNumberFormat="1" applyFont="1" applyFill="1" applyBorder="1" applyAlignment="1" applyProtection="1">
      <alignment horizontal="distributed" vertical="center"/>
      <protection/>
    </xf>
    <xf numFmtId="49" fontId="22" fillId="0" borderId="0" xfId="60" applyNumberFormat="1" applyFont="1" applyFill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3" fontId="22" fillId="0" borderId="17" xfId="60" applyNumberFormat="1" applyFont="1" applyFill="1" applyBorder="1" applyAlignment="1" applyProtection="1">
      <alignment horizontal="right" vertical="center"/>
      <protection locked="0"/>
    </xf>
    <xf numFmtId="3" fontId="22" fillId="0" borderId="0" xfId="60" applyNumberFormat="1" applyFont="1" applyFill="1" applyBorder="1" applyAlignment="1" applyProtection="1">
      <alignment horizontal="right" vertical="center"/>
      <protection locked="0"/>
    </xf>
    <xf numFmtId="3" fontId="22" fillId="0" borderId="0" xfId="60" applyNumberFormat="1" applyFont="1" applyFill="1" applyAlignment="1" applyProtection="1">
      <alignment horizontal="right" vertical="center"/>
      <protection locked="0"/>
    </xf>
    <xf numFmtId="176" fontId="22" fillId="0" borderId="17" xfId="60" applyNumberFormat="1" applyFont="1" applyFill="1" applyBorder="1" applyAlignment="1" applyProtection="1">
      <alignment horizontal="center" vertical="center"/>
      <protection locked="0"/>
    </xf>
    <xf numFmtId="49" fontId="22" fillId="0" borderId="0" xfId="60" applyNumberFormat="1" applyFont="1" applyFill="1" applyAlignment="1" applyProtection="1">
      <alignment horizontal="center" vertical="center"/>
      <protection/>
    </xf>
    <xf numFmtId="49" fontId="22" fillId="0" borderId="0" xfId="60" applyNumberFormat="1" applyFont="1" applyFill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3" fontId="22" fillId="0" borderId="17" xfId="60" applyNumberFormat="1" applyFont="1" applyFill="1" applyBorder="1" applyAlignment="1" applyProtection="1">
      <alignment horizontal="right" vertical="center"/>
      <protection/>
    </xf>
    <xf numFmtId="179" fontId="22" fillId="0" borderId="17" xfId="6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7" xfId="60" applyNumberFormat="1" applyFont="1" applyFill="1" applyBorder="1" applyAlignment="1" applyProtection="1" quotePrefix="1">
      <alignment horizontal="center" vertical="center"/>
      <protection locked="0"/>
    </xf>
    <xf numFmtId="49" fontId="22" fillId="0" borderId="0" xfId="60" applyNumberFormat="1" applyFont="1" applyFill="1" applyBorder="1" applyAlignment="1" applyProtection="1">
      <alignment horizontal="center" vertical="center"/>
      <protection/>
    </xf>
    <xf numFmtId="3" fontId="22" fillId="0" borderId="0" xfId="60" applyNumberFormat="1" applyFont="1" applyFill="1" applyBorder="1" applyAlignment="1" applyProtection="1">
      <alignment horizontal="right" vertical="center"/>
      <protection/>
    </xf>
    <xf numFmtId="49" fontId="23" fillId="0" borderId="0" xfId="60" applyNumberFormat="1" applyFont="1" applyFill="1" applyAlignment="1" applyProtection="1">
      <alignment horizontal="center" vertical="center"/>
      <protection/>
    </xf>
    <xf numFmtId="176" fontId="23" fillId="0" borderId="17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 locked="0"/>
    </xf>
    <xf numFmtId="49" fontId="22" fillId="0" borderId="0" xfId="60" applyNumberFormat="1" applyFont="1" applyFill="1" applyBorder="1" applyAlignment="1" applyProtection="1">
      <alignment horizontal="distributed" vertical="center"/>
      <protection locked="0"/>
    </xf>
    <xf numFmtId="49" fontId="23" fillId="0" borderId="0" xfId="60" applyNumberFormat="1" applyFont="1" applyFill="1" applyBorder="1" applyAlignment="1" applyProtection="1">
      <alignment horizontal="center" vertical="center"/>
      <protection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178" fontId="23" fillId="0" borderId="0" xfId="60" applyNumberFormat="1" applyFont="1" applyFill="1" applyBorder="1" applyAlignment="1" applyProtection="1">
      <alignment horizontal="centerContinuous" vertical="center"/>
      <protection/>
    </xf>
    <xf numFmtId="176" fontId="23" fillId="0" borderId="0" xfId="60" applyNumberFormat="1" applyFont="1" applyFill="1" applyBorder="1" applyAlignment="1" applyProtection="1">
      <alignment vertical="center"/>
      <protection/>
    </xf>
    <xf numFmtId="49" fontId="22" fillId="0" borderId="0" xfId="60" applyNumberFormat="1" applyFont="1" applyFill="1" applyBorder="1" applyAlignment="1" applyProtection="1">
      <alignment horizontal="center" vertical="center"/>
      <protection/>
    </xf>
    <xf numFmtId="176" fontId="22" fillId="0" borderId="0" xfId="60" applyNumberFormat="1" applyFont="1" applyFill="1" applyBorder="1" applyAlignment="1" applyProtection="1">
      <alignment vertical="center"/>
      <protection/>
    </xf>
    <xf numFmtId="179" fontId="22" fillId="0" borderId="17" xfId="60" applyNumberFormat="1" applyFont="1" applyFill="1" applyBorder="1" applyAlignment="1" applyProtection="1">
      <alignment horizontal="center" vertical="center"/>
      <protection locked="0"/>
    </xf>
    <xf numFmtId="49" fontId="22" fillId="0" borderId="0" xfId="60" applyNumberFormat="1" applyFont="1" applyFill="1" applyBorder="1" applyAlignment="1" applyProtection="1">
      <alignment vertical="center"/>
      <protection locked="0"/>
    </xf>
    <xf numFmtId="49" fontId="22" fillId="0" borderId="18" xfId="60" applyNumberFormat="1" applyFont="1" applyFill="1" applyBorder="1" applyAlignment="1" applyProtection="1">
      <alignment horizontal="center" vertical="center"/>
      <protection/>
    </xf>
    <xf numFmtId="49" fontId="22" fillId="0" borderId="19" xfId="60" applyNumberFormat="1" applyFont="1" applyFill="1" applyBorder="1" applyAlignment="1" applyProtection="1">
      <alignment horizontal="center" vertical="center"/>
      <protection/>
    </xf>
    <xf numFmtId="176" fontId="22" fillId="0" borderId="18" xfId="60" applyNumberFormat="1" applyFont="1" applyFill="1" applyBorder="1" applyAlignment="1" applyProtection="1">
      <alignment vertical="center"/>
      <protection/>
    </xf>
    <xf numFmtId="176" fontId="22" fillId="0" borderId="18" xfId="60" applyNumberFormat="1" applyFont="1" applyFill="1" applyBorder="1" applyAlignment="1" applyProtection="1">
      <alignment horizontal="right" vertical="center"/>
      <protection locked="0"/>
    </xf>
    <xf numFmtId="179" fontId="22" fillId="0" borderId="21" xfId="60" applyNumberFormat="1" applyFont="1" applyFill="1" applyBorder="1" applyAlignment="1" applyProtection="1" quotePrefix="1">
      <alignment horizontal="center" vertical="center"/>
      <protection locked="0"/>
    </xf>
    <xf numFmtId="176" fontId="22" fillId="0" borderId="0" xfId="60" applyNumberFormat="1" applyFont="1" applyFill="1" applyAlignment="1" applyProtection="1">
      <alignment vertical="center"/>
      <protection locked="0"/>
    </xf>
    <xf numFmtId="176" fontId="22" fillId="0" borderId="0" xfId="60" applyNumberFormat="1" applyFont="1" applyFill="1" applyBorder="1" applyAlignment="1" applyProtection="1">
      <alignment vertical="center"/>
      <protection locked="0"/>
    </xf>
    <xf numFmtId="176" fontId="22" fillId="0" borderId="0" xfId="60" applyNumberFormat="1" applyFont="1" applyFill="1" applyAlignment="1" applyProtection="1">
      <alignment horizontal="center" vertical="center"/>
      <protection/>
    </xf>
    <xf numFmtId="49" fontId="22" fillId="0" borderId="0" xfId="60" applyNumberFormat="1" applyFont="1" applyFill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158"/>
  <sheetViews>
    <sheetView tabSelected="1" zoomScalePageLayoutView="0" workbookViewId="0" topLeftCell="A1">
      <selection activeCell="A1" sqref="A1:X1"/>
    </sheetView>
  </sheetViews>
  <sheetFormatPr defaultColWidth="15.25390625" defaultRowHeight="12" customHeight="1"/>
  <cols>
    <col min="1" max="1" width="2.75390625" style="70" customWidth="1"/>
    <col min="2" max="2" width="2.25390625" style="70" customWidth="1"/>
    <col min="3" max="3" width="10.75390625" style="2" customWidth="1"/>
    <col min="4" max="7" width="10.875" style="2" customWidth="1"/>
    <col min="8" max="17" width="9.75390625" style="2" customWidth="1"/>
    <col min="18" max="18" width="8.75390625" style="2" customWidth="1"/>
    <col min="19" max="23" width="9.75390625" style="2" customWidth="1"/>
    <col min="24" max="24" width="5.75390625" style="97" customWidth="1"/>
    <col min="25" max="16384" width="15.25390625" style="2" customWidth="1"/>
  </cols>
  <sheetData>
    <row r="1" spans="1:2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" customHeight="1" thickBot="1">
      <c r="A2" s="3"/>
      <c r="B2" s="4" t="s">
        <v>1</v>
      </c>
      <c r="C2" s="4"/>
      <c r="D2" s="5"/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6"/>
      <c r="U2" s="6"/>
      <c r="V2" s="8" t="s">
        <v>2</v>
      </c>
      <c r="W2" s="9"/>
      <c r="X2" s="9"/>
    </row>
    <row r="3" spans="1:24" ht="12" customHeight="1" thickTop="1">
      <c r="A3" s="10" t="s">
        <v>3</v>
      </c>
      <c r="B3" s="10"/>
      <c r="C3" s="11"/>
      <c r="D3" s="12" t="s">
        <v>4</v>
      </c>
      <c r="E3" s="12" t="s">
        <v>5</v>
      </c>
      <c r="F3" s="13" t="s">
        <v>6</v>
      </c>
      <c r="G3" s="12" t="s">
        <v>7</v>
      </c>
      <c r="H3" s="14" t="s">
        <v>8</v>
      </c>
      <c r="I3" s="14" t="s">
        <v>9</v>
      </c>
      <c r="J3" s="12" t="s">
        <v>10</v>
      </c>
      <c r="K3" s="13" t="s">
        <v>11</v>
      </c>
      <c r="L3" s="15" t="s">
        <v>12</v>
      </c>
      <c r="M3" s="16" t="s">
        <v>13</v>
      </c>
      <c r="N3" s="13" t="s">
        <v>14</v>
      </c>
      <c r="O3" s="17" t="s">
        <v>15</v>
      </c>
      <c r="P3" s="17" t="s">
        <v>16</v>
      </c>
      <c r="Q3" s="17" t="s">
        <v>17</v>
      </c>
      <c r="R3" s="18" t="s">
        <v>18</v>
      </c>
      <c r="S3" s="12" t="s">
        <v>19</v>
      </c>
      <c r="T3" s="12" t="s">
        <v>20</v>
      </c>
      <c r="U3" s="12" t="s">
        <v>21</v>
      </c>
      <c r="V3" s="12" t="s">
        <v>22</v>
      </c>
      <c r="W3" s="12" t="s">
        <v>23</v>
      </c>
      <c r="X3" s="19" t="s">
        <v>24</v>
      </c>
    </row>
    <row r="4" spans="1:24" ht="12" customHeight="1">
      <c r="A4" s="20"/>
      <c r="B4" s="20"/>
      <c r="C4" s="21"/>
      <c r="D4" s="22"/>
      <c r="E4" s="23"/>
      <c r="F4" s="23"/>
      <c r="G4" s="23"/>
      <c r="H4" s="24"/>
      <c r="I4" s="24"/>
      <c r="J4" s="22"/>
      <c r="K4" s="22"/>
      <c r="L4" s="25"/>
      <c r="M4" s="26"/>
      <c r="N4" s="22"/>
      <c r="O4" s="27"/>
      <c r="P4" s="27"/>
      <c r="Q4" s="27"/>
      <c r="R4" s="28" t="s">
        <v>25</v>
      </c>
      <c r="S4" s="22"/>
      <c r="T4" s="22"/>
      <c r="U4" s="22"/>
      <c r="V4" s="22"/>
      <c r="W4" s="22"/>
      <c r="X4" s="29"/>
    </row>
    <row r="5" spans="1:24" ht="12" customHeight="1">
      <c r="A5" s="30"/>
      <c r="B5" s="30"/>
      <c r="C5" s="31"/>
      <c r="D5" s="32"/>
      <c r="E5" s="33"/>
      <c r="F5" s="33"/>
      <c r="G5" s="33"/>
      <c r="H5" s="34"/>
      <c r="I5" s="34"/>
      <c r="J5" s="32"/>
      <c r="K5" s="32"/>
      <c r="L5" s="35"/>
      <c r="M5" s="36"/>
      <c r="N5" s="32"/>
      <c r="O5" s="37"/>
      <c r="P5" s="37"/>
      <c r="Q5" s="37"/>
      <c r="R5" s="38" t="s">
        <v>26</v>
      </c>
      <c r="S5" s="32"/>
      <c r="T5" s="32"/>
      <c r="U5" s="32"/>
      <c r="V5" s="32"/>
      <c r="W5" s="32"/>
      <c r="X5" s="39"/>
    </row>
    <row r="6" spans="1:24" ht="6" customHeight="1">
      <c r="A6" s="40"/>
      <c r="B6" s="40"/>
      <c r="C6" s="41"/>
      <c r="D6" s="42"/>
      <c r="E6" s="43"/>
      <c r="F6" s="43"/>
      <c r="G6" s="43"/>
      <c r="H6" s="44"/>
      <c r="I6" s="44"/>
      <c r="J6" s="42"/>
      <c r="K6" s="42"/>
      <c r="L6" s="44"/>
      <c r="M6" s="45"/>
      <c r="N6" s="42"/>
      <c r="O6" s="46"/>
      <c r="P6" s="46"/>
      <c r="Q6" s="46"/>
      <c r="R6" s="47"/>
      <c r="S6" s="42"/>
      <c r="T6" s="42"/>
      <c r="U6" s="42"/>
      <c r="V6" s="42"/>
      <c r="W6" s="42"/>
      <c r="X6" s="48"/>
    </row>
    <row r="7" spans="1:24" s="54" customFormat="1" ht="12" customHeight="1">
      <c r="A7" s="49" t="s">
        <v>27</v>
      </c>
      <c r="B7" s="49"/>
      <c r="C7" s="50"/>
      <c r="D7" s="51">
        <f>SUM(D9:D11)</f>
        <v>32251652</v>
      </c>
      <c r="E7" s="51">
        <v>7328782</v>
      </c>
      <c r="F7" s="51">
        <v>2450633</v>
      </c>
      <c r="G7" s="51">
        <f aca="true" t="shared" si="0" ref="G7:W7">SUM(G9:G11)</f>
        <v>10696336</v>
      </c>
      <c r="H7" s="51">
        <f t="shared" si="0"/>
        <v>276052</v>
      </c>
      <c r="I7" s="51">
        <v>87371</v>
      </c>
      <c r="J7" s="51">
        <f t="shared" si="0"/>
        <v>8413409</v>
      </c>
      <c r="K7" s="51">
        <v>244721</v>
      </c>
      <c r="L7" s="51">
        <v>99297</v>
      </c>
      <c r="M7" s="51">
        <v>498217</v>
      </c>
      <c r="N7" s="51">
        <f t="shared" si="0"/>
        <v>1657</v>
      </c>
      <c r="O7" s="51">
        <v>165719</v>
      </c>
      <c r="P7" s="51">
        <v>151784</v>
      </c>
      <c r="Q7" s="51">
        <v>52463</v>
      </c>
      <c r="R7" s="51">
        <f t="shared" si="0"/>
        <v>3234</v>
      </c>
      <c r="S7" s="51">
        <f t="shared" si="0"/>
        <v>121285</v>
      </c>
      <c r="T7" s="51">
        <f t="shared" si="0"/>
        <v>36376</v>
      </c>
      <c r="U7" s="51">
        <f t="shared" si="0"/>
        <v>682631</v>
      </c>
      <c r="V7" s="51">
        <v>51773</v>
      </c>
      <c r="W7" s="52">
        <f t="shared" si="0"/>
        <v>423941</v>
      </c>
      <c r="X7" s="53" t="s">
        <v>28</v>
      </c>
    </row>
    <row r="8" spans="1:24" s="54" customFormat="1" ht="12" customHeight="1">
      <c r="A8" s="55"/>
      <c r="B8" s="55"/>
      <c r="C8" s="56"/>
      <c r="D8" s="57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9"/>
      <c r="X8" s="53"/>
    </row>
    <row r="9" spans="1:24" s="54" customFormat="1" ht="12" customHeight="1">
      <c r="A9" s="49" t="s">
        <v>29</v>
      </c>
      <c r="B9" s="49"/>
      <c r="C9" s="50"/>
      <c r="D9" s="60">
        <v>18832321</v>
      </c>
      <c r="E9" s="51">
        <v>6091942</v>
      </c>
      <c r="F9" s="51">
        <v>1692990</v>
      </c>
      <c r="G9" s="51">
        <f>SUM(G13:G23)</f>
        <v>4555947</v>
      </c>
      <c r="H9" s="51">
        <v>165713</v>
      </c>
      <c r="I9" s="51">
        <f>SUM(I13:I23)</f>
        <v>21407</v>
      </c>
      <c r="J9" s="51">
        <f>SUM(J13:J23)</f>
        <v>4085918</v>
      </c>
      <c r="K9" s="51">
        <f>SUM(K13:K23)</f>
        <v>240471</v>
      </c>
      <c r="L9" s="51">
        <f>SUM(L13:L23)</f>
        <v>75990</v>
      </c>
      <c r="M9" s="51">
        <v>377292</v>
      </c>
      <c r="N9" s="51">
        <v>1657</v>
      </c>
      <c r="O9" s="51">
        <v>122820</v>
      </c>
      <c r="P9" s="51">
        <v>112842</v>
      </c>
      <c r="Q9" s="51">
        <v>39092</v>
      </c>
      <c r="R9" s="51">
        <f>SUM(R13:R23)</f>
        <v>3234</v>
      </c>
      <c r="S9" s="51">
        <v>102953</v>
      </c>
      <c r="T9" s="51">
        <f>SUM(T13:T23)</f>
        <v>29707</v>
      </c>
      <c r="U9" s="51">
        <v>537167</v>
      </c>
      <c r="V9" s="51">
        <v>383430</v>
      </c>
      <c r="W9" s="52">
        <v>191750</v>
      </c>
      <c r="X9" s="53" t="s">
        <v>30</v>
      </c>
    </row>
    <row r="10" spans="1:24" s="54" customFormat="1" ht="12" customHeight="1">
      <c r="A10" s="61"/>
      <c r="B10" s="61"/>
      <c r="C10" s="62"/>
      <c r="D10" s="6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2"/>
      <c r="X10" s="53"/>
    </row>
    <row r="11" spans="1:24" s="54" customFormat="1" ht="12" customHeight="1">
      <c r="A11" s="49" t="s">
        <v>31</v>
      </c>
      <c r="B11" s="49"/>
      <c r="C11" s="50"/>
      <c r="D11" s="51">
        <v>13419331</v>
      </c>
      <c r="E11" s="51">
        <v>236850</v>
      </c>
      <c r="F11" s="51">
        <v>757644</v>
      </c>
      <c r="G11" s="51">
        <v>6140389</v>
      </c>
      <c r="H11" s="51">
        <v>110339</v>
      </c>
      <c r="I11" s="51">
        <v>65963</v>
      </c>
      <c r="J11" s="51">
        <v>4327491</v>
      </c>
      <c r="K11" s="51">
        <v>42504</v>
      </c>
      <c r="L11" s="51">
        <v>23308</v>
      </c>
      <c r="M11" s="51">
        <v>120925</v>
      </c>
      <c r="N11" s="63">
        <f>SUM(N25,N30,N37,N41,N47,N50,N60,N70,N75,N79,N86,N92)</f>
        <v>0</v>
      </c>
      <c r="O11" s="51">
        <v>42900</v>
      </c>
      <c r="P11" s="51">
        <v>38937</v>
      </c>
      <c r="Q11" s="51">
        <v>13372</v>
      </c>
      <c r="R11" s="63">
        <f>SUM(R25,R30,R37,R41,R47,R50,R60,R70,R75,R79,R86,R92)</f>
        <v>0</v>
      </c>
      <c r="S11" s="51">
        <v>18332</v>
      </c>
      <c r="T11" s="51">
        <v>6669</v>
      </c>
      <c r="U11" s="51">
        <v>145464</v>
      </c>
      <c r="V11" s="51">
        <v>134307</v>
      </c>
      <c r="W11" s="51">
        <v>232191</v>
      </c>
      <c r="X11" s="53" t="s">
        <v>32</v>
      </c>
    </row>
    <row r="12" spans="1:24" ht="12" customHeight="1">
      <c r="A12" s="64"/>
      <c r="B12" s="64"/>
      <c r="C12" s="65"/>
      <c r="D12" s="66"/>
      <c r="E12" s="67"/>
      <c r="F12" s="67"/>
      <c r="G12" s="67"/>
      <c r="H12" s="67"/>
      <c r="I12" s="67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9"/>
    </row>
    <row r="13" spans="1:24" ht="12" customHeight="1">
      <c r="A13" s="70" t="s">
        <v>33</v>
      </c>
      <c r="B13" s="71" t="s">
        <v>34</v>
      </c>
      <c r="C13" s="72"/>
      <c r="D13" s="73">
        <v>4965632</v>
      </c>
      <c r="E13" s="67">
        <v>2223068</v>
      </c>
      <c r="F13" s="67">
        <v>293340</v>
      </c>
      <c r="G13" s="67">
        <v>943031</v>
      </c>
      <c r="H13" s="67">
        <v>4871</v>
      </c>
      <c r="I13" s="67">
        <v>9352</v>
      </c>
      <c r="J13" s="68">
        <v>1035108</v>
      </c>
      <c r="K13" s="68">
        <v>86305</v>
      </c>
      <c r="L13" s="68">
        <v>7715</v>
      </c>
      <c r="M13" s="68">
        <v>22361</v>
      </c>
      <c r="N13" s="67">
        <v>201</v>
      </c>
      <c r="O13" s="68">
        <v>40491</v>
      </c>
      <c r="P13" s="68">
        <v>11761</v>
      </c>
      <c r="Q13" s="68">
        <v>9497</v>
      </c>
      <c r="R13" s="68">
        <v>254</v>
      </c>
      <c r="S13" s="68">
        <v>18414</v>
      </c>
      <c r="T13" s="68">
        <v>7059</v>
      </c>
      <c r="U13" s="68">
        <v>163551</v>
      </c>
      <c r="V13" s="68">
        <v>54833</v>
      </c>
      <c r="W13" s="68">
        <v>34419</v>
      </c>
      <c r="X13" s="74">
        <v>1</v>
      </c>
    </row>
    <row r="14" spans="1:24" ht="12" customHeight="1">
      <c r="A14" s="70" t="s">
        <v>35</v>
      </c>
      <c r="B14" s="71" t="s">
        <v>36</v>
      </c>
      <c r="C14" s="72"/>
      <c r="D14" s="73">
        <f>SUM(E14:W14)</f>
        <v>2262916</v>
      </c>
      <c r="E14" s="67">
        <v>1127392</v>
      </c>
      <c r="F14" s="67">
        <v>297865</v>
      </c>
      <c r="G14" s="67">
        <v>78916</v>
      </c>
      <c r="H14" s="67">
        <v>294</v>
      </c>
      <c r="I14" s="67" t="s">
        <v>37</v>
      </c>
      <c r="J14" s="68">
        <v>158393</v>
      </c>
      <c r="K14" s="67">
        <v>82979</v>
      </c>
      <c r="L14" s="68">
        <v>54744</v>
      </c>
      <c r="M14" s="68">
        <v>261631</v>
      </c>
      <c r="N14" s="67">
        <v>861</v>
      </c>
      <c r="O14" s="68">
        <v>15355</v>
      </c>
      <c r="P14" s="68">
        <v>42270</v>
      </c>
      <c r="Q14" s="68">
        <v>12586</v>
      </c>
      <c r="R14" s="68">
        <v>1013</v>
      </c>
      <c r="S14" s="68">
        <v>35148</v>
      </c>
      <c r="T14" s="68">
        <v>8755</v>
      </c>
      <c r="U14" s="68">
        <v>37719</v>
      </c>
      <c r="V14" s="68">
        <v>42266</v>
      </c>
      <c r="W14" s="68">
        <v>4729</v>
      </c>
      <c r="X14" s="74">
        <v>2</v>
      </c>
    </row>
    <row r="15" spans="1:24" ht="12" customHeight="1">
      <c r="A15" s="70" t="s">
        <v>38</v>
      </c>
      <c r="B15" s="71" t="s">
        <v>39</v>
      </c>
      <c r="C15" s="72"/>
      <c r="D15" s="73">
        <v>1681155</v>
      </c>
      <c r="E15" s="67">
        <v>542672</v>
      </c>
      <c r="F15" s="67">
        <v>173781</v>
      </c>
      <c r="G15" s="67">
        <v>416071</v>
      </c>
      <c r="H15" s="67">
        <v>24918</v>
      </c>
      <c r="I15" s="67">
        <v>7052</v>
      </c>
      <c r="J15" s="68">
        <v>312507</v>
      </c>
      <c r="K15" s="68">
        <v>20628</v>
      </c>
      <c r="L15" s="68">
        <v>1383</v>
      </c>
      <c r="M15" s="68">
        <v>19077</v>
      </c>
      <c r="N15" s="67" t="s">
        <v>37</v>
      </c>
      <c r="O15" s="68">
        <v>16345</v>
      </c>
      <c r="P15" s="68">
        <v>8613</v>
      </c>
      <c r="Q15" s="68">
        <v>1544</v>
      </c>
      <c r="R15" s="67">
        <v>1762</v>
      </c>
      <c r="S15" s="68">
        <v>12652</v>
      </c>
      <c r="T15" s="68">
        <v>4003</v>
      </c>
      <c r="U15" s="68">
        <v>67719</v>
      </c>
      <c r="V15" s="68">
        <v>35254</v>
      </c>
      <c r="W15" s="68">
        <v>15173</v>
      </c>
      <c r="X15" s="74">
        <v>3</v>
      </c>
    </row>
    <row r="16" spans="1:24" ht="12" customHeight="1">
      <c r="A16" s="70" t="s">
        <v>40</v>
      </c>
      <c r="B16" s="71" t="s">
        <v>41</v>
      </c>
      <c r="C16" s="72"/>
      <c r="D16" s="73">
        <v>2109443</v>
      </c>
      <c r="E16" s="67">
        <v>597185</v>
      </c>
      <c r="F16" s="67">
        <v>148836</v>
      </c>
      <c r="G16" s="67">
        <v>570118</v>
      </c>
      <c r="H16" s="67" t="s">
        <v>37</v>
      </c>
      <c r="I16" s="67">
        <v>2980</v>
      </c>
      <c r="J16" s="68">
        <v>503517</v>
      </c>
      <c r="K16" s="67">
        <v>38877</v>
      </c>
      <c r="L16" s="68">
        <v>9907</v>
      </c>
      <c r="M16" s="68">
        <v>19196</v>
      </c>
      <c r="N16" s="67">
        <v>142</v>
      </c>
      <c r="O16" s="68">
        <v>14078</v>
      </c>
      <c r="P16" s="68">
        <v>13590</v>
      </c>
      <c r="Q16" s="68">
        <v>2284</v>
      </c>
      <c r="R16" s="67" t="s">
        <v>37</v>
      </c>
      <c r="S16" s="68">
        <v>8857</v>
      </c>
      <c r="T16" s="68">
        <v>2294</v>
      </c>
      <c r="U16" s="68">
        <v>77695</v>
      </c>
      <c r="V16" s="68">
        <v>42276</v>
      </c>
      <c r="W16" s="68">
        <v>57912</v>
      </c>
      <c r="X16" s="74">
        <v>4</v>
      </c>
    </row>
    <row r="17" spans="1:24" ht="12" customHeight="1">
      <c r="A17" s="70" t="s">
        <v>42</v>
      </c>
      <c r="B17" s="71" t="s">
        <v>43</v>
      </c>
      <c r="C17" s="72"/>
      <c r="D17" s="73">
        <v>1439513</v>
      </c>
      <c r="E17" s="67">
        <v>496700</v>
      </c>
      <c r="F17" s="67">
        <v>146787</v>
      </c>
      <c r="G17" s="67">
        <v>325241</v>
      </c>
      <c r="H17" s="67">
        <v>40088</v>
      </c>
      <c r="I17" s="67">
        <v>1234</v>
      </c>
      <c r="J17" s="68">
        <v>283457</v>
      </c>
      <c r="K17" s="68">
        <v>3488</v>
      </c>
      <c r="L17" s="68">
        <v>1106</v>
      </c>
      <c r="M17" s="68">
        <v>19982</v>
      </c>
      <c r="N17" s="67">
        <v>231</v>
      </c>
      <c r="O17" s="68">
        <v>6930</v>
      </c>
      <c r="P17" s="68">
        <v>12830</v>
      </c>
      <c r="Q17" s="67">
        <v>3752</v>
      </c>
      <c r="R17" s="67">
        <v>205</v>
      </c>
      <c r="S17" s="67">
        <v>10184</v>
      </c>
      <c r="T17" s="68">
        <v>1624</v>
      </c>
      <c r="U17" s="68">
        <v>28116</v>
      </c>
      <c r="V17" s="67">
        <v>33964</v>
      </c>
      <c r="W17" s="68">
        <v>23595</v>
      </c>
      <c r="X17" s="74">
        <v>5</v>
      </c>
    </row>
    <row r="18" spans="1:24" ht="12" customHeight="1">
      <c r="A18" s="70" t="s">
        <v>44</v>
      </c>
      <c r="B18" s="71" t="s">
        <v>45</v>
      </c>
      <c r="C18" s="72"/>
      <c r="D18" s="73">
        <v>1128603</v>
      </c>
      <c r="E18" s="67">
        <v>264673</v>
      </c>
      <c r="F18" s="67">
        <v>124403</v>
      </c>
      <c r="G18" s="67">
        <v>288542</v>
      </c>
      <c r="H18" s="67">
        <v>56364</v>
      </c>
      <c r="I18" s="67" t="s">
        <v>37</v>
      </c>
      <c r="J18" s="67">
        <v>280540</v>
      </c>
      <c r="K18" s="67">
        <v>3402</v>
      </c>
      <c r="L18" s="67" t="s">
        <v>37</v>
      </c>
      <c r="M18" s="68">
        <v>6712</v>
      </c>
      <c r="N18" s="67" t="s">
        <v>37</v>
      </c>
      <c r="O18" s="68">
        <v>5782</v>
      </c>
      <c r="P18" s="68">
        <v>1069</v>
      </c>
      <c r="Q18" s="67">
        <v>1198</v>
      </c>
      <c r="R18" s="67" t="s">
        <v>37</v>
      </c>
      <c r="S18" s="67">
        <v>2551</v>
      </c>
      <c r="T18" s="68">
        <v>1092</v>
      </c>
      <c r="U18" s="68">
        <v>58130</v>
      </c>
      <c r="V18" s="67">
        <v>23216</v>
      </c>
      <c r="W18" s="68">
        <v>10930</v>
      </c>
      <c r="X18" s="74">
        <v>6</v>
      </c>
    </row>
    <row r="19" spans="1:24" ht="12" customHeight="1">
      <c r="A19" s="70" t="s">
        <v>46</v>
      </c>
      <c r="B19" s="71" t="s">
        <v>47</v>
      </c>
      <c r="C19" s="72"/>
      <c r="D19" s="73">
        <v>716506</v>
      </c>
      <c r="E19" s="67">
        <v>244134</v>
      </c>
      <c r="F19" s="67">
        <v>53434</v>
      </c>
      <c r="G19" s="67">
        <v>140498</v>
      </c>
      <c r="H19" s="67">
        <v>21641</v>
      </c>
      <c r="I19" s="67" t="s">
        <v>37</v>
      </c>
      <c r="J19" s="67">
        <v>162670</v>
      </c>
      <c r="K19" s="68">
        <v>2567</v>
      </c>
      <c r="L19" s="68">
        <v>327</v>
      </c>
      <c r="M19" s="68">
        <v>3369</v>
      </c>
      <c r="N19" s="67" t="s">
        <v>37</v>
      </c>
      <c r="O19" s="68">
        <v>5498</v>
      </c>
      <c r="P19" s="68">
        <v>2211</v>
      </c>
      <c r="Q19" s="67">
        <v>1782</v>
      </c>
      <c r="R19" s="67" t="s">
        <v>37</v>
      </c>
      <c r="S19" s="67">
        <v>1482</v>
      </c>
      <c r="T19" s="68">
        <v>1284</v>
      </c>
      <c r="U19" s="68">
        <v>25106</v>
      </c>
      <c r="V19" s="67">
        <v>44613</v>
      </c>
      <c r="W19" s="68">
        <v>5891</v>
      </c>
      <c r="X19" s="74">
        <v>7</v>
      </c>
    </row>
    <row r="20" spans="1:24" ht="12" customHeight="1">
      <c r="A20" s="70" t="s">
        <v>48</v>
      </c>
      <c r="B20" s="71" t="s">
        <v>49</v>
      </c>
      <c r="C20" s="72"/>
      <c r="D20" s="73">
        <v>913592</v>
      </c>
      <c r="E20" s="67">
        <v>151721</v>
      </c>
      <c r="F20" s="67">
        <v>72125</v>
      </c>
      <c r="G20" s="67">
        <v>344487</v>
      </c>
      <c r="H20" s="67" t="s">
        <v>37</v>
      </c>
      <c r="I20" s="67" t="s">
        <v>37</v>
      </c>
      <c r="J20" s="67">
        <v>251800</v>
      </c>
      <c r="K20" s="67">
        <v>822</v>
      </c>
      <c r="L20" s="67">
        <v>597</v>
      </c>
      <c r="M20" s="67">
        <v>8953</v>
      </c>
      <c r="N20" s="67">
        <v>211</v>
      </c>
      <c r="O20" s="68">
        <v>8979</v>
      </c>
      <c r="P20" s="68">
        <v>7775</v>
      </c>
      <c r="Q20" s="68">
        <v>897</v>
      </c>
      <c r="R20" s="67" t="s">
        <v>37</v>
      </c>
      <c r="S20" s="68">
        <v>7121</v>
      </c>
      <c r="T20" s="68">
        <v>917</v>
      </c>
      <c r="U20" s="68">
        <v>12860</v>
      </c>
      <c r="V20" s="68">
        <v>5267</v>
      </c>
      <c r="W20" s="68">
        <v>39059</v>
      </c>
      <c r="X20" s="74">
        <v>8</v>
      </c>
    </row>
    <row r="21" spans="1:24" ht="12" customHeight="1">
      <c r="A21" s="70" t="s">
        <v>50</v>
      </c>
      <c r="B21" s="71" t="s">
        <v>51</v>
      </c>
      <c r="C21" s="72"/>
      <c r="D21" s="73">
        <v>858931</v>
      </c>
      <c r="E21" s="67">
        <v>77362</v>
      </c>
      <c r="F21" s="67">
        <v>104240</v>
      </c>
      <c r="G21" s="67">
        <v>371851</v>
      </c>
      <c r="H21" s="67">
        <v>2818</v>
      </c>
      <c r="I21" s="67">
        <v>789</v>
      </c>
      <c r="J21" s="67">
        <v>242629</v>
      </c>
      <c r="K21" s="67">
        <v>736</v>
      </c>
      <c r="L21" s="67" t="s">
        <v>37</v>
      </c>
      <c r="M21" s="67">
        <v>5099</v>
      </c>
      <c r="N21" s="67" t="s">
        <v>37</v>
      </c>
      <c r="O21" s="68">
        <v>4561</v>
      </c>
      <c r="P21" s="68">
        <v>4425</v>
      </c>
      <c r="Q21" s="67">
        <v>1990</v>
      </c>
      <c r="R21" s="67" t="s">
        <v>37</v>
      </c>
      <c r="S21" s="67">
        <v>1432</v>
      </c>
      <c r="T21" s="68">
        <v>363</v>
      </c>
      <c r="U21" s="68">
        <v>15404</v>
      </c>
      <c r="V21" s="67">
        <v>25186</v>
      </c>
      <c r="W21" s="68">
        <v>43</v>
      </c>
      <c r="X21" s="74">
        <v>9</v>
      </c>
    </row>
    <row r="22" spans="1:24" ht="12" customHeight="1">
      <c r="A22" s="70" t="s">
        <v>52</v>
      </c>
      <c r="B22" s="71" t="s">
        <v>53</v>
      </c>
      <c r="C22" s="72"/>
      <c r="D22" s="73">
        <v>800814</v>
      </c>
      <c r="E22" s="67">
        <v>123440</v>
      </c>
      <c r="F22" s="67">
        <v>71943</v>
      </c>
      <c r="G22" s="67">
        <v>263531</v>
      </c>
      <c r="H22" s="67">
        <v>6666</v>
      </c>
      <c r="I22" s="67" t="s">
        <v>37</v>
      </c>
      <c r="J22" s="67">
        <v>251965</v>
      </c>
      <c r="K22" s="67" t="s">
        <v>37</v>
      </c>
      <c r="L22" s="67">
        <v>211</v>
      </c>
      <c r="M22" s="67">
        <v>2752</v>
      </c>
      <c r="N22" s="67" t="s">
        <v>37</v>
      </c>
      <c r="O22" s="68">
        <v>1740</v>
      </c>
      <c r="P22" s="68">
        <v>4095</v>
      </c>
      <c r="Q22" s="67">
        <v>993</v>
      </c>
      <c r="R22" s="67" t="s">
        <v>37</v>
      </c>
      <c r="S22" s="67">
        <v>2346</v>
      </c>
      <c r="T22" s="68">
        <v>818</v>
      </c>
      <c r="U22" s="68">
        <v>10959</v>
      </c>
      <c r="V22" s="67">
        <v>59354</v>
      </c>
      <c r="W22" s="67" t="s">
        <v>37</v>
      </c>
      <c r="X22" s="74">
        <v>10</v>
      </c>
    </row>
    <row r="23" spans="1:24" ht="12" customHeight="1">
      <c r="A23" s="70" t="s">
        <v>54</v>
      </c>
      <c r="B23" s="71" t="s">
        <v>55</v>
      </c>
      <c r="C23" s="72"/>
      <c r="D23" s="73">
        <v>1955217</v>
      </c>
      <c r="E23" s="67">
        <v>243593</v>
      </c>
      <c r="F23" s="67">
        <v>206534</v>
      </c>
      <c r="G23" s="67">
        <v>813661</v>
      </c>
      <c r="H23" s="67">
        <v>8052</v>
      </c>
      <c r="I23" s="67" t="s">
        <v>37</v>
      </c>
      <c r="J23" s="67">
        <v>603332</v>
      </c>
      <c r="K23" s="67">
        <v>667</v>
      </c>
      <c r="L23" s="67" t="s">
        <v>37</v>
      </c>
      <c r="M23" s="67">
        <v>8161</v>
      </c>
      <c r="N23" s="67">
        <v>9</v>
      </c>
      <c r="O23" s="67">
        <v>3062</v>
      </c>
      <c r="P23" s="67">
        <v>4204</v>
      </c>
      <c r="Q23" s="67">
        <v>2567</v>
      </c>
      <c r="R23" s="67" t="s">
        <v>37</v>
      </c>
      <c r="S23" s="67">
        <v>2765</v>
      </c>
      <c r="T23" s="67">
        <v>1498</v>
      </c>
      <c r="U23" s="67">
        <v>39907</v>
      </c>
      <c r="V23" s="67">
        <v>17203</v>
      </c>
      <c r="W23" s="67" t="s">
        <v>37</v>
      </c>
      <c r="X23" s="75" t="s">
        <v>56</v>
      </c>
    </row>
    <row r="24" spans="1:24" s="54" customFormat="1" ht="12" customHeight="1">
      <c r="A24" s="76"/>
      <c r="B24" s="76"/>
      <c r="C24" s="65"/>
      <c r="D24" s="73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67"/>
      <c r="S24" s="77"/>
      <c r="T24" s="77"/>
      <c r="U24" s="77"/>
      <c r="V24" s="77"/>
      <c r="W24" s="77"/>
      <c r="X24" s="69"/>
    </row>
    <row r="25" spans="1:24" s="54" customFormat="1" ht="12" customHeight="1">
      <c r="A25" s="78"/>
      <c r="B25" s="61" t="s">
        <v>57</v>
      </c>
      <c r="C25" s="62"/>
      <c r="D25" s="60">
        <v>631034</v>
      </c>
      <c r="E25" s="51">
        <f aca="true" t="shared" si="1" ref="E25:W25">SUM(E26:E28)</f>
        <v>36056</v>
      </c>
      <c r="F25" s="51">
        <f t="shared" si="1"/>
        <v>8735</v>
      </c>
      <c r="G25" s="51">
        <f t="shared" si="1"/>
        <v>380477</v>
      </c>
      <c r="H25" s="51">
        <f t="shared" si="1"/>
        <v>5049</v>
      </c>
      <c r="I25" s="51">
        <f t="shared" si="1"/>
        <v>878</v>
      </c>
      <c r="J25" s="51">
        <f t="shared" si="1"/>
        <v>195347</v>
      </c>
      <c r="K25" s="63">
        <f t="shared" si="1"/>
        <v>0</v>
      </c>
      <c r="L25" s="63">
        <f t="shared" si="1"/>
        <v>0</v>
      </c>
      <c r="M25" s="51">
        <f t="shared" si="1"/>
        <v>1782</v>
      </c>
      <c r="N25" s="63">
        <f t="shared" si="1"/>
        <v>0</v>
      </c>
      <c r="O25" s="51">
        <f t="shared" si="1"/>
        <v>218</v>
      </c>
      <c r="P25" s="51">
        <f t="shared" si="1"/>
        <v>842</v>
      </c>
      <c r="Q25" s="51">
        <f t="shared" si="1"/>
        <v>1848</v>
      </c>
      <c r="R25" s="63">
        <f t="shared" si="1"/>
        <v>0</v>
      </c>
      <c r="S25" s="63">
        <f t="shared" si="1"/>
        <v>0</v>
      </c>
      <c r="T25" s="63">
        <f t="shared" si="1"/>
        <v>0</v>
      </c>
      <c r="U25" s="51">
        <f t="shared" si="1"/>
        <v>3485</v>
      </c>
      <c r="V25" s="51">
        <f t="shared" si="1"/>
        <v>2730</v>
      </c>
      <c r="W25" s="51">
        <f t="shared" si="1"/>
        <v>3590</v>
      </c>
      <c r="X25" s="79" t="s">
        <v>58</v>
      </c>
    </row>
    <row r="26" spans="1:24" ht="12" customHeight="1">
      <c r="A26" s="70" t="s">
        <v>59</v>
      </c>
      <c r="C26" s="80" t="s">
        <v>60</v>
      </c>
      <c r="D26" s="73">
        <f>SUM(E26:W26)</f>
        <v>145754</v>
      </c>
      <c r="E26" s="67">
        <v>1660</v>
      </c>
      <c r="F26" s="67" t="s">
        <v>37</v>
      </c>
      <c r="G26" s="67">
        <v>83322</v>
      </c>
      <c r="H26" s="67" t="s">
        <v>37</v>
      </c>
      <c r="I26" s="67" t="s">
        <v>37</v>
      </c>
      <c r="J26" s="67">
        <v>57182</v>
      </c>
      <c r="K26" s="67" t="s">
        <v>37</v>
      </c>
      <c r="L26" s="67" t="s">
        <v>37</v>
      </c>
      <c r="M26" s="67" t="s">
        <v>37</v>
      </c>
      <c r="N26" s="67" t="s">
        <v>37</v>
      </c>
      <c r="O26" s="67" t="s">
        <v>37</v>
      </c>
      <c r="P26" s="67" t="s">
        <v>37</v>
      </c>
      <c r="Q26" s="67" t="s">
        <v>37</v>
      </c>
      <c r="R26" s="67" t="s">
        <v>37</v>
      </c>
      <c r="S26" s="67" t="s">
        <v>37</v>
      </c>
      <c r="T26" s="67" t="s">
        <v>37</v>
      </c>
      <c r="U26" s="67" t="s">
        <v>37</v>
      </c>
      <c r="V26" s="67" t="s">
        <v>37</v>
      </c>
      <c r="W26" s="67">
        <v>3590</v>
      </c>
      <c r="X26" s="74">
        <v>12</v>
      </c>
    </row>
    <row r="27" spans="1:24" ht="12" customHeight="1">
      <c r="A27" s="70" t="s">
        <v>61</v>
      </c>
      <c r="C27" s="80" t="s">
        <v>62</v>
      </c>
      <c r="D27" s="73">
        <v>247437</v>
      </c>
      <c r="E27" s="67">
        <v>12748</v>
      </c>
      <c r="F27" s="67">
        <v>8735</v>
      </c>
      <c r="G27" s="67">
        <v>141897</v>
      </c>
      <c r="H27" s="67" t="s">
        <v>37</v>
      </c>
      <c r="I27" s="67">
        <v>878</v>
      </c>
      <c r="J27" s="67">
        <v>77062</v>
      </c>
      <c r="K27" s="67" t="s">
        <v>37</v>
      </c>
      <c r="L27" s="67" t="s">
        <v>37</v>
      </c>
      <c r="M27" s="67">
        <v>495</v>
      </c>
      <c r="N27" s="67" t="s">
        <v>37</v>
      </c>
      <c r="O27" s="67">
        <v>218</v>
      </c>
      <c r="P27" s="67">
        <v>842</v>
      </c>
      <c r="Q27" s="67">
        <v>1228</v>
      </c>
      <c r="R27" s="67" t="s">
        <v>37</v>
      </c>
      <c r="S27" s="67" t="s">
        <v>37</v>
      </c>
      <c r="T27" s="67" t="s">
        <v>37</v>
      </c>
      <c r="U27" s="67">
        <v>2066</v>
      </c>
      <c r="V27" s="67">
        <v>1271</v>
      </c>
      <c r="W27" s="67" t="s">
        <v>37</v>
      </c>
      <c r="X27" s="74">
        <v>13</v>
      </c>
    </row>
    <row r="28" spans="1:24" ht="12" customHeight="1">
      <c r="A28" s="70" t="s">
        <v>63</v>
      </c>
      <c r="C28" s="80" t="s">
        <v>64</v>
      </c>
      <c r="D28" s="73">
        <f>SUM(E28:W28)</f>
        <v>247843</v>
      </c>
      <c r="E28" s="67">
        <v>21648</v>
      </c>
      <c r="F28" s="67" t="s">
        <v>37</v>
      </c>
      <c r="G28" s="67">
        <v>155258</v>
      </c>
      <c r="H28" s="67">
        <v>5049</v>
      </c>
      <c r="I28" s="67" t="s">
        <v>37</v>
      </c>
      <c r="J28" s="67">
        <v>61103</v>
      </c>
      <c r="K28" s="67" t="s">
        <v>37</v>
      </c>
      <c r="L28" s="67" t="s">
        <v>37</v>
      </c>
      <c r="M28" s="67">
        <v>1287</v>
      </c>
      <c r="N28" s="67" t="s">
        <v>37</v>
      </c>
      <c r="O28" s="67" t="s">
        <v>37</v>
      </c>
      <c r="P28" s="67" t="s">
        <v>37</v>
      </c>
      <c r="Q28" s="67">
        <v>620</v>
      </c>
      <c r="R28" s="67" t="s">
        <v>37</v>
      </c>
      <c r="S28" s="67" t="s">
        <v>37</v>
      </c>
      <c r="T28" s="67" t="s">
        <v>37</v>
      </c>
      <c r="U28" s="67">
        <v>1419</v>
      </c>
      <c r="V28" s="67">
        <v>1459</v>
      </c>
      <c r="W28" s="67" t="s">
        <v>37</v>
      </c>
      <c r="X28" s="74">
        <v>14</v>
      </c>
    </row>
    <row r="29" spans="1:24" s="54" customFormat="1" ht="12" customHeight="1">
      <c r="A29" s="76"/>
      <c r="B29" s="76"/>
      <c r="C29" s="65"/>
      <c r="D29" s="73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5"/>
    </row>
    <row r="30" spans="1:24" s="54" customFormat="1" ht="12" customHeight="1">
      <c r="A30" s="78"/>
      <c r="B30" s="61" t="s">
        <v>65</v>
      </c>
      <c r="C30" s="62"/>
      <c r="D30" s="60">
        <f>SUM(D31:D35)</f>
        <v>2000365</v>
      </c>
      <c r="E30" s="51">
        <f aca="true" t="shared" si="2" ref="E30:W30">SUM(E31:E35)</f>
        <v>123916</v>
      </c>
      <c r="F30" s="51">
        <f t="shared" si="2"/>
        <v>200417</v>
      </c>
      <c r="G30" s="51">
        <f t="shared" si="2"/>
        <v>862558</v>
      </c>
      <c r="H30" s="51">
        <f t="shared" si="2"/>
        <v>20997</v>
      </c>
      <c r="I30" s="51">
        <f t="shared" si="2"/>
        <v>168</v>
      </c>
      <c r="J30" s="51">
        <f t="shared" si="2"/>
        <v>788257</v>
      </c>
      <c r="K30" s="63">
        <f t="shared" si="2"/>
        <v>0</v>
      </c>
      <c r="L30" s="51">
        <f t="shared" si="2"/>
        <v>2497</v>
      </c>
      <c r="M30" s="51">
        <f t="shared" si="2"/>
        <v>6547</v>
      </c>
      <c r="N30" s="63">
        <f t="shared" si="2"/>
        <v>0</v>
      </c>
      <c r="O30" s="51">
        <f t="shared" si="2"/>
        <v>4423</v>
      </c>
      <c r="P30" s="51">
        <f t="shared" si="2"/>
        <v>1369</v>
      </c>
      <c r="Q30" s="51">
        <f t="shared" si="2"/>
        <v>4120</v>
      </c>
      <c r="R30" s="63">
        <f t="shared" si="2"/>
        <v>0</v>
      </c>
      <c r="S30" s="51">
        <f t="shared" si="2"/>
        <v>1030</v>
      </c>
      <c r="T30" s="51">
        <f t="shared" si="2"/>
        <v>116</v>
      </c>
      <c r="U30" s="51">
        <f t="shared" si="2"/>
        <v>8953</v>
      </c>
      <c r="V30" s="51">
        <f t="shared" si="2"/>
        <v>14665</v>
      </c>
      <c r="W30" s="51">
        <f t="shared" si="2"/>
        <v>30499</v>
      </c>
      <c r="X30" s="53" t="s">
        <v>66</v>
      </c>
    </row>
    <row r="31" spans="1:24" ht="12" customHeight="1">
      <c r="A31" s="70" t="s">
        <v>67</v>
      </c>
      <c r="C31" s="81" t="s">
        <v>68</v>
      </c>
      <c r="D31" s="73">
        <v>426736</v>
      </c>
      <c r="E31" s="67">
        <v>34673</v>
      </c>
      <c r="F31" s="67">
        <v>27961</v>
      </c>
      <c r="G31" s="67">
        <v>185797</v>
      </c>
      <c r="H31" s="67" t="s">
        <v>37</v>
      </c>
      <c r="I31" s="67" t="s">
        <v>37</v>
      </c>
      <c r="J31" s="67">
        <v>173583</v>
      </c>
      <c r="K31" s="67" t="s">
        <v>37</v>
      </c>
      <c r="L31" s="67" t="s">
        <v>37</v>
      </c>
      <c r="M31" s="67">
        <v>818</v>
      </c>
      <c r="N31" s="67" t="s">
        <v>37</v>
      </c>
      <c r="O31" s="67">
        <v>1106</v>
      </c>
      <c r="P31" s="67">
        <v>1178</v>
      </c>
      <c r="Q31" s="67">
        <v>403</v>
      </c>
      <c r="R31" s="67" t="s">
        <v>37</v>
      </c>
      <c r="S31" s="67" t="s">
        <v>37</v>
      </c>
      <c r="T31" s="67" t="s">
        <v>37</v>
      </c>
      <c r="U31" s="67">
        <v>1218</v>
      </c>
      <c r="V31" s="67" t="s">
        <v>37</v>
      </c>
      <c r="W31" s="67" t="s">
        <v>37</v>
      </c>
      <c r="X31" s="74">
        <v>15</v>
      </c>
    </row>
    <row r="32" spans="1:24" ht="12" customHeight="1">
      <c r="A32" s="70" t="s">
        <v>69</v>
      </c>
      <c r="C32" s="81" t="s">
        <v>70</v>
      </c>
      <c r="D32" s="73">
        <v>90027</v>
      </c>
      <c r="E32" s="67">
        <v>9191</v>
      </c>
      <c r="F32" s="67">
        <v>77980</v>
      </c>
      <c r="G32" s="67">
        <v>36043</v>
      </c>
      <c r="H32" s="67">
        <v>4326</v>
      </c>
      <c r="I32" s="67" t="s">
        <v>37</v>
      </c>
      <c r="J32" s="67">
        <v>28733</v>
      </c>
      <c r="K32" s="67" t="s">
        <v>37</v>
      </c>
      <c r="L32" s="67">
        <v>2297</v>
      </c>
      <c r="M32" s="67" t="s">
        <v>37</v>
      </c>
      <c r="N32" s="67" t="s">
        <v>37</v>
      </c>
      <c r="O32" s="67">
        <v>373</v>
      </c>
      <c r="P32" s="67" t="s">
        <v>37</v>
      </c>
      <c r="Q32" s="67">
        <v>403</v>
      </c>
      <c r="R32" s="67" t="s">
        <v>37</v>
      </c>
      <c r="S32" s="67" t="s">
        <v>37</v>
      </c>
      <c r="T32" s="67">
        <v>116</v>
      </c>
      <c r="U32" s="67">
        <v>409</v>
      </c>
      <c r="V32" s="67">
        <v>340</v>
      </c>
      <c r="W32" s="67" t="s">
        <v>37</v>
      </c>
      <c r="X32" s="74">
        <v>16</v>
      </c>
    </row>
    <row r="33" spans="1:24" ht="12" customHeight="1">
      <c r="A33" s="70" t="s">
        <v>71</v>
      </c>
      <c r="C33" s="81" t="s">
        <v>72</v>
      </c>
      <c r="D33" s="73">
        <v>707418</v>
      </c>
      <c r="E33" s="67">
        <v>53523</v>
      </c>
      <c r="F33" s="67">
        <v>48553</v>
      </c>
      <c r="G33" s="67">
        <v>306131</v>
      </c>
      <c r="H33" s="67">
        <v>1092</v>
      </c>
      <c r="I33" s="67" t="s">
        <v>37</v>
      </c>
      <c r="J33" s="67">
        <v>283638</v>
      </c>
      <c r="K33" s="67" t="s">
        <v>37</v>
      </c>
      <c r="L33" s="67" t="s">
        <v>37</v>
      </c>
      <c r="M33" s="67">
        <v>3152</v>
      </c>
      <c r="N33" s="67" t="s">
        <v>37</v>
      </c>
      <c r="O33" s="67">
        <v>1733</v>
      </c>
      <c r="P33" s="67" t="s">
        <v>37</v>
      </c>
      <c r="Q33" s="67">
        <v>1865</v>
      </c>
      <c r="R33" s="67" t="s">
        <v>37</v>
      </c>
      <c r="S33" s="67" t="s">
        <v>37</v>
      </c>
      <c r="T33" s="67" t="s">
        <v>37</v>
      </c>
      <c r="U33" s="67">
        <v>5709</v>
      </c>
      <c r="V33" s="67">
        <v>2003</v>
      </c>
      <c r="W33" s="67" t="s">
        <v>37</v>
      </c>
      <c r="X33" s="74">
        <v>17</v>
      </c>
    </row>
    <row r="34" spans="1:24" ht="12" customHeight="1">
      <c r="A34" s="70" t="s">
        <v>73</v>
      </c>
      <c r="C34" s="81" t="s">
        <v>74</v>
      </c>
      <c r="D34" s="73">
        <v>268142</v>
      </c>
      <c r="E34" s="67">
        <v>3802</v>
      </c>
      <c r="F34" s="67">
        <v>13629</v>
      </c>
      <c r="G34" s="67">
        <v>116939</v>
      </c>
      <c r="H34" s="67">
        <v>12035</v>
      </c>
      <c r="I34" s="67">
        <v>168</v>
      </c>
      <c r="J34" s="67">
        <v>119562</v>
      </c>
      <c r="K34" s="67" t="s">
        <v>37</v>
      </c>
      <c r="L34" s="67">
        <v>200</v>
      </c>
      <c r="M34" s="67" t="s">
        <v>37</v>
      </c>
      <c r="N34" s="67" t="s">
        <v>37</v>
      </c>
      <c r="O34" s="67" t="s">
        <v>37</v>
      </c>
      <c r="P34" s="67">
        <v>191</v>
      </c>
      <c r="Q34" s="67">
        <v>1086</v>
      </c>
      <c r="R34" s="67" t="s">
        <v>37</v>
      </c>
      <c r="S34" s="67" t="s">
        <v>37</v>
      </c>
      <c r="T34" s="67" t="s">
        <v>37</v>
      </c>
      <c r="U34" s="67">
        <v>429</v>
      </c>
      <c r="V34" s="67">
        <v>102</v>
      </c>
      <c r="W34" s="67" t="s">
        <v>37</v>
      </c>
      <c r="X34" s="74">
        <v>18</v>
      </c>
    </row>
    <row r="35" spans="1:24" ht="12" customHeight="1">
      <c r="A35" s="70" t="s">
        <v>75</v>
      </c>
      <c r="C35" s="81" t="s">
        <v>76</v>
      </c>
      <c r="D35" s="73">
        <f>SUM(E35:W35)</f>
        <v>508042</v>
      </c>
      <c r="E35" s="67">
        <v>22727</v>
      </c>
      <c r="F35" s="67">
        <v>32294</v>
      </c>
      <c r="G35" s="67">
        <v>217648</v>
      </c>
      <c r="H35" s="67">
        <v>3544</v>
      </c>
      <c r="I35" s="67" t="s">
        <v>37</v>
      </c>
      <c r="J35" s="67">
        <v>182741</v>
      </c>
      <c r="K35" s="67" t="s">
        <v>37</v>
      </c>
      <c r="L35" s="67" t="s">
        <v>37</v>
      </c>
      <c r="M35" s="67">
        <v>2577</v>
      </c>
      <c r="N35" s="67" t="s">
        <v>37</v>
      </c>
      <c r="O35" s="67">
        <v>1211</v>
      </c>
      <c r="P35" s="67" t="s">
        <v>37</v>
      </c>
      <c r="Q35" s="67">
        <v>363</v>
      </c>
      <c r="R35" s="67" t="s">
        <v>37</v>
      </c>
      <c r="S35" s="67">
        <v>1030</v>
      </c>
      <c r="T35" s="67" t="s">
        <v>37</v>
      </c>
      <c r="U35" s="67">
        <v>1188</v>
      </c>
      <c r="V35" s="67">
        <v>12220</v>
      </c>
      <c r="W35" s="67">
        <v>30499</v>
      </c>
      <c r="X35" s="74">
        <v>19</v>
      </c>
    </row>
    <row r="36" spans="1:24" s="54" customFormat="1" ht="12" customHeight="1">
      <c r="A36" s="76"/>
      <c r="B36" s="76"/>
      <c r="C36" s="65"/>
      <c r="D36" s="73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5"/>
    </row>
    <row r="37" spans="1:24" s="54" customFormat="1" ht="12" customHeight="1">
      <c r="A37" s="78"/>
      <c r="B37" s="61" t="s">
        <v>77</v>
      </c>
      <c r="C37" s="62"/>
      <c r="D37" s="60">
        <f>SUM(D38:D39)</f>
        <v>1048703</v>
      </c>
      <c r="E37" s="51">
        <f aca="true" t="shared" si="3" ref="E37:W37">SUM(E38:E39)</f>
        <v>118675</v>
      </c>
      <c r="F37" s="51">
        <f t="shared" si="3"/>
        <v>66227</v>
      </c>
      <c r="G37" s="51">
        <f t="shared" si="3"/>
        <v>365802</v>
      </c>
      <c r="H37" s="51">
        <f t="shared" si="3"/>
        <v>12524</v>
      </c>
      <c r="I37" s="51">
        <f t="shared" si="3"/>
        <v>1261</v>
      </c>
      <c r="J37" s="51">
        <f t="shared" si="3"/>
        <v>293798</v>
      </c>
      <c r="K37" s="51">
        <f t="shared" si="3"/>
        <v>782</v>
      </c>
      <c r="L37" s="51">
        <f t="shared" si="3"/>
        <v>406</v>
      </c>
      <c r="M37" s="51">
        <f t="shared" si="3"/>
        <v>1247</v>
      </c>
      <c r="N37" s="63">
        <f t="shared" si="3"/>
        <v>0</v>
      </c>
      <c r="O37" s="51">
        <f t="shared" si="3"/>
        <v>1805</v>
      </c>
      <c r="P37" s="51">
        <f t="shared" si="3"/>
        <v>2274</v>
      </c>
      <c r="Q37" s="51">
        <f t="shared" si="3"/>
        <v>594</v>
      </c>
      <c r="R37" s="63">
        <f t="shared" si="3"/>
        <v>0</v>
      </c>
      <c r="S37" s="63">
        <f t="shared" si="3"/>
        <v>0</v>
      </c>
      <c r="T37" s="51">
        <f t="shared" si="3"/>
        <v>320</v>
      </c>
      <c r="U37" s="51">
        <f t="shared" si="3"/>
        <v>7765</v>
      </c>
      <c r="V37" s="51">
        <f t="shared" si="3"/>
        <v>11973</v>
      </c>
      <c r="W37" s="51">
        <f t="shared" si="3"/>
        <v>4178</v>
      </c>
      <c r="X37" s="53" t="s">
        <v>78</v>
      </c>
    </row>
    <row r="38" spans="1:24" ht="12" customHeight="1">
      <c r="A38" s="70" t="s">
        <v>79</v>
      </c>
      <c r="C38" s="81" t="s">
        <v>80</v>
      </c>
      <c r="D38" s="73">
        <v>556977</v>
      </c>
      <c r="E38" s="77">
        <v>95951</v>
      </c>
      <c r="F38" s="77">
        <v>43728</v>
      </c>
      <c r="G38" s="77">
        <v>219770</v>
      </c>
      <c r="H38" s="77">
        <v>12524</v>
      </c>
      <c r="I38" s="77" t="s">
        <v>37</v>
      </c>
      <c r="J38" s="77">
        <v>17674</v>
      </c>
      <c r="K38" s="77" t="s">
        <v>37</v>
      </c>
      <c r="L38" s="77" t="s">
        <v>37</v>
      </c>
      <c r="M38" s="77">
        <v>1247</v>
      </c>
      <c r="N38" s="77" t="s">
        <v>37</v>
      </c>
      <c r="O38" s="77">
        <v>1125</v>
      </c>
      <c r="P38" s="77">
        <v>1502</v>
      </c>
      <c r="Q38" s="77" t="s">
        <v>37</v>
      </c>
      <c r="R38" s="77" t="s">
        <v>37</v>
      </c>
      <c r="S38" s="77" t="s">
        <v>37</v>
      </c>
      <c r="T38" s="77">
        <v>195</v>
      </c>
      <c r="U38" s="77">
        <v>4006</v>
      </c>
      <c r="V38" s="77">
        <v>182</v>
      </c>
      <c r="W38" s="77" t="s">
        <v>37</v>
      </c>
      <c r="X38" s="74">
        <v>20</v>
      </c>
    </row>
    <row r="39" spans="1:24" ht="12" customHeight="1">
      <c r="A39" s="70" t="s">
        <v>81</v>
      </c>
      <c r="C39" s="81" t="s">
        <v>82</v>
      </c>
      <c r="D39" s="73">
        <v>491726</v>
      </c>
      <c r="E39" s="77">
        <v>22724</v>
      </c>
      <c r="F39" s="77">
        <v>22499</v>
      </c>
      <c r="G39" s="77">
        <v>146032</v>
      </c>
      <c r="H39" s="77" t="s">
        <v>37</v>
      </c>
      <c r="I39" s="77">
        <v>1261</v>
      </c>
      <c r="J39" s="77">
        <v>276124</v>
      </c>
      <c r="K39" s="77">
        <v>782</v>
      </c>
      <c r="L39" s="77">
        <v>406</v>
      </c>
      <c r="M39" s="77" t="s">
        <v>37</v>
      </c>
      <c r="N39" s="77" t="s">
        <v>37</v>
      </c>
      <c r="O39" s="77">
        <v>680</v>
      </c>
      <c r="P39" s="77">
        <v>772</v>
      </c>
      <c r="Q39" s="77">
        <v>594</v>
      </c>
      <c r="R39" s="77" t="s">
        <v>37</v>
      </c>
      <c r="S39" s="77" t="s">
        <v>37</v>
      </c>
      <c r="T39" s="77">
        <v>125</v>
      </c>
      <c r="U39" s="77">
        <v>3759</v>
      </c>
      <c r="V39" s="77">
        <v>11791</v>
      </c>
      <c r="W39" s="77">
        <v>4178</v>
      </c>
      <c r="X39" s="74">
        <v>21</v>
      </c>
    </row>
    <row r="40" spans="1:24" s="54" customFormat="1" ht="12" customHeight="1">
      <c r="A40" s="76"/>
      <c r="B40" s="76"/>
      <c r="C40" s="65"/>
      <c r="D40" s="73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5"/>
    </row>
    <row r="41" spans="1:24" s="54" customFormat="1" ht="12" customHeight="1">
      <c r="A41" s="78"/>
      <c r="B41" s="61" t="s">
        <v>83</v>
      </c>
      <c r="C41" s="62"/>
      <c r="D41" s="60">
        <v>1253313</v>
      </c>
      <c r="E41" s="51">
        <f aca="true" t="shared" si="4" ref="E41:W41">SUM(E42:E45)</f>
        <v>149965</v>
      </c>
      <c r="F41" s="51">
        <f t="shared" si="4"/>
        <v>58261</v>
      </c>
      <c r="G41" s="51">
        <f t="shared" si="4"/>
        <v>548830</v>
      </c>
      <c r="H41" s="63">
        <f t="shared" si="4"/>
        <v>0</v>
      </c>
      <c r="I41" s="51">
        <f t="shared" si="4"/>
        <v>238</v>
      </c>
      <c r="J41" s="51">
        <f t="shared" si="4"/>
        <v>423905</v>
      </c>
      <c r="K41" s="51">
        <f t="shared" si="4"/>
        <v>838</v>
      </c>
      <c r="L41" s="51">
        <f t="shared" si="4"/>
        <v>12782</v>
      </c>
      <c r="M41" s="51">
        <f t="shared" si="4"/>
        <v>22153</v>
      </c>
      <c r="N41" s="63">
        <f t="shared" si="4"/>
        <v>0</v>
      </c>
      <c r="O41" s="51">
        <f t="shared" si="4"/>
        <v>3019</v>
      </c>
      <c r="P41" s="51">
        <f t="shared" si="4"/>
        <v>1974</v>
      </c>
      <c r="Q41" s="51">
        <f t="shared" si="4"/>
        <v>894</v>
      </c>
      <c r="R41" s="63">
        <f t="shared" si="4"/>
        <v>0</v>
      </c>
      <c r="S41" s="51">
        <f t="shared" si="4"/>
        <v>1412</v>
      </c>
      <c r="T41" s="51">
        <f t="shared" si="4"/>
        <v>924</v>
      </c>
      <c r="U41" s="51">
        <f t="shared" si="4"/>
        <v>1733</v>
      </c>
      <c r="V41" s="51">
        <f t="shared" si="4"/>
        <v>2726</v>
      </c>
      <c r="W41" s="51">
        <f t="shared" si="4"/>
        <v>22661</v>
      </c>
      <c r="X41" s="53" t="s">
        <v>84</v>
      </c>
    </row>
    <row r="42" spans="1:24" ht="12" customHeight="1">
      <c r="A42" s="70" t="s">
        <v>85</v>
      </c>
      <c r="C42" s="81" t="s">
        <v>86</v>
      </c>
      <c r="D42" s="73">
        <v>221753</v>
      </c>
      <c r="E42" s="77">
        <v>12154</v>
      </c>
      <c r="F42" s="77">
        <v>4392</v>
      </c>
      <c r="G42" s="77">
        <v>117718</v>
      </c>
      <c r="H42" s="77" t="s">
        <v>37</v>
      </c>
      <c r="I42" s="77" t="s">
        <v>37</v>
      </c>
      <c r="J42" s="77">
        <v>86965</v>
      </c>
      <c r="K42" s="77" t="s">
        <v>37</v>
      </c>
      <c r="L42" s="77">
        <v>215</v>
      </c>
      <c r="M42" s="77" t="s">
        <v>37</v>
      </c>
      <c r="N42" s="77" t="s">
        <v>37</v>
      </c>
      <c r="O42" s="77" t="s">
        <v>37</v>
      </c>
      <c r="P42" s="77" t="s">
        <v>37</v>
      </c>
      <c r="Q42" s="77" t="s">
        <v>37</v>
      </c>
      <c r="R42" s="77" t="s">
        <v>37</v>
      </c>
      <c r="S42" s="77" t="s">
        <v>37</v>
      </c>
      <c r="T42" s="77">
        <v>63</v>
      </c>
      <c r="U42" s="77">
        <v>248</v>
      </c>
      <c r="V42" s="77" t="s">
        <v>37</v>
      </c>
      <c r="W42" s="77" t="s">
        <v>37</v>
      </c>
      <c r="X42" s="74">
        <v>22</v>
      </c>
    </row>
    <row r="43" spans="1:24" ht="12" customHeight="1">
      <c r="A43" s="70" t="s">
        <v>87</v>
      </c>
      <c r="C43" s="81" t="s">
        <v>88</v>
      </c>
      <c r="D43" s="73">
        <v>282005</v>
      </c>
      <c r="E43" s="77">
        <v>27677</v>
      </c>
      <c r="F43" s="77">
        <v>10220</v>
      </c>
      <c r="G43" s="77">
        <v>127492</v>
      </c>
      <c r="H43" s="77" t="s">
        <v>37</v>
      </c>
      <c r="I43" s="77" t="s">
        <v>37</v>
      </c>
      <c r="J43" s="77">
        <v>107359</v>
      </c>
      <c r="K43" s="77">
        <v>234</v>
      </c>
      <c r="L43" s="77" t="s">
        <v>37</v>
      </c>
      <c r="M43" s="77" t="s">
        <v>37</v>
      </c>
      <c r="N43" s="77" t="s">
        <v>37</v>
      </c>
      <c r="O43" s="77">
        <v>574</v>
      </c>
      <c r="P43" s="77" t="s">
        <v>37</v>
      </c>
      <c r="Q43" s="77" t="s">
        <v>37</v>
      </c>
      <c r="R43" s="77" t="s">
        <v>37</v>
      </c>
      <c r="S43" s="77">
        <v>188</v>
      </c>
      <c r="T43" s="77">
        <v>56</v>
      </c>
      <c r="U43" s="77" t="s">
        <v>37</v>
      </c>
      <c r="V43" s="77" t="s">
        <v>37</v>
      </c>
      <c r="W43" s="77">
        <v>8204</v>
      </c>
      <c r="X43" s="74">
        <v>23</v>
      </c>
    </row>
    <row r="44" spans="1:24" ht="12" customHeight="1">
      <c r="A44" s="70" t="s">
        <v>89</v>
      </c>
      <c r="C44" s="81" t="s">
        <v>90</v>
      </c>
      <c r="D44" s="73">
        <v>421106</v>
      </c>
      <c r="E44" s="77">
        <v>28522</v>
      </c>
      <c r="F44" s="77">
        <v>12966</v>
      </c>
      <c r="G44" s="77">
        <v>203049</v>
      </c>
      <c r="H44" s="77" t="s">
        <v>37</v>
      </c>
      <c r="I44" s="77" t="s">
        <v>37</v>
      </c>
      <c r="J44" s="77">
        <v>157242</v>
      </c>
      <c r="K44" s="77" t="s">
        <v>37</v>
      </c>
      <c r="L44" s="77">
        <v>439</v>
      </c>
      <c r="M44" s="77">
        <v>1630</v>
      </c>
      <c r="N44" s="77" t="s">
        <v>37</v>
      </c>
      <c r="O44" s="77">
        <v>2069</v>
      </c>
      <c r="P44" s="77">
        <v>119</v>
      </c>
      <c r="Q44" s="77">
        <v>254</v>
      </c>
      <c r="R44" s="77" t="s">
        <v>37</v>
      </c>
      <c r="S44" s="77">
        <v>653</v>
      </c>
      <c r="T44" s="77" t="s">
        <v>37</v>
      </c>
      <c r="U44" s="77">
        <v>383</v>
      </c>
      <c r="V44" s="77">
        <v>2043</v>
      </c>
      <c r="W44" s="77">
        <v>11738</v>
      </c>
      <c r="X44" s="74">
        <v>24</v>
      </c>
    </row>
    <row r="45" spans="1:24" ht="12" customHeight="1">
      <c r="A45" s="70" t="s">
        <v>91</v>
      </c>
      <c r="C45" s="81" t="s">
        <v>92</v>
      </c>
      <c r="D45" s="73">
        <f>SUM(E45:W45)</f>
        <v>327449</v>
      </c>
      <c r="E45" s="77">
        <v>81612</v>
      </c>
      <c r="F45" s="77">
        <v>30683</v>
      </c>
      <c r="G45" s="77">
        <v>100571</v>
      </c>
      <c r="H45" s="77" t="s">
        <v>37</v>
      </c>
      <c r="I45" s="77">
        <v>238</v>
      </c>
      <c r="J45" s="77">
        <v>72339</v>
      </c>
      <c r="K45" s="77">
        <v>604</v>
      </c>
      <c r="L45" s="77">
        <v>12128</v>
      </c>
      <c r="M45" s="77">
        <v>20523</v>
      </c>
      <c r="N45" s="77" t="s">
        <v>37</v>
      </c>
      <c r="O45" s="77">
        <v>376</v>
      </c>
      <c r="P45" s="77">
        <v>1855</v>
      </c>
      <c r="Q45" s="77">
        <v>640</v>
      </c>
      <c r="R45" s="77" t="s">
        <v>37</v>
      </c>
      <c r="S45" s="77">
        <v>571</v>
      </c>
      <c r="T45" s="77">
        <v>805</v>
      </c>
      <c r="U45" s="77">
        <v>1102</v>
      </c>
      <c r="V45" s="77">
        <v>683</v>
      </c>
      <c r="W45" s="77">
        <v>2719</v>
      </c>
      <c r="X45" s="74">
        <v>25</v>
      </c>
    </row>
    <row r="46" spans="1:24" s="54" customFormat="1" ht="12" customHeight="1">
      <c r="A46" s="76"/>
      <c r="B46" s="76"/>
      <c r="C46" s="65"/>
      <c r="D46" s="73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5"/>
    </row>
    <row r="47" spans="1:24" s="85" customFormat="1" ht="12" customHeight="1">
      <c r="A47" s="82"/>
      <c r="B47" s="83" t="s">
        <v>93</v>
      </c>
      <c r="C47" s="62"/>
      <c r="D47" s="51">
        <f>SUM(D48)</f>
        <v>465831</v>
      </c>
      <c r="E47" s="51">
        <f aca="true" t="shared" si="5" ref="E47:W47">SUM(E48)</f>
        <v>112870</v>
      </c>
      <c r="F47" s="51">
        <f t="shared" si="5"/>
        <v>28925</v>
      </c>
      <c r="G47" s="51">
        <f t="shared" si="5"/>
        <v>141973</v>
      </c>
      <c r="H47" s="51">
        <f t="shared" si="5"/>
        <v>29060</v>
      </c>
      <c r="I47" s="63">
        <f t="shared" si="5"/>
        <v>0</v>
      </c>
      <c r="J47" s="51">
        <f t="shared" si="5"/>
        <v>94066</v>
      </c>
      <c r="K47" s="51">
        <f t="shared" si="5"/>
        <v>400</v>
      </c>
      <c r="L47" s="63">
        <f t="shared" si="5"/>
        <v>0</v>
      </c>
      <c r="M47" s="51">
        <f t="shared" si="5"/>
        <v>2713</v>
      </c>
      <c r="N47" s="63">
        <f t="shared" si="5"/>
        <v>0</v>
      </c>
      <c r="O47" s="51">
        <f t="shared" si="5"/>
        <v>12458</v>
      </c>
      <c r="P47" s="51">
        <f t="shared" si="5"/>
        <v>670</v>
      </c>
      <c r="Q47" s="51">
        <f t="shared" si="5"/>
        <v>706</v>
      </c>
      <c r="R47" s="84">
        <f t="shared" si="5"/>
        <v>0</v>
      </c>
      <c r="S47" s="51">
        <f t="shared" si="5"/>
        <v>2020</v>
      </c>
      <c r="T47" s="51">
        <f t="shared" si="5"/>
        <v>3270</v>
      </c>
      <c r="U47" s="51">
        <f t="shared" si="5"/>
        <v>17025</v>
      </c>
      <c r="V47" s="51">
        <f t="shared" si="5"/>
        <v>15015</v>
      </c>
      <c r="W47" s="51">
        <f t="shared" si="5"/>
        <v>4663</v>
      </c>
      <c r="X47" s="53" t="s">
        <v>94</v>
      </c>
    </row>
    <row r="48" spans="1:24" s="87" customFormat="1" ht="12" customHeight="1">
      <c r="A48" s="86" t="s">
        <v>95</v>
      </c>
      <c r="B48" s="86"/>
      <c r="C48" s="80" t="s">
        <v>96</v>
      </c>
      <c r="D48" s="73">
        <v>465831</v>
      </c>
      <c r="E48" s="67">
        <v>112870</v>
      </c>
      <c r="F48" s="67">
        <v>28925</v>
      </c>
      <c r="G48" s="67">
        <v>141973</v>
      </c>
      <c r="H48" s="67">
        <v>29060</v>
      </c>
      <c r="I48" s="67" t="s">
        <v>37</v>
      </c>
      <c r="J48" s="67">
        <v>94066</v>
      </c>
      <c r="K48" s="67">
        <v>400</v>
      </c>
      <c r="L48" s="67" t="s">
        <v>37</v>
      </c>
      <c r="M48" s="67">
        <v>2713</v>
      </c>
      <c r="N48" s="67" t="s">
        <v>37</v>
      </c>
      <c r="O48" s="67">
        <v>12458</v>
      </c>
      <c r="P48" s="67">
        <v>670</v>
      </c>
      <c r="Q48" s="67">
        <v>706</v>
      </c>
      <c r="R48" s="67" t="s">
        <v>37</v>
      </c>
      <c r="S48" s="67">
        <v>2020</v>
      </c>
      <c r="T48" s="67">
        <v>3270</v>
      </c>
      <c r="U48" s="67">
        <v>17025</v>
      </c>
      <c r="V48" s="67">
        <v>15015</v>
      </c>
      <c r="W48" s="67">
        <v>4663</v>
      </c>
      <c r="X48" s="74">
        <v>26</v>
      </c>
    </row>
    <row r="49" spans="1:24" ht="12" customHeight="1">
      <c r="A49" s="76"/>
      <c r="B49" s="76"/>
      <c r="C49" s="65"/>
      <c r="D49" s="73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5"/>
    </row>
    <row r="50" spans="1:24" s="54" customFormat="1" ht="12" customHeight="1">
      <c r="A50" s="78"/>
      <c r="B50" s="61" t="s">
        <v>97</v>
      </c>
      <c r="C50" s="62"/>
      <c r="D50" s="60">
        <f>SUM(D51:D58)</f>
        <v>1182155</v>
      </c>
      <c r="E50" s="51">
        <f aca="true" t="shared" si="6" ref="E50:W50">SUM(E51:E58)</f>
        <v>143977</v>
      </c>
      <c r="F50" s="51">
        <f t="shared" si="6"/>
        <v>55180</v>
      </c>
      <c r="G50" s="51">
        <f t="shared" si="6"/>
        <v>583790</v>
      </c>
      <c r="H50" s="51">
        <f t="shared" si="6"/>
        <v>42709</v>
      </c>
      <c r="I50" s="63">
        <f t="shared" si="6"/>
        <v>0</v>
      </c>
      <c r="J50" s="51">
        <f t="shared" si="6"/>
        <v>300240</v>
      </c>
      <c r="K50" s="63">
        <f t="shared" si="6"/>
        <v>0</v>
      </c>
      <c r="L50" s="51">
        <f t="shared" si="6"/>
        <v>2511</v>
      </c>
      <c r="M50" s="51">
        <f t="shared" si="6"/>
        <v>1776</v>
      </c>
      <c r="N50" s="63">
        <f t="shared" si="6"/>
        <v>0</v>
      </c>
      <c r="O50" s="51">
        <f t="shared" si="6"/>
        <v>2526</v>
      </c>
      <c r="P50" s="51">
        <f t="shared" si="6"/>
        <v>6182</v>
      </c>
      <c r="Q50" s="51">
        <f t="shared" si="6"/>
        <v>1136</v>
      </c>
      <c r="R50" s="63">
        <f t="shared" si="6"/>
        <v>0</v>
      </c>
      <c r="S50" s="51">
        <f t="shared" si="6"/>
        <v>1198</v>
      </c>
      <c r="T50" s="63">
        <f t="shared" si="6"/>
        <v>0</v>
      </c>
      <c r="U50" s="51">
        <f t="shared" si="6"/>
        <v>7153</v>
      </c>
      <c r="V50" s="51">
        <f t="shared" si="6"/>
        <v>7897</v>
      </c>
      <c r="W50" s="51">
        <f t="shared" si="6"/>
        <v>25882</v>
      </c>
      <c r="X50" s="53" t="s">
        <v>98</v>
      </c>
    </row>
    <row r="51" spans="1:24" ht="12" customHeight="1">
      <c r="A51" s="70" t="s">
        <v>99</v>
      </c>
      <c r="C51" s="81" t="s">
        <v>100</v>
      </c>
      <c r="D51" s="73">
        <v>102132</v>
      </c>
      <c r="E51" s="67">
        <v>16342</v>
      </c>
      <c r="F51" s="67">
        <v>3660</v>
      </c>
      <c r="G51" s="67">
        <v>43712</v>
      </c>
      <c r="H51" s="67">
        <v>9643</v>
      </c>
      <c r="I51" s="67" t="s">
        <v>37</v>
      </c>
      <c r="J51" s="67">
        <v>25849</v>
      </c>
      <c r="K51" s="67" t="s">
        <v>37</v>
      </c>
      <c r="L51" s="67">
        <v>244</v>
      </c>
      <c r="M51" s="67" t="s">
        <v>37</v>
      </c>
      <c r="N51" s="67" t="s">
        <v>37</v>
      </c>
      <c r="O51" s="67" t="s">
        <v>37</v>
      </c>
      <c r="P51" s="67">
        <v>314</v>
      </c>
      <c r="Q51" s="67">
        <v>195</v>
      </c>
      <c r="R51" s="67" t="s">
        <v>37</v>
      </c>
      <c r="S51" s="67" t="s">
        <v>37</v>
      </c>
      <c r="T51" s="67" t="s">
        <v>37</v>
      </c>
      <c r="U51" s="67">
        <v>333</v>
      </c>
      <c r="V51" s="67">
        <v>409</v>
      </c>
      <c r="W51" s="67">
        <v>1432</v>
      </c>
      <c r="X51" s="74">
        <v>27</v>
      </c>
    </row>
    <row r="52" spans="1:24" ht="12" customHeight="1">
      <c r="A52" s="70" t="s">
        <v>101</v>
      </c>
      <c r="C52" s="81" t="s">
        <v>102</v>
      </c>
      <c r="D52" s="73">
        <f>SUM(E52:W52)</f>
        <v>193364</v>
      </c>
      <c r="E52" s="67">
        <v>12619</v>
      </c>
      <c r="F52" s="67">
        <v>11814</v>
      </c>
      <c r="G52" s="67">
        <v>109897</v>
      </c>
      <c r="H52" s="67" t="s">
        <v>37</v>
      </c>
      <c r="I52" s="67" t="s">
        <v>37</v>
      </c>
      <c r="J52" s="67">
        <v>48672</v>
      </c>
      <c r="K52" s="67" t="s">
        <v>37</v>
      </c>
      <c r="L52" s="67" t="s">
        <v>37</v>
      </c>
      <c r="M52" s="67" t="s">
        <v>37</v>
      </c>
      <c r="N52" s="67" t="s">
        <v>37</v>
      </c>
      <c r="O52" s="67">
        <v>337</v>
      </c>
      <c r="P52" s="67">
        <v>50</v>
      </c>
      <c r="Q52" s="67" t="s">
        <v>37</v>
      </c>
      <c r="R52" s="67" t="s">
        <v>37</v>
      </c>
      <c r="S52" s="67">
        <v>99</v>
      </c>
      <c r="T52" s="67" t="s">
        <v>37</v>
      </c>
      <c r="U52" s="67">
        <v>531</v>
      </c>
      <c r="V52" s="67">
        <v>851</v>
      </c>
      <c r="W52" s="67">
        <v>8494</v>
      </c>
      <c r="X52" s="74">
        <v>28</v>
      </c>
    </row>
    <row r="53" spans="1:24" ht="12" customHeight="1">
      <c r="A53" s="70" t="s">
        <v>103</v>
      </c>
      <c r="C53" s="81" t="s">
        <v>104</v>
      </c>
      <c r="D53" s="73">
        <f>SUM(E53:W53)</f>
        <v>100251</v>
      </c>
      <c r="E53" s="67">
        <v>6511</v>
      </c>
      <c r="F53" s="67">
        <v>3029</v>
      </c>
      <c r="G53" s="67">
        <v>54443</v>
      </c>
      <c r="H53" s="67" t="s">
        <v>37</v>
      </c>
      <c r="I53" s="67" t="s">
        <v>37</v>
      </c>
      <c r="J53" s="67">
        <v>30518</v>
      </c>
      <c r="K53" s="67" t="s">
        <v>37</v>
      </c>
      <c r="L53" s="67" t="s">
        <v>37</v>
      </c>
      <c r="M53" s="67">
        <v>248</v>
      </c>
      <c r="N53" s="67" t="s">
        <v>37</v>
      </c>
      <c r="O53" s="67">
        <v>215</v>
      </c>
      <c r="P53" s="67" t="s">
        <v>37</v>
      </c>
      <c r="Q53" s="67" t="s">
        <v>37</v>
      </c>
      <c r="R53" s="67" t="s">
        <v>37</v>
      </c>
      <c r="S53" s="67" t="s">
        <v>37</v>
      </c>
      <c r="T53" s="67" t="s">
        <v>37</v>
      </c>
      <c r="U53" s="67" t="s">
        <v>37</v>
      </c>
      <c r="V53" s="67">
        <v>413</v>
      </c>
      <c r="W53" s="67">
        <v>4874</v>
      </c>
      <c r="X53" s="74">
        <v>29</v>
      </c>
    </row>
    <row r="54" spans="1:24" ht="12" customHeight="1">
      <c r="A54" s="70" t="s">
        <v>105</v>
      </c>
      <c r="C54" s="81" t="s">
        <v>106</v>
      </c>
      <c r="D54" s="73">
        <f>SUM(E54:W54)</f>
        <v>198492</v>
      </c>
      <c r="E54" s="67">
        <v>19157</v>
      </c>
      <c r="F54" s="67">
        <v>13081</v>
      </c>
      <c r="G54" s="67">
        <v>91097</v>
      </c>
      <c r="H54" s="67" t="s">
        <v>37</v>
      </c>
      <c r="I54" s="67" t="s">
        <v>37</v>
      </c>
      <c r="J54" s="67">
        <v>66422</v>
      </c>
      <c r="K54" s="67" t="s">
        <v>37</v>
      </c>
      <c r="L54" s="67">
        <v>2267</v>
      </c>
      <c r="M54" s="67" t="s">
        <v>37</v>
      </c>
      <c r="N54" s="67" t="s">
        <v>37</v>
      </c>
      <c r="O54" s="67">
        <v>954</v>
      </c>
      <c r="P54" s="67" t="s">
        <v>37</v>
      </c>
      <c r="Q54" s="67" t="s">
        <v>37</v>
      </c>
      <c r="R54" s="67" t="s">
        <v>37</v>
      </c>
      <c r="S54" s="67" t="s">
        <v>37</v>
      </c>
      <c r="T54" s="67" t="s">
        <v>37</v>
      </c>
      <c r="U54" s="67">
        <v>2138</v>
      </c>
      <c r="V54" s="67">
        <v>432</v>
      </c>
      <c r="W54" s="67">
        <v>2944</v>
      </c>
      <c r="X54" s="74">
        <v>30</v>
      </c>
    </row>
    <row r="55" spans="1:24" ht="12" customHeight="1">
      <c r="A55" s="70" t="s">
        <v>107</v>
      </c>
      <c r="C55" s="81" t="s">
        <v>108</v>
      </c>
      <c r="D55" s="73">
        <v>132568</v>
      </c>
      <c r="E55" s="67">
        <v>21018</v>
      </c>
      <c r="F55" s="67">
        <v>6452</v>
      </c>
      <c r="G55" s="67">
        <v>61991</v>
      </c>
      <c r="H55" s="67" t="s">
        <v>37</v>
      </c>
      <c r="I55" s="67" t="s">
        <v>37</v>
      </c>
      <c r="J55" s="67">
        <v>34769</v>
      </c>
      <c r="K55" s="67" t="s">
        <v>37</v>
      </c>
      <c r="L55" s="67" t="s">
        <v>37</v>
      </c>
      <c r="M55" s="67" t="s">
        <v>37</v>
      </c>
      <c r="N55" s="67" t="s">
        <v>37</v>
      </c>
      <c r="O55" s="67">
        <v>142</v>
      </c>
      <c r="P55" s="67">
        <v>36</v>
      </c>
      <c r="Q55" s="67" t="s">
        <v>37</v>
      </c>
      <c r="R55" s="67" t="s">
        <v>37</v>
      </c>
      <c r="S55" s="67" t="s">
        <v>37</v>
      </c>
      <c r="T55" s="67" t="s">
        <v>37</v>
      </c>
      <c r="U55" s="67">
        <v>528</v>
      </c>
      <c r="V55" s="67">
        <v>1871</v>
      </c>
      <c r="W55" s="67">
        <v>5762</v>
      </c>
      <c r="X55" s="74">
        <v>31</v>
      </c>
    </row>
    <row r="56" spans="1:24" ht="12" customHeight="1">
      <c r="A56" s="70" t="s">
        <v>109</v>
      </c>
      <c r="C56" s="81" t="s">
        <v>110</v>
      </c>
      <c r="D56" s="73">
        <f>SUM(E56:W56)</f>
        <v>116457</v>
      </c>
      <c r="E56" s="67">
        <v>11969</v>
      </c>
      <c r="F56" s="67">
        <v>2954</v>
      </c>
      <c r="G56" s="67">
        <v>56169</v>
      </c>
      <c r="H56" s="67">
        <v>21034</v>
      </c>
      <c r="I56" s="67" t="s">
        <v>37</v>
      </c>
      <c r="J56" s="67">
        <v>23060</v>
      </c>
      <c r="K56" s="67" t="s">
        <v>37</v>
      </c>
      <c r="L56" s="67" t="s">
        <v>37</v>
      </c>
      <c r="M56" s="67" t="s">
        <v>37</v>
      </c>
      <c r="N56" s="67" t="s">
        <v>37</v>
      </c>
      <c r="O56" s="67">
        <v>274</v>
      </c>
      <c r="P56" s="67" t="s">
        <v>37</v>
      </c>
      <c r="Q56" s="67" t="s">
        <v>37</v>
      </c>
      <c r="R56" s="67" t="s">
        <v>37</v>
      </c>
      <c r="S56" s="67" t="s">
        <v>37</v>
      </c>
      <c r="T56" s="67" t="s">
        <v>37</v>
      </c>
      <c r="U56" s="67" t="s">
        <v>37</v>
      </c>
      <c r="V56" s="67">
        <v>119</v>
      </c>
      <c r="W56" s="67">
        <v>878</v>
      </c>
      <c r="X56" s="74">
        <v>32</v>
      </c>
    </row>
    <row r="57" spans="1:24" ht="12" customHeight="1">
      <c r="A57" s="70" t="s">
        <v>111</v>
      </c>
      <c r="C57" s="81" t="s">
        <v>112</v>
      </c>
      <c r="D57" s="73">
        <v>73739</v>
      </c>
      <c r="E57" s="67">
        <v>3551</v>
      </c>
      <c r="F57" s="67">
        <v>3346</v>
      </c>
      <c r="G57" s="67">
        <v>40758</v>
      </c>
      <c r="H57" s="67">
        <v>12032</v>
      </c>
      <c r="I57" s="67" t="s">
        <v>37</v>
      </c>
      <c r="J57" s="67">
        <v>12527</v>
      </c>
      <c r="K57" s="67" t="s">
        <v>37</v>
      </c>
      <c r="L57" s="67" t="s">
        <v>37</v>
      </c>
      <c r="M57" s="67">
        <v>129</v>
      </c>
      <c r="N57" s="67" t="s">
        <v>37</v>
      </c>
      <c r="O57" s="67">
        <v>23</v>
      </c>
      <c r="P57" s="67">
        <v>281</v>
      </c>
      <c r="Q57" s="67" t="s">
        <v>37</v>
      </c>
      <c r="R57" s="67" t="s">
        <v>37</v>
      </c>
      <c r="S57" s="67" t="s">
        <v>37</v>
      </c>
      <c r="T57" s="67" t="s">
        <v>37</v>
      </c>
      <c r="U57" s="67" t="s">
        <v>37</v>
      </c>
      <c r="V57" s="67">
        <v>446</v>
      </c>
      <c r="W57" s="67">
        <v>647</v>
      </c>
      <c r="X57" s="74">
        <v>33</v>
      </c>
    </row>
    <row r="58" spans="1:24" ht="12" customHeight="1">
      <c r="A58" s="70" t="s">
        <v>113</v>
      </c>
      <c r="C58" s="81" t="s">
        <v>114</v>
      </c>
      <c r="D58" s="73">
        <v>265152</v>
      </c>
      <c r="E58" s="67">
        <v>52810</v>
      </c>
      <c r="F58" s="67">
        <v>10844</v>
      </c>
      <c r="G58" s="67">
        <v>125723</v>
      </c>
      <c r="H58" s="67" t="s">
        <v>37</v>
      </c>
      <c r="I58" s="67" t="s">
        <v>37</v>
      </c>
      <c r="J58" s="67">
        <v>58423</v>
      </c>
      <c r="K58" s="67" t="s">
        <v>37</v>
      </c>
      <c r="L58" s="67" t="s">
        <v>37</v>
      </c>
      <c r="M58" s="67">
        <v>1399</v>
      </c>
      <c r="N58" s="67" t="s">
        <v>37</v>
      </c>
      <c r="O58" s="67">
        <v>581</v>
      </c>
      <c r="P58" s="67">
        <v>5501</v>
      </c>
      <c r="Q58" s="67">
        <v>941</v>
      </c>
      <c r="R58" s="67" t="s">
        <v>37</v>
      </c>
      <c r="S58" s="67">
        <v>1099</v>
      </c>
      <c r="T58" s="67" t="s">
        <v>37</v>
      </c>
      <c r="U58" s="67">
        <v>3623</v>
      </c>
      <c r="V58" s="67">
        <v>3356</v>
      </c>
      <c r="W58" s="67">
        <v>851</v>
      </c>
      <c r="X58" s="74">
        <v>34</v>
      </c>
    </row>
    <row r="59" spans="1:24" ht="12" customHeight="1">
      <c r="A59" s="76"/>
      <c r="B59" s="76"/>
      <c r="C59" s="65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5"/>
    </row>
    <row r="60" spans="1:24" s="54" customFormat="1" ht="12" customHeight="1">
      <c r="A60" s="78"/>
      <c r="B60" s="61" t="s">
        <v>115</v>
      </c>
      <c r="C60" s="62"/>
      <c r="D60" s="60">
        <f>SUM(D61:D68)</f>
        <v>2392883</v>
      </c>
      <c r="E60" s="51">
        <f aca="true" t="shared" si="7" ref="E60:W60">SUM(E61:E68)</f>
        <v>231531</v>
      </c>
      <c r="F60" s="51">
        <f t="shared" si="7"/>
        <v>146336</v>
      </c>
      <c r="G60" s="51">
        <f t="shared" si="7"/>
        <v>1070980</v>
      </c>
      <c r="H60" s="63">
        <f t="shared" si="7"/>
        <v>0</v>
      </c>
      <c r="I60" s="51">
        <f t="shared" si="7"/>
        <v>61625</v>
      </c>
      <c r="J60" s="51">
        <f t="shared" si="7"/>
        <v>708590</v>
      </c>
      <c r="K60" s="51">
        <f t="shared" si="7"/>
        <v>191</v>
      </c>
      <c r="L60" s="51">
        <f t="shared" si="7"/>
        <v>76</v>
      </c>
      <c r="M60" s="51">
        <f t="shared" si="7"/>
        <v>11422</v>
      </c>
      <c r="N60" s="63">
        <f t="shared" si="7"/>
        <v>0</v>
      </c>
      <c r="O60" s="51">
        <f t="shared" si="7"/>
        <v>11328</v>
      </c>
      <c r="P60" s="51">
        <f t="shared" si="7"/>
        <v>6013</v>
      </c>
      <c r="Q60" s="51">
        <v>1178</v>
      </c>
      <c r="R60" s="63">
        <f t="shared" si="7"/>
        <v>0</v>
      </c>
      <c r="S60" s="51">
        <v>3558</v>
      </c>
      <c r="T60" s="51">
        <f t="shared" si="7"/>
        <v>608</v>
      </c>
      <c r="U60" s="51">
        <f t="shared" si="7"/>
        <v>24449</v>
      </c>
      <c r="V60" s="51">
        <f t="shared" si="7"/>
        <v>31041</v>
      </c>
      <c r="W60" s="51">
        <f t="shared" si="7"/>
        <v>82964</v>
      </c>
      <c r="X60" s="53" t="s">
        <v>116</v>
      </c>
    </row>
    <row r="61" spans="1:24" ht="12" customHeight="1">
      <c r="A61" s="70" t="s">
        <v>117</v>
      </c>
      <c r="C61" s="81" t="s">
        <v>118</v>
      </c>
      <c r="D61" s="73">
        <v>424416</v>
      </c>
      <c r="E61" s="67">
        <v>16658</v>
      </c>
      <c r="F61" s="67">
        <v>16639</v>
      </c>
      <c r="G61" s="67">
        <v>236458</v>
      </c>
      <c r="H61" s="67" t="s">
        <v>37</v>
      </c>
      <c r="I61" s="67">
        <v>779</v>
      </c>
      <c r="J61" s="67">
        <v>117803</v>
      </c>
      <c r="K61" s="67" t="s">
        <v>37</v>
      </c>
      <c r="L61" s="67">
        <v>76</v>
      </c>
      <c r="M61" s="67">
        <v>2528</v>
      </c>
      <c r="N61" s="67" t="s">
        <v>37</v>
      </c>
      <c r="O61" s="67">
        <v>442</v>
      </c>
      <c r="P61" s="67">
        <v>1046</v>
      </c>
      <c r="Q61" s="67" t="s">
        <v>37</v>
      </c>
      <c r="R61" s="67" t="s">
        <v>37</v>
      </c>
      <c r="S61" s="67" t="s">
        <v>37</v>
      </c>
      <c r="T61" s="67">
        <v>106</v>
      </c>
      <c r="U61" s="67">
        <v>5429</v>
      </c>
      <c r="V61" s="67">
        <v>6049</v>
      </c>
      <c r="W61" s="67">
        <v>20404</v>
      </c>
      <c r="X61" s="88">
        <v>35</v>
      </c>
    </row>
    <row r="62" spans="1:24" ht="12" customHeight="1">
      <c r="A62" s="70" t="s">
        <v>119</v>
      </c>
      <c r="C62" s="81" t="s">
        <v>120</v>
      </c>
      <c r="D62" s="73">
        <v>582833</v>
      </c>
      <c r="E62" s="67">
        <v>98330</v>
      </c>
      <c r="F62" s="67">
        <v>44979</v>
      </c>
      <c r="G62" s="67">
        <v>204191</v>
      </c>
      <c r="H62" s="67" t="s">
        <v>37</v>
      </c>
      <c r="I62" s="67">
        <v>59727</v>
      </c>
      <c r="J62" s="67">
        <v>119787</v>
      </c>
      <c r="K62" s="67" t="s">
        <v>37</v>
      </c>
      <c r="L62" s="67" t="s">
        <v>37</v>
      </c>
      <c r="M62" s="67">
        <v>3425</v>
      </c>
      <c r="N62" s="67" t="s">
        <v>37</v>
      </c>
      <c r="O62" s="67">
        <v>8012</v>
      </c>
      <c r="P62" s="67">
        <v>4145</v>
      </c>
      <c r="Q62" s="67">
        <v>904</v>
      </c>
      <c r="R62" s="67" t="s">
        <v>37</v>
      </c>
      <c r="S62" s="67">
        <v>3703</v>
      </c>
      <c r="T62" s="67">
        <v>502</v>
      </c>
      <c r="U62" s="67">
        <v>6065</v>
      </c>
      <c r="V62" s="67">
        <v>11689</v>
      </c>
      <c r="W62" s="67">
        <v>17375</v>
      </c>
      <c r="X62" s="74">
        <v>36</v>
      </c>
    </row>
    <row r="63" spans="1:24" ht="12" customHeight="1">
      <c r="A63" s="70" t="s">
        <v>121</v>
      </c>
      <c r="C63" s="81" t="s">
        <v>122</v>
      </c>
      <c r="D63" s="73">
        <f>SUM(E63:W63)</f>
        <v>139442</v>
      </c>
      <c r="E63" s="67">
        <v>12854</v>
      </c>
      <c r="F63" s="67">
        <v>10672</v>
      </c>
      <c r="G63" s="67">
        <v>61601</v>
      </c>
      <c r="H63" s="67" t="s">
        <v>37</v>
      </c>
      <c r="I63" s="67" t="s">
        <v>37</v>
      </c>
      <c r="J63" s="67">
        <v>53477</v>
      </c>
      <c r="K63" s="67" t="s">
        <v>37</v>
      </c>
      <c r="L63" s="67" t="s">
        <v>37</v>
      </c>
      <c r="M63" s="67" t="s">
        <v>37</v>
      </c>
      <c r="N63" s="67" t="s">
        <v>37</v>
      </c>
      <c r="O63" s="67" t="s">
        <v>37</v>
      </c>
      <c r="P63" s="67" t="s">
        <v>37</v>
      </c>
      <c r="Q63" s="67" t="s">
        <v>37</v>
      </c>
      <c r="R63" s="67" t="s">
        <v>37</v>
      </c>
      <c r="S63" s="67" t="s">
        <v>37</v>
      </c>
      <c r="T63" s="67" t="s">
        <v>37</v>
      </c>
      <c r="U63" s="67">
        <v>838</v>
      </c>
      <c r="V63" s="67" t="s">
        <v>37</v>
      </c>
      <c r="W63" s="67" t="s">
        <v>37</v>
      </c>
      <c r="X63" s="74">
        <v>37</v>
      </c>
    </row>
    <row r="64" spans="1:24" ht="12" customHeight="1">
      <c r="A64" s="70" t="s">
        <v>123</v>
      </c>
      <c r="C64" s="81" t="s">
        <v>124</v>
      </c>
      <c r="D64" s="73">
        <v>379239</v>
      </c>
      <c r="E64" s="67">
        <v>35105</v>
      </c>
      <c r="F64" s="67">
        <v>19691</v>
      </c>
      <c r="G64" s="67">
        <v>178174</v>
      </c>
      <c r="H64" s="67" t="s">
        <v>37</v>
      </c>
      <c r="I64" s="67" t="s">
        <v>37</v>
      </c>
      <c r="J64" s="67">
        <v>107646</v>
      </c>
      <c r="K64" s="67" t="s">
        <v>37</v>
      </c>
      <c r="L64" s="67" t="s">
        <v>37</v>
      </c>
      <c r="M64" s="67">
        <v>2492</v>
      </c>
      <c r="N64" s="67" t="s">
        <v>37</v>
      </c>
      <c r="O64" s="67">
        <v>1297</v>
      </c>
      <c r="P64" s="67">
        <v>680</v>
      </c>
      <c r="Q64" s="67" t="s">
        <v>37</v>
      </c>
      <c r="R64" s="67" t="s">
        <v>37</v>
      </c>
      <c r="S64" s="67">
        <v>541</v>
      </c>
      <c r="T64" s="67" t="s">
        <v>37</v>
      </c>
      <c r="U64" s="67">
        <v>5884</v>
      </c>
      <c r="V64" s="67">
        <v>10702</v>
      </c>
      <c r="W64" s="67">
        <v>17028</v>
      </c>
      <c r="X64" s="74">
        <v>38</v>
      </c>
    </row>
    <row r="65" spans="1:24" ht="12" customHeight="1">
      <c r="A65" s="70" t="s">
        <v>125</v>
      </c>
      <c r="C65" s="81" t="s">
        <v>126</v>
      </c>
      <c r="D65" s="73">
        <v>187701</v>
      </c>
      <c r="E65" s="67">
        <v>26156</v>
      </c>
      <c r="F65" s="67">
        <v>11204</v>
      </c>
      <c r="G65" s="67">
        <v>75861</v>
      </c>
      <c r="H65" s="67" t="s">
        <v>37</v>
      </c>
      <c r="I65" s="67" t="s">
        <v>37</v>
      </c>
      <c r="J65" s="67">
        <v>65594</v>
      </c>
      <c r="K65" s="67" t="s">
        <v>37</v>
      </c>
      <c r="L65" s="67" t="s">
        <v>37</v>
      </c>
      <c r="M65" s="67" t="s">
        <v>37</v>
      </c>
      <c r="N65" s="67" t="s">
        <v>37</v>
      </c>
      <c r="O65" s="67">
        <v>488</v>
      </c>
      <c r="P65" s="67" t="s">
        <v>37</v>
      </c>
      <c r="Q65" s="67" t="s">
        <v>37</v>
      </c>
      <c r="R65" s="67" t="s">
        <v>37</v>
      </c>
      <c r="S65" s="67" t="s">
        <v>37</v>
      </c>
      <c r="T65" s="67" t="s">
        <v>37</v>
      </c>
      <c r="U65" s="67">
        <v>1168</v>
      </c>
      <c r="V65" s="67">
        <v>1238</v>
      </c>
      <c r="W65" s="67">
        <v>5993</v>
      </c>
      <c r="X65" s="74">
        <v>39</v>
      </c>
    </row>
    <row r="66" spans="1:24" ht="12" customHeight="1">
      <c r="A66" s="70" t="s">
        <v>127</v>
      </c>
      <c r="C66" s="81" t="s">
        <v>128</v>
      </c>
      <c r="D66" s="73">
        <v>349341</v>
      </c>
      <c r="E66" s="67">
        <v>8587</v>
      </c>
      <c r="F66" s="67">
        <v>22252</v>
      </c>
      <c r="G66" s="67">
        <v>166792</v>
      </c>
      <c r="H66" s="67" t="s">
        <v>37</v>
      </c>
      <c r="I66" s="67">
        <v>1119</v>
      </c>
      <c r="J66" s="67">
        <v>138772</v>
      </c>
      <c r="K66" s="67" t="s">
        <v>37</v>
      </c>
      <c r="L66" s="67" t="s">
        <v>37</v>
      </c>
      <c r="M66" s="67">
        <v>1155</v>
      </c>
      <c r="N66" s="67" t="s">
        <v>37</v>
      </c>
      <c r="O66" s="67">
        <v>492</v>
      </c>
      <c r="P66" s="67">
        <v>142</v>
      </c>
      <c r="Q66" s="67" t="s">
        <v>37</v>
      </c>
      <c r="R66" s="67" t="s">
        <v>37</v>
      </c>
      <c r="S66" s="67" t="s">
        <v>37</v>
      </c>
      <c r="T66" s="67" t="s">
        <v>37</v>
      </c>
      <c r="U66" s="67">
        <v>3765</v>
      </c>
      <c r="V66" s="67">
        <v>683</v>
      </c>
      <c r="W66" s="67">
        <v>5584</v>
      </c>
      <c r="X66" s="74">
        <v>40</v>
      </c>
    </row>
    <row r="67" spans="1:24" ht="12" customHeight="1">
      <c r="A67" s="70" t="s">
        <v>129</v>
      </c>
      <c r="C67" s="81" t="s">
        <v>130</v>
      </c>
      <c r="D67" s="73">
        <v>132647</v>
      </c>
      <c r="E67" s="67">
        <v>8197</v>
      </c>
      <c r="F67" s="67">
        <v>6026</v>
      </c>
      <c r="G67" s="67">
        <v>65159</v>
      </c>
      <c r="H67" s="67" t="s">
        <v>37</v>
      </c>
      <c r="I67" s="67" t="s">
        <v>37</v>
      </c>
      <c r="J67" s="67">
        <v>45626</v>
      </c>
      <c r="K67" s="67" t="s">
        <v>37</v>
      </c>
      <c r="L67" s="67" t="s">
        <v>37</v>
      </c>
      <c r="M67" s="67">
        <v>769</v>
      </c>
      <c r="N67" s="67" t="s">
        <v>37</v>
      </c>
      <c r="O67" s="67">
        <v>320</v>
      </c>
      <c r="P67" s="67" t="s">
        <v>37</v>
      </c>
      <c r="Q67" s="67">
        <v>274</v>
      </c>
      <c r="R67" s="67" t="s">
        <v>37</v>
      </c>
      <c r="S67" s="67" t="s">
        <v>37</v>
      </c>
      <c r="T67" s="67" t="s">
        <v>37</v>
      </c>
      <c r="U67" s="67">
        <v>584</v>
      </c>
      <c r="V67" s="67">
        <v>132</v>
      </c>
      <c r="W67" s="67">
        <v>5561</v>
      </c>
      <c r="X67" s="74">
        <v>41</v>
      </c>
    </row>
    <row r="68" spans="1:24" ht="12" customHeight="1">
      <c r="A68" s="70" t="s">
        <v>131</v>
      </c>
      <c r="C68" s="81" t="s">
        <v>132</v>
      </c>
      <c r="D68" s="73">
        <f>SUM(E68:W68)</f>
        <v>197264</v>
      </c>
      <c r="E68" s="67">
        <v>25644</v>
      </c>
      <c r="F68" s="67">
        <v>14873</v>
      </c>
      <c r="G68" s="67">
        <v>82744</v>
      </c>
      <c r="H68" s="67" t="s">
        <v>37</v>
      </c>
      <c r="I68" s="67" t="s">
        <v>37</v>
      </c>
      <c r="J68" s="67">
        <v>59885</v>
      </c>
      <c r="K68" s="67">
        <v>191</v>
      </c>
      <c r="L68" s="67" t="s">
        <v>37</v>
      </c>
      <c r="M68" s="67">
        <v>1053</v>
      </c>
      <c r="N68" s="67" t="s">
        <v>37</v>
      </c>
      <c r="O68" s="67">
        <v>277</v>
      </c>
      <c r="P68" s="67" t="s">
        <v>37</v>
      </c>
      <c r="Q68" s="67" t="s">
        <v>37</v>
      </c>
      <c r="R68" s="67" t="s">
        <v>37</v>
      </c>
      <c r="S68" s="67">
        <v>314</v>
      </c>
      <c r="T68" s="67" t="s">
        <v>37</v>
      </c>
      <c r="U68" s="67">
        <v>716</v>
      </c>
      <c r="V68" s="67">
        <v>548</v>
      </c>
      <c r="W68" s="67">
        <v>11019</v>
      </c>
      <c r="X68" s="74">
        <v>42</v>
      </c>
    </row>
    <row r="69" spans="1:24" s="54" customFormat="1" ht="12" customHeight="1">
      <c r="A69" s="76"/>
      <c r="B69" s="76"/>
      <c r="C69" s="65"/>
      <c r="D69" s="73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5"/>
    </row>
    <row r="70" spans="1:24" s="54" customFormat="1" ht="12" customHeight="1">
      <c r="A70" s="78"/>
      <c r="B70" s="61" t="s">
        <v>133</v>
      </c>
      <c r="C70" s="62"/>
      <c r="D70" s="60">
        <f>SUM(D71:D73)</f>
        <v>608022</v>
      </c>
      <c r="E70" s="51">
        <f aca="true" t="shared" si="8" ref="E70:W70">SUM(E71:E73)</f>
        <v>25084</v>
      </c>
      <c r="F70" s="51">
        <f t="shared" si="8"/>
        <v>50054</v>
      </c>
      <c r="G70" s="51">
        <f t="shared" si="8"/>
        <v>296506</v>
      </c>
      <c r="H70" s="63">
        <f t="shared" si="8"/>
        <v>0</v>
      </c>
      <c r="I70" s="51">
        <f t="shared" si="8"/>
        <v>238</v>
      </c>
      <c r="J70" s="51">
        <f t="shared" si="8"/>
        <v>191549</v>
      </c>
      <c r="K70" s="51">
        <f t="shared" si="8"/>
        <v>224</v>
      </c>
      <c r="L70" s="51">
        <f t="shared" si="8"/>
        <v>1505</v>
      </c>
      <c r="M70" s="51">
        <f t="shared" si="8"/>
        <v>5603</v>
      </c>
      <c r="N70" s="63">
        <f t="shared" si="8"/>
        <v>0</v>
      </c>
      <c r="O70" s="63">
        <f t="shared" si="8"/>
        <v>0</v>
      </c>
      <c r="P70" s="51">
        <f t="shared" si="8"/>
        <v>310</v>
      </c>
      <c r="Q70" s="51">
        <f t="shared" si="8"/>
        <v>699</v>
      </c>
      <c r="R70" s="63">
        <f t="shared" si="8"/>
        <v>0</v>
      </c>
      <c r="S70" s="51">
        <f t="shared" si="8"/>
        <v>2194</v>
      </c>
      <c r="T70" s="63">
        <f t="shared" si="8"/>
        <v>0</v>
      </c>
      <c r="U70" s="51">
        <f t="shared" si="8"/>
        <v>13870</v>
      </c>
      <c r="V70" s="51">
        <f t="shared" si="8"/>
        <v>13963</v>
      </c>
      <c r="W70" s="51">
        <f t="shared" si="8"/>
        <v>6224</v>
      </c>
      <c r="X70" s="53" t="s">
        <v>134</v>
      </c>
    </row>
    <row r="71" spans="1:24" ht="12" customHeight="1">
      <c r="A71" s="70" t="s">
        <v>135</v>
      </c>
      <c r="C71" s="81" t="s">
        <v>136</v>
      </c>
      <c r="D71" s="73">
        <v>170323</v>
      </c>
      <c r="E71" s="67">
        <v>4835</v>
      </c>
      <c r="F71" s="67">
        <v>6702</v>
      </c>
      <c r="G71" s="67">
        <v>84365</v>
      </c>
      <c r="H71" s="67" t="s">
        <v>37</v>
      </c>
      <c r="I71" s="67">
        <v>238</v>
      </c>
      <c r="J71" s="67">
        <v>63571</v>
      </c>
      <c r="K71" s="67" t="s">
        <v>37</v>
      </c>
      <c r="L71" s="67" t="s">
        <v>37</v>
      </c>
      <c r="M71" s="67">
        <v>782</v>
      </c>
      <c r="N71" s="67" t="s">
        <v>37</v>
      </c>
      <c r="O71" s="67" t="s">
        <v>37</v>
      </c>
      <c r="P71" s="67">
        <v>132</v>
      </c>
      <c r="Q71" s="67">
        <v>244</v>
      </c>
      <c r="R71" s="67" t="s">
        <v>37</v>
      </c>
      <c r="S71" s="67">
        <v>69</v>
      </c>
      <c r="T71" s="67" t="s">
        <v>37</v>
      </c>
      <c r="U71" s="67">
        <v>1360</v>
      </c>
      <c r="V71" s="67">
        <v>8026</v>
      </c>
      <c r="W71" s="67" t="s">
        <v>37</v>
      </c>
      <c r="X71" s="74">
        <v>43</v>
      </c>
    </row>
    <row r="72" spans="1:24" ht="12" customHeight="1">
      <c r="A72" s="70" t="s">
        <v>137</v>
      </c>
      <c r="C72" s="81" t="s">
        <v>138</v>
      </c>
      <c r="D72" s="73">
        <f>SUM(E72:W72)</f>
        <v>254948</v>
      </c>
      <c r="E72" s="67">
        <v>10603</v>
      </c>
      <c r="F72" s="67">
        <v>23862</v>
      </c>
      <c r="G72" s="67">
        <v>115038</v>
      </c>
      <c r="H72" s="67" t="s">
        <v>37</v>
      </c>
      <c r="I72" s="67" t="s">
        <v>37</v>
      </c>
      <c r="J72" s="67">
        <v>89084</v>
      </c>
      <c r="K72" s="67" t="s">
        <v>37</v>
      </c>
      <c r="L72" s="67">
        <v>1505</v>
      </c>
      <c r="M72" s="67">
        <v>1389</v>
      </c>
      <c r="N72" s="67" t="s">
        <v>37</v>
      </c>
      <c r="O72" s="67" t="s">
        <v>37</v>
      </c>
      <c r="P72" s="67">
        <v>178</v>
      </c>
      <c r="Q72" s="67" t="s">
        <v>37</v>
      </c>
      <c r="R72" s="67" t="s">
        <v>37</v>
      </c>
      <c r="S72" s="67">
        <v>1960</v>
      </c>
      <c r="T72" s="67" t="s">
        <v>37</v>
      </c>
      <c r="U72" s="67">
        <v>3699</v>
      </c>
      <c r="V72" s="67">
        <v>1406</v>
      </c>
      <c r="W72" s="67">
        <v>6224</v>
      </c>
      <c r="X72" s="74">
        <v>44</v>
      </c>
    </row>
    <row r="73" spans="1:24" ht="12" customHeight="1">
      <c r="A73" s="70" t="s">
        <v>139</v>
      </c>
      <c r="C73" s="81" t="s">
        <v>140</v>
      </c>
      <c r="D73" s="73">
        <f>SUM(E73:W73)</f>
        <v>182751</v>
      </c>
      <c r="E73" s="67">
        <v>9646</v>
      </c>
      <c r="F73" s="67">
        <v>19490</v>
      </c>
      <c r="G73" s="67">
        <v>97103</v>
      </c>
      <c r="H73" s="67" t="s">
        <v>37</v>
      </c>
      <c r="I73" s="67" t="s">
        <v>37</v>
      </c>
      <c r="J73" s="67">
        <v>38894</v>
      </c>
      <c r="K73" s="67">
        <v>224</v>
      </c>
      <c r="L73" s="67" t="s">
        <v>37</v>
      </c>
      <c r="M73" s="67">
        <v>3432</v>
      </c>
      <c r="N73" s="67" t="s">
        <v>37</v>
      </c>
      <c r="O73" s="67" t="s">
        <v>37</v>
      </c>
      <c r="P73" s="67" t="s">
        <v>37</v>
      </c>
      <c r="Q73" s="67">
        <v>455</v>
      </c>
      <c r="R73" s="67" t="s">
        <v>37</v>
      </c>
      <c r="S73" s="67">
        <v>165</v>
      </c>
      <c r="T73" s="67" t="s">
        <v>37</v>
      </c>
      <c r="U73" s="67">
        <v>8811</v>
      </c>
      <c r="V73" s="67">
        <v>4531</v>
      </c>
      <c r="W73" s="67" t="s">
        <v>37</v>
      </c>
      <c r="X73" s="74">
        <v>45</v>
      </c>
    </row>
    <row r="74" spans="1:24" s="54" customFormat="1" ht="12" customHeight="1">
      <c r="A74" s="76"/>
      <c r="B74" s="76"/>
      <c r="C74" s="65"/>
      <c r="D74" s="73"/>
      <c r="E74" s="77"/>
      <c r="F74" s="77"/>
      <c r="G74" s="77"/>
      <c r="H74" s="77"/>
      <c r="I74" s="6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5"/>
    </row>
    <row r="75" spans="1:24" s="54" customFormat="1" ht="12" customHeight="1">
      <c r="A75" s="78"/>
      <c r="B75" s="61" t="s">
        <v>141</v>
      </c>
      <c r="C75" s="62"/>
      <c r="D75" s="60">
        <f>SUM(D76:D77)</f>
        <v>1250416</v>
      </c>
      <c r="E75" s="51">
        <f aca="true" t="shared" si="9" ref="E75:W75">SUM(E76:E77)</f>
        <v>131617</v>
      </c>
      <c r="F75" s="51">
        <f t="shared" si="9"/>
        <v>95509</v>
      </c>
      <c r="G75" s="51">
        <f t="shared" si="9"/>
        <v>503042</v>
      </c>
      <c r="H75" s="63">
        <f t="shared" si="9"/>
        <v>0</v>
      </c>
      <c r="I75" s="63">
        <f>SUM(I76:I77)</f>
        <v>0</v>
      </c>
      <c r="J75" s="51">
        <f t="shared" si="9"/>
        <v>414453</v>
      </c>
      <c r="K75" s="51">
        <f t="shared" si="9"/>
        <v>1223</v>
      </c>
      <c r="L75" s="63">
        <f t="shared" si="9"/>
        <v>0</v>
      </c>
      <c r="M75" s="51">
        <f t="shared" si="9"/>
        <v>26106</v>
      </c>
      <c r="N75" s="63">
        <f t="shared" si="9"/>
        <v>0</v>
      </c>
      <c r="O75" s="51">
        <f t="shared" si="9"/>
        <v>1369</v>
      </c>
      <c r="P75" s="51">
        <f t="shared" si="9"/>
        <v>5376</v>
      </c>
      <c r="Q75" s="51">
        <f t="shared" si="9"/>
        <v>422</v>
      </c>
      <c r="R75" s="63">
        <f t="shared" si="9"/>
        <v>0</v>
      </c>
      <c r="S75" s="51">
        <f t="shared" si="9"/>
        <v>3638</v>
      </c>
      <c r="T75" s="51">
        <f t="shared" si="9"/>
        <v>1003</v>
      </c>
      <c r="U75" s="51">
        <f t="shared" si="9"/>
        <v>33478</v>
      </c>
      <c r="V75" s="51">
        <f t="shared" si="9"/>
        <v>13253</v>
      </c>
      <c r="W75" s="51">
        <f t="shared" si="9"/>
        <v>19899</v>
      </c>
      <c r="X75" s="53" t="s">
        <v>142</v>
      </c>
    </row>
    <row r="76" spans="1:24" ht="12" customHeight="1">
      <c r="A76" s="70" t="s">
        <v>143</v>
      </c>
      <c r="C76" s="81" t="s">
        <v>144</v>
      </c>
      <c r="D76" s="73">
        <v>573203</v>
      </c>
      <c r="E76" s="67">
        <v>44022</v>
      </c>
      <c r="F76" s="67">
        <v>37099</v>
      </c>
      <c r="G76" s="67">
        <v>255714</v>
      </c>
      <c r="H76" s="67" t="s">
        <v>37</v>
      </c>
      <c r="I76" s="67" t="s">
        <v>37</v>
      </c>
      <c r="J76" s="67">
        <v>167577</v>
      </c>
      <c r="K76" s="67">
        <v>273</v>
      </c>
      <c r="L76" s="67" t="s">
        <v>37</v>
      </c>
      <c r="M76" s="67">
        <v>24265</v>
      </c>
      <c r="N76" s="67" t="s">
        <v>37</v>
      </c>
      <c r="O76" s="67">
        <v>1079</v>
      </c>
      <c r="P76" s="67">
        <v>1525</v>
      </c>
      <c r="Q76" s="67" t="s">
        <v>37</v>
      </c>
      <c r="R76" s="67" t="s">
        <v>37</v>
      </c>
      <c r="S76" s="67">
        <v>879</v>
      </c>
      <c r="T76" s="67">
        <v>257</v>
      </c>
      <c r="U76" s="67">
        <v>23839</v>
      </c>
      <c r="V76" s="67">
        <v>5996</v>
      </c>
      <c r="W76" s="67">
        <v>10652</v>
      </c>
      <c r="X76" s="74">
        <v>46</v>
      </c>
    </row>
    <row r="77" spans="1:24" ht="12" customHeight="1">
      <c r="A77" s="70" t="s">
        <v>145</v>
      </c>
      <c r="C77" s="81" t="s">
        <v>146</v>
      </c>
      <c r="D77" s="73">
        <v>677213</v>
      </c>
      <c r="E77" s="67">
        <v>87595</v>
      </c>
      <c r="F77" s="67">
        <v>58410</v>
      </c>
      <c r="G77" s="67">
        <v>247328</v>
      </c>
      <c r="H77" s="67" t="s">
        <v>37</v>
      </c>
      <c r="I77" s="67" t="s">
        <v>37</v>
      </c>
      <c r="J77" s="67">
        <v>246876</v>
      </c>
      <c r="K77" s="67">
        <v>950</v>
      </c>
      <c r="L77" s="67" t="s">
        <v>37</v>
      </c>
      <c r="M77" s="67">
        <v>1841</v>
      </c>
      <c r="N77" s="67" t="s">
        <v>37</v>
      </c>
      <c r="O77" s="67">
        <v>290</v>
      </c>
      <c r="P77" s="67">
        <v>3851</v>
      </c>
      <c r="Q77" s="67">
        <v>422</v>
      </c>
      <c r="R77" s="67" t="s">
        <v>37</v>
      </c>
      <c r="S77" s="67">
        <v>2759</v>
      </c>
      <c r="T77" s="67">
        <v>746</v>
      </c>
      <c r="U77" s="67">
        <v>9639</v>
      </c>
      <c r="V77" s="67">
        <v>7257</v>
      </c>
      <c r="W77" s="67">
        <v>9247</v>
      </c>
      <c r="X77" s="74">
        <v>47</v>
      </c>
    </row>
    <row r="78" spans="1:24" s="54" customFormat="1" ht="12" customHeight="1">
      <c r="A78" s="76"/>
      <c r="B78" s="76"/>
      <c r="C78" s="65"/>
      <c r="D78" s="73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5"/>
    </row>
    <row r="79" spans="1:24" s="54" customFormat="1" ht="12" customHeight="1">
      <c r="A79" s="78"/>
      <c r="B79" s="61" t="s">
        <v>147</v>
      </c>
      <c r="C79" s="62"/>
      <c r="D79" s="60">
        <f>SUM(D80:D84)</f>
        <v>737323</v>
      </c>
      <c r="E79" s="51">
        <f aca="true" t="shared" si="10" ref="E79:W79">SUM(E80:E84)</f>
        <v>96624</v>
      </c>
      <c r="F79" s="51">
        <f t="shared" si="10"/>
        <v>24047</v>
      </c>
      <c r="G79" s="51">
        <f t="shared" si="10"/>
        <v>349916</v>
      </c>
      <c r="H79" s="63">
        <f t="shared" si="10"/>
        <v>0</v>
      </c>
      <c r="I79" s="51">
        <f t="shared" si="10"/>
        <v>673</v>
      </c>
      <c r="J79" s="51">
        <f t="shared" si="10"/>
        <v>180345</v>
      </c>
      <c r="K79" s="51">
        <f t="shared" si="10"/>
        <v>363</v>
      </c>
      <c r="L79" s="63">
        <f>SUM(L80:L84)</f>
        <v>0</v>
      </c>
      <c r="M79" s="51">
        <f t="shared" si="10"/>
        <v>25018</v>
      </c>
      <c r="N79" s="63">
        <f t="shared" si="10"/>
        <v>0</v>
      </c>
      <c r="O79" s="51">
        <f t="shared" si="10"/>
        <v>2881</v>
      </c>
      <c r="P79" s="51">
        <f t="shared" si="10"/>
        <v>8723</v>
      </c>
      <c r="Q79" s="63">
        <f>SUM(Q80:Q84)</f>
        <v>0</v>
      </c>
      <c r="R79" s="63">
        <f t="shared" si="10"/>
        <v>0</v>
      </c>
      <c r="S79" s="51">
        <f t="shared" si="10"/>
        <v>1953</v>
      </c>
      <c r="T79" s="51">
        <f t="shared" si="10"/>
        <v>83</v>
      </c>
      <c r="U79" s="51">
        <f t="shared" si="10"/>
        <v>9983</v>
      </c>
      <c r="V79" s="51">
        <f t="shared" si="10"/>
        <v>6874</v>
      </c>
      <c r="W79" s="51">
        <f t="shared" si="10"/>
        <v>29843</v>
      </c>
      <c r="X79" s="53" t="s">
        <v>148</v>
      </c>
    </row>
    <row r="80" spans="1:24" ht="12" customHeight="1">
      <c r="A80" s="70" t="s">
        <v>149</v>
      </c>
      <c r="C80" s="81" t="s">
        <v>150</v>
      </c>
      <c r="D80" s="73">
        <v>69561</v>
      </c>
      <c r="E80" s="67">
        <v>3102</v>
      </c>
      <c r="F80" s="67">
        <v>2478</v>
      </c>
      <c r="G80" s="67">
        <v>37561</v>
      </c>
      <c r="H80" s="67" t="s">
        <v>37</v>
      </c>
      <c r="I80" s="67" t="s">
        <v>37</v>
      </c>
      <c r="J80" s="67">
        <v>22856</v>
      </c>
      <c r="K80" s="67" t="s">
        <v>37</v>
      </c>
      <c r="L80" s="67" t="s">
        <v>37</v>
      </c>
      <c r="M80" s="67" t="s">
        <v>37</v>
      </c>
      <c r="N80" s="67" t="s">
        <v>37</v>
      </c>
      <c r="O80" s="67" t="s">
        <v>37</v>
      </c>
      <c r="P80" s="67">
        <v>116</v>
      </c>
      <c r="Q80" s="67" t="s">
        <v>37</v>
      </c>
      <c r="R80" s="67" t="s">
        <v>37</v>
      </c>
      <c r="S80" s="67" t="s">
        <v>37</v>
      </c>
      <c r="T80" s="67" t="s">
        <v>37</v>
      </c>
      <c r="U80" s="67">
        <v>370</v>
      </c>
      <c r="V80" s="67">
        <v>234</v>
      </c>
      <c r="W80" s="67">
        <v>2845</v>
      </c>
      <c r="X80" s="74">
        <v>48</v>
      </c>
    </row>
    <row r="81" spans="1:24" ht="12" customHeight="1">
      <c r="A81" s="70" t="s">
        <v>151</v>
      </c>
      <c r="C81" s="81" t="s">
        <v>152</v>
      </c>
      <c r="D81" s="73">
        <f>SUM(E81:W81)</f>
        <v>113009</v>
      </c>
      <c r="E81" s="67">
        <v>41778</v>
      </c>
      <c r="F81" s="67">
        <v>6511</v>
      </c>
      <c r="G81" s="67">
        <v>30961</v>
      </c>
      <c r="H81" s="67" t="s">
        <v>37</v>
      </c>
      <c r="I81" s="67" t="s">
        <v>37</v>
      </c>
      <c r="J81" s="67">
        <v>20054</v>
      </c>
      <c r="K81" s="67" t="s">
        <v>37</v>
      </c>
      <c r="L81" s="67" t="s">
        <v>37</v>
      </c>
      <c r="M81" s="67">
        <v>2706</v>
      </c>
      <c r="N81" s="67" t="s">
        <v>37</v>
      </c>
      <c r="O81" s="67">
        <v>1564</v>
      </c>
      <c r="P81" s="67">
        <v>545</v>
      </c>
      <c r="Q81" s="67" t="s">
        <v>37</v>
      </c>
      <c r="R81" s="67" t="s">
        <v>37</v>
      </c>
      <c r="S81" s="67">
        <v>828</v>
      </c>
      <c r="T81" s="67" t="s">
        <v>37</v>
      </c>
      <c r="U81" s="67">
        <v>2003</v>
      </c>
      <c r="V81" s="67">
        <v>3138</v>
      </c>
      <c r="W81" s="67">
        <v>2921</v>
      </c>
      <c r="X81" s="74">
        <v>49</v>
      </c>
    </row>
    <row r="82" spans="1:24" ht="12" customHeight="1">
      <c r="A82" s="70" t="s">
        <v>153</v>
      </c>
      <c r="C82" s="81" t="s">
        <v>154</v>
      </c>
      <c r="D82" s="73">
        <f>SUM(E82:W82)</f>
        <v>57545</v>
      </c>
      <c r="E82" s="67">
        <v>7250</v>
      </c>
      <c r="F82" s="67">
        <v>2396</v>
      </c>
      <c r="G82" s="67">
        <v>36600</v>
      </c>
      <c r="H82" s="67" t="s">
        <v>37</v>
      </c>
      <c r="I82" s="67" t="s">
        <v>37</v>
      </c>
      <c r="J82" s="67">
        <v>9144</v>
      </c>
      <c r="K82" s="67" t="s">
        <v>37</v>
      </c>
      <c r="L82" s="67" t="s">
        <v>37</v>
      </c>
      <c r="M82" s="67">
        <v>116</v>
      </c>
      <c r="N82" s="67" t="s">
        <v>37</v>
      </c>
      <c r="O82" s="67">
        <v>175</v>
      </c>
      <c r="P82" s="67">
        <v>277</v>
      </c>
      <c r="Q82" s="67" t="s">
        <v>37</v>
      </c>
      <c r="R82" s="67" t="s">
        <v>37</v>
      </c>
      <c r="S82" s="67" t="s">
        <v>37</v>
      </c>
      <c r="T82" s="67" t="s">
        <v>37</v>
      </c>
      <c r="U82" s="67">
        <v>399</v>
      </c>
      <c r="V82" s="67">
        <v>607</v>
      </c>
      <c r="W82" s="67">
        <v>581</v>
      </c>
      <c r="X82" s="74">
        <v>50</v>
      </c>
    </row>
    <row r="83" spans="1:24" ht="12" customHeight="1">
      <c r="A83" s="70" t="s">
        <v>155</v>
      </c>
      <c r="C83" s="81" t="s">
        <v>156</v>
      </c>
      <c r="D83" s="73">
        <v>151081</v>
      </c>
      <c r="E83" s="67">
        <v>17094</v>
      </c>
      <c r="F83" s="67">
        <v>7613</v>
      </c>
      <c r="G83" s="67">
        <v>80131</v>
      </c>
      <c r="H83" s="67" t="s">
        <v>37</v>
      </c>
      <c r="I83" s="67" t="s">
        <v>37</v>
      </c>
      <c r="J83" s="67">
        <v>36881</v>
      </c>
      <c r="K83" s="67" t="s">
        <v>37</v>
      </c>
      <c r="L83" s="67" t="s">
        <v>37</v>
      </c>
      <c r="M83" s="67">
        <v>350</v>
      </c>
      <c r="N83" s="67" t="s">
        <v>37</v>
      </c>
      <c r="O83" s="67">
        <v>611</v>
      </c>
      <c r="P83" s="67">
        <v>165</v>
      </c>
      <c r="Q83" s="67" t="s">
        <v>37</v>
      </c>
      <c r="R83" s="67" t="s">
        <v>37</v>
      </c>
      <c r="S83" s="67">
        <v>686</v>
      </c>
      <c r="T83" s="67" t="s">
        <v>37</v>
      </c>
      <c r="U83" s="67">
        <v>1198</v>
      </c>
      <c r="V83" s="67">
        <v>1743</v>
      </c>
      <c r="W83" s="67">
        <v>4610</v>
      </c>
      <c r="X83" s="74">
        <v>51</v>
      </c>
    </row>
    <row r="84" spans="1:24" ht="12" customHeight="1">
      <c r="A84" s="70" t="s">
        <v>157</v>
      </c>
      <c r="C84" s="81" t="s">
        <v>158</v>
      </c>
      <c r="D84" s="73">
        <v>346127</v>
      </c>
      <c r="E84" s="67">
        <v>27400</v>
      </c>
      <c r="F84" s="67">
        <v>5049</v>
      </c>
      <c r="G84" s="67">
        <v>164663</v>
      </c>
      <c r="H84" s="67" t="s">
        <v>37</v>
      </c>
      <c r="I84" s="67">
        <v>673</v>
      </c>
      <c r="J84" s="67">
        <v>91410</v>
      </c>
      <c r="K84" s="67">
        <v>363</v>
      </c>
      <c r="L84" s="67" t="s">
        <v>37</v>
      </c>
      <c r="M84" s="67">
        <v>21846</v>
      </c>
      <c r="N84" s="67" t="s">
        <v>37</v>
      </c>
      <c r="O84" s="67">
        <v>531</v>
      </c>
      <c r="P84" s="67">
        <v>7620</v>
      </c>
      <c r="Q84" s="67" t="s">
        <v>37</v>
      </c>
      <c r="R84" s="67" t="s">
        <v>37</v>
      </c>
      <c r="S84" s="67">
        <v>439</v>
      </c>
      <c r="T84" s="67">
        <v>83</v>
      </c>
      <c r="U84" s="67">
        <v>6013</v>
      </c>
      <c r="V84" s="67">
        <v>1152</v>
      </c>
      <c r="W84" s="67">
        <v>18886</v>
      </c>
      <c r="X84" s="74">
        <v>52</v>
      </c>
    </row>
    <row r="85" spans="1:24" s="54" customFormat="1" ht="12" customHeight="1">
      <c r="A85" s="76"/>
      <c r="B85" s="76"/>
      <c r="C85" s="65"/>
      <c r="D85" s="73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5"/>
    </row>
    <row r="86" spans="1:24" s="54" customFormat="1" ht="12" customHeight="1">
      <c r="A86" s="78"/>
      <c r="B86" s="61" t="s">
        <v>159</v>
      </c>
      <c r="C86" s="62"/>
      <c r="D86" s="60">
        <f>SUM(D87:D90)</f>
        <v>995270</v>
      </c>
      <c r="E86" s="51">
        <f aca="true" t="shared" si="11" ref="E86:W86">SUM(E87:E90)</f>
        <v>33278</v>
      </c>
      <c r="F86" s="51">
        <f t="shared" si="11"/>
        <v>47111</v>
      </c>
      <c r="G86" s="51">
        <f t="shared" si="11"/>
        <v>595178</v>
      </c>
      <c r="H86" s="63">
        <f t="shared" si="11"/>
        <v>0</v>
      </c>
      <c r="I86" s="63">
        <f>SUM(I87:I90)</f>
        <v>0</v>
      </c>
      <c r="J86" s="51">
        <f t="shared" si="11"/>
        <v>290156</v>
      </c>
      <c r="K86" s="63">
        <f>SUM(K87:K90)</f>
        <v>0</v>
      </c>
      <c r="L86" s="51">
        <f t="shared" si="11"/>
        <v>3535</v>
      </c>
      <c r="M86" s="51">
        <f t="shared" si="11"/>
        <v>3604</v>
      </c>
      <c r="N86" s="63">
        <f t="shared" si="11"/>
        <v>0</v>
      </c>
      <c r="O86" s="51">
        <f t="shared" si="11"/>
        <v>1376</v>
      </c>
      <c r="P86" s="51">
        <f t="shared" si="11"/>
        <v>3603</v>
      </c>
      <c r="Q86" s="51">
        <f t="shared" si="11"/>
        <v>901</v>
      </c>
      <c r="R86" s="63">
        <f t="shared" si="11"/>
        <v>0</v>
      </c>
      <c r="S86" s="63">
        <f>SUM(S87:S90)</f>
        <v>0</v>
      </c>
      <c r="T86" s="51">
        <f t="shared" si="11"/>
        <v>191</v>
      </c>
      <c r="U86" s="51">
        <f t="shared" si="11"/>
        <v>10924</v>
      </c>
      <c r="V86" s="51">
        <f t="shared" si="11"/>
        <v>3623</v>
      </c>
      <c r="W86" s="51">
        <f t="shared" si="11"/>
        <v>1792</v>
      </c>
      <c r="X86" s="53" t="s">
        <v>160</v>
      </c>
    </row>
    <row r="87" spans="1:24" ht="12" customHeight="1">
      <c r="A87" s="70" t="s">
        <v>161</v>
      </c>
      <c r="C87" s="81" t="s">
        <v>162</v>
      </c>
      <c r="D87" s="73">
        <v>283285</v>
      </c>
      <c r="E87" s="67">
        <v>7884</v>
      </c>
      <c r="F87" s="67">
        <v>12639</v>
      </c>
      <c r="G87" s="67">
        <v>147939</v>
      </c>
      <c r="H87" s="67" t="s">
        <v>37</v>
      </c>
      <c r="I87" s="67" t="s">
        <v>37</v>
      </c>
      <c r="J87" s="67">
        <v>112636</v>
      </c>
      <c r="K87" s="67" t="s">
        <v>37</v>
      </c>
      <c r="L87" s="67" t="s">
        <v>37</v>
      </c>
      <c r="M87" s="67" t="s">
        <v>37</v>
      </c>
      <c r="N87" s="67" t="s">
        <v>37</v>
      </c>
      <c r="O87" s="67">
        <v>449</v>
      </c>
      <c r="P87" s="67">
        <v>46</v>
      </c>
      <c r="Q87" s="67" t="s">
        <v>37</v>
      </c>
      <c r="R87" s="67" t="s">
        <v>37</v>
      </c>
      <c r="S87" s="67" t="s">
        <v>37</v>
      </c>
      <c r="T87" s="67" t="s">
        <v>37</v>
      </c>
      <c r="U87" s="67">
        <v>1693</v>
      </c>
      <c r="V87" s="67" t="s">
        <v>37</v>
      </c>
      <c r="W87" s="67" t="s">
        <v>37</v>
      </c>
      <c r="X87" s="74">
        <v>53</v>
      </c>
    </row>
    <row r="88" spans="1:24" ht="12" customHeight="1">
      <c r="A88" s="70" t="s">
        <v>163</v>
      </c>
      <c r="C88" s="81" t="s">
        <v>164</v>
      </c>
      <c r="D88" s="73">
        <v>228776</v>
      </c>
      <c r="E88" s="67">
        <v>11352</v>
      </c>
      <c r="F88" s="67">
        <v>7141</v>
      </c>
      <c r="G88" s="67">
        <v>127043</v>
      </c>
      <c r="H88" s="67" t="s">
        <v>37</v>
      </c>
      <c r="I88" s="67" t="s">
        <v>37</v>
      </c>
      <c r="J88" s="67">
        <v>72702</v>
      </c>
      <c r="K88" s="67" t="s">
        <v>37</v>
      </c>
      <c r="L88" s="67">
        <v>3122</v>
      </c>
      <c r="M88" s="67" t="s">
        <v>37</v>
      </c>
      <c r="N88" s="67" t="s">
        <v>37</v>
      </c>
      <c r="O88" s="67">
        <v>505</v>
      </c>
      <c r="P88" s="67">
        <v>3557</v>
      </c>
      <c r="Q88" s="67" t="s">
        <v>37</v>
      </c>
      <c r="R88" s="67" t="s">
        <v>37</v>
      </c>
      <c r="S88" s="67" t="s">
        <v>37</v>
      </c>
      <c r="T88" s="67" t="s">
        <v>37</v>
      </c>
      <c r="U88" s="67">
        <v>1924</v>
      </c>
      <c r="V88" s="67">
        <v>1023</v>
      </c>
      <c r="W88" s="67">
        <v>406</v>
      </c>
      <c r="X88" s="74">
        <v>54</v>
      </c>
    </row>
    <row r="89" spans="1:24" ht="12" customHeight="1">
      <c r="A89" s="70" t="s">
        <v>165</v>
      </c>
      <c r="C89" s="81" t="s">
        <v>166</v>
      </c>
      <c r="D89" s="73">
        <v>275481</v>
      </c>
      <c r="E89" s="67">
        <v>8547</v>
      </c>
      <c r="F89" s="67">
        <v>10075</v>
      </c>
      <c r="G89" s="67">
        <v>189938</v>
      </c>
      <c r="H89" s="67" t="s">
        <v>37</v>
      </c>
      <c r="I89" s="67" t="s">
        <v>37</v>
      </c>
      <c r="J89" s="67">
        <v>56232</v>
      </c>
      <c r="K89" s="67" t="s">
        <v>37</v>
      </c>
      <c r="L89" s="67">
        <v>413</v>
      </c>
      <c r="M89" s="67">
        <v>1624</v>
      </c>
      <c r="N89" s="67" t="s">
        <v>37</v>
      </c>
      <c r="O89" s="67">
        <v>132</v>
      </c>
      <c r="P89" s="67" t="s">
        <v>37</v>
      </c>
      <c r="Q89" s="67">
        <v>413</v>
      </c>
      <c r="R89" s="67" t="s">
        <v>37</v>
      </c>
      <c r="S89" s="67" t="s">
        <v>37</v>
      </c>
      <c r="T89" s="67" t="s">
        <v>37</v>
      </c>
      <c r="U89" s="67">
        <v>4287</v>
      </c>
      <c r="V89" s="67">
        <v>2435</v>
      </c>
      <c r="W89" s="67">
        <v>1386</v>
      </c>
      <c r="X89" s="74">
        <v>55</v>
      </c>
    </row>
    <row r="90" spans="1:24" ht="12" customHeight="1">
      <c r="A90" s="70" t="s">
        <v>167</v>
      </c>
      <c r="C90" s="81" t="s">
        <v>168</v>
      </c>
      <c r="D90" s="73">
        <v>207728</v>
      </c>
      <c r="E90" s="67">
        <v>5495</v>
      </c>
      <c r="F90" s="67">
        <v>17256</v>
      </c>
      <c r="G90" s="67">
        <v>130258</v>
      </c>
      <c r="H90" s="67" t="s">
        <v>37</v>
      </c>
      <c r="I90" s="67" t="s">
        <v>37</v>
      </c>
      <c r="J90" s="67">
        <v>48586</v>
      </c>
      <c r="K90" s="67" t="s">
        <v>37</v>
      </c>
      <c r="L90" s="67" t="s">
        <v>37</v>
      </c>
      <c r="M90" s="67">
        <v>1980</v>
      </c>
      <c r="N90" s="67" t="s">
        <v>37</v>
      </c>
      <c r="O90" s="67">
        <v>290</v>
      </c>
      <c r="P90" s="67" t="s">
        <v>37</v>
      </c>
      <c r="Q90" s="67">
        <v>488</v>
      </c>
      <c r="R90" s="67" t="s">
        <v>37</v>
      </c>
      <c r="S90" s="67" t="s">
        <v>37</v>
      </c>
      <c r="T90" s="67">
        <v>191</v>
      </c>
      <c r="U90" s="67">
        <v>3020</v>
      </c>
      <c r="V90" s="67">
        <v>165</v>
      </c>
      <c r="W90" s="67" t="s">
        <v>37</v>
      </c>
      <c r="X90" s="74">
        <v>56</v>
      </c>
    </row>
    <row r="91" spans="1:24" s="54" customFormat="1" ht="12" customHeight="1">
      <c r="A91" s="76"/>
      <c r="B91" s="76"/>
      <c r="C91" s="65"/>
      <c r="D91" s="73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5"/>
    </row>
    <row r="92" spans="1:24" s="54" customFormat="1" ht="12" customHeight="1">
      <c r="A92" s="78"/>
      <c r="B92" s="61" t="s">
        <v>169</v>
      </c>
      <c r="C92" s="62"/>
      <c r="D92" s="60">
        <f>SUM(D93:D94)</f>
        <v>845018</v>
      </c>
      <c r="E92" s="51">
        <f aca="true" t="shared" si="12" ref="E92:W92">SUM(E93:E94)</f>
        <v>33261</v>
      </c>
      <c r="F92" s="51">
        <f t="shared" si="12"/>
        <v>47025</v>
      </c>
      <c r="G92" s="51">
        <f t="shared" si="12"/>
        <v>441342</v>
      </c>
      <c r="H92" s="63">
        <f t="shared" si="12"/>
        <v>0</v>
      </c>
      <c r="I92" s="51">
        <f t="shared" si="12"/>
        <v>884</v>
      </c>
      <c r="J92" s="51">
        <f t="shared" si="12"/>
        <v>287691</v>
      </c>
      <c r="K92" s="51">
        <f t="shared" si="12"/>
        <v>201</v>
      </c>
      <c r="L92" s="63">
        <f>SUM(L93:L94)</f>
        <v>0</v>
      </c>
      <c r="M92" s="51">
        <f t="shared" si="12"/>
        <v>12956</v>
      </c>
      <c r="N92" s="63">
        <f t="shared" si="12"/>
        <v>0</v>
      </c>
      <c r="O92" s="51">
        <f t="shared" si="12"/>
        <v>1498</v>
      </c>
      <c r="P92" s="51">
        <f t="shared" si="12"/>
        <v>1604</v>
      </c>
      <c r="Q92" s="51">
        <f t="shared" si="12"/>
        <v>875</v>
      </c>
      <c r="R92" s="63">
        <f t="shared" si="12"/>
        <v>0</v>
      </c>
      <c r="S92" s="51">
        <f t="shared" si="12"/>
        <v>330</v>
      </c>
      <c r="T92" s="51">
        <f t="shared" si="12"/>
        <v>155</v>
      </c>
      <c r="U92" s="51">
        <f t="shared" si="12"/>
        <v>6647</v>
      </c>
      <c r="V92" s="51">
        <f t="shared" si="12"/>
        <v>10551</v>
      </c>
      <c r="W92" s="63">
        <f t="shared" si="12"/>
        <v>0</v>
      </c>
      <c r="X92" s="53" t="s">
        <v>170</v>
      </c>
    </row>
    <row r="93" spans="1:24" ht="12" customHeight="1">
      <c r="A93" s="86" t="s">
        <v>171</v>
      </c>
      <c r="B93" s="86"/>
      <c r="C93" s="81" t="s">
        <v>172</v>
      </c>
      <c r="D93" s="73">
        <f>SUM(E93:W93)</f>
        <v>303138</v>
      </c>
      <c r="E93" s="67">
        <v>10669</v>
      </c>
      <c r="F93" s="67">
        <v>14193</v>
      </c>
      <c r="G93" s="67">
        <v>180708</v>
      </c>
      <c r="H93" s="67" t="s">
        <v>37</v>
      </c>
      <c r="I93" s="67">
        <v>884</v>
      </c>
      <c r="J93" s="67">
        <v>88859</v>
      </c>
      <c r="K93" s="67" t="s">
        <v>37</v>
      </c>
      <c r="L93" s="67" t="s">
        <v>37</v>
      </c>
      <c r="M93" s="67">
        <v>812</v>
      </c>
      <c r="N93" s="67" t="s">
        <v>37</v>
      </c>
      <c r="O93" s="67">
        <v>1135</v>
      </c>
      <c r="P93" s="67">
        <v>815</v>
      </c>
      <c r="Q93" s="67" t="s">
        <v>37</v>
      </c>
      <c r="R93" s="67" t="s">
        <v>37</v>
      </c>
      <c r="S93" s="67">
        <v>330</v>
      </c>
      <c r="T93" s="67" t="s">
        <v>37</v>
      </c>
      <c r="U93" s="67">
        <v>2802</v>
      </c>
      <c r="V93" s="67">
        <v>1931</v>
      </c>
      <c r="W93" s="67" t="s">
        <v>37</v>
      </c>
      <c r="X93" s="74">
        <v>57</v>
      </c>
    </row>
    <row r="94" spans="1:24" ht="12" customHeight="1">
      <c r="A94" s="89" t="s">
        <v>173</v>
      </c>
      <c r="B94" s="89"/>
      <c r="C94" s="81" t="s">
        <v>174</v>
      </c>
      <c r="D94" s="73">
        <v>541880</v>
      </c>
      <c r="E94" s="77">
        <v>22592</v>
      </c>
      <c r="F94" s="77">
        <v>32832</v>
      </c>
      <c r="G94" s="77">
        <v>260634</v>
      </c>
      <c r="H94" s="67" t="s">
        <v>37</v>
      </c>
      <c r="I94" s="67" t="s">
        <v>37</v>
      </c>
      <c r="J94" s="77">
        <v>198832</v>
      </c>
      <c r="K94" s="67">
        <v>201</v>
      </c>
      <c r="L94" s="67" t="s">
        <v>37</v>
      </c>
      <c r="M94" s="67">
        <v>12144</v>
      </c>
      <c r="N94" s="67" t="s">
        <v>37</v>
      </c>
      <c r="O94" s="67">
        <v>363</v>
      </c>
      <c r="P94" s="77">
        <v>789</v>
      </c>
      <c r="Q94" s="67">
        <v>875</v>
      </c>
      <c r="R94" s="67" t="s">
        <v>37</v>
      </c>
      <c r="S94" s="67" t="s">
        <v>37</v>
      </c>
      <c r="T94" s="67">
        <v>155</v>
      </c>
      <c r="U94" s="77">
        <v>3845</v>
      </c>
      <c r="V94" s="77">
        <v>8620</v>
      </c>
      <c r="W94" s="67" t="s">
        <v>37</v>
      </c>
      <c r="X94" s="74">
        <v>58</v>
      </c>
    </row>
    <row r="95" spans="1:24" ht="6" customHeight="1">
      <c r="A95" s="90"/>
      <c r="B95" s="90"/>
      <c r="C95" s="91"/>
      <c r="D95" s="92"/>
      <c r="E95" s="92"/>
      <c r="F95" s="92"/>
      <c r="G95" s="92"/>
      <c r="H95" s="93"/>
      <c r="I95" s="93"/>
      <c r="J95" s="92"/>
      <c r="K95" s="93"/>
      <c r="L95" s="93"/>
      <c r="M95" s="93"/>
      <c r="N95" s="93"/>
      <c r="O95" s="92"/>
      <c r="P95" s="92"/>
      <c r="Q95" s="92"/>
      <c r="R95" s="93"/>
      <c r="S95" s="93"/>
      <c r="T95" s="93"/>
      <c r="U95" s="92"/>
      <c r="V95" s="92"/>
      <c r="W95" s="93"/>
      <c r="X95" s="94"/>
    </row>
    <row r="96" spans="1:9" ht="12" customHeight="1">
      <c r="A96" s="89" t="s">
        <v>175</v>
      </c>
      <c r="B96" s="89"/>
      <c r="D96" s="95"/>
      <c r="E96" s="95"/>
      <c r="F96" s="96"/>
      <c r="G96" s="87"/>
      <c r="H96" s="87"/>
      <c r="I96" s="87"/>
    </row>
    <row r="97" spans="1:9" ht="12" customHeight="1">
      <c r="A97" s="98" t="s">
        <v>176</v>
      </c>
      <c r="B97" s="98"/>
      <c r="C97" s="98"/>
      <c r="D97" s="98"/>
      <c r="E97" s="98"/>
      <c r="F97" s="98"/>
      <c r="G97" s="87"/>
      <c r="H97" s="87"/>
      <c r="I97" s="87"/>
    </row>
    <row r="98" spans="1:9" ht="12" customHeight="1">
      <c r="A98" s="98"/>
      <c r="B98" s="98"/>
      <c r="C98" s="98"/>
      <c r="D98" s="98"/>
      <c r="E98" s="98"/>
      <c r="F98" s="98"/>
      <c r="G98" s="87"/>
      <c r="H98" s="87"/>
      <c r="I98" s="87"/>
    </row>
    <row r="99" spans="3:9" ht="12" customHeight="1">
      <c r="C99" s="87"/>
      <c r="G99" s="87"/>
      <c r="H99" s="87"/>
      <c r="I99" s="87"/>
    </row>
    <row r="100" spans="3:9" ht="12" customHeight="1">
      <c r="C100" s="87"/>
      <c r="G100" s="87"/>
      <c r="H100" s="87"/>
      <c r="I100" s="87"/>
    </row>
    <row r="101" spans="3:9" ht="12" customHeight="1">
      <c r="C101" s="87"/>
      <c r="G101" s="87"/>
      <c r="H101" s="87"/>
      <c r="I101" s="87"/>
    </row>
    <row r="102" spans="3:9" ht="12" customHeight="1">
      <c r="C102" s="87"/>
      <c r="G102" s="87"/>
      <c r="H102" s="87"/>
      <c r="I102" s="87"/>
    </row>
    <row r="103" spans="3:9" ht="12" customHeight="1">
      <c r="C103" s="87"/>
      <c r="G103" s="87"/>
      <c r="H103" s="87"/>
      <c r="I103" s="87"/>
    </row>
    <row r="104" spans="3:9" ht="12" customHeight="1">
      <c r="C104" s="87"/>
      <c r="G104" s="87"/>
      <c r="H104" s="87"/>
      <c r="I104" s="87"/>
    </row>
    <row r="105" spans="3:9" ht="12" customHeight="1">
      <c r="C105" s="87"/>
      <c r="G105" s="87"/>
      <c r="H105" s="87"/>
      <c r="I105" s="87"/>
    </row>
    <row r="106" spans="3:9" ht="12" customHeight="1">
      <c r="C106" s="87"/>
      <c r="G106" s="87"/>
      <c r="H106" s="87"/>
      <c r="I106" s="87"/>
    </row>
    <row r="107" spans="3:9" ht="12" customHeight="1">
      <c r="C107" s="87"/>
      <c r="G107" s="87"/>
      <c r="H107" s="87"/>
      <c r="I107" s="87"/>
    </row>
    <row r="108" spans="3:9" ht="12" customHeight="1">
      <c r="C108" s="87"/>
      <c r="G108" s="87"/>
      <c r="H108" s="87"/>
      <c r="I108" s="87"/>
    </row>
    <row r="109" spans="3:9" ht="12" customHeight="1">
      <c r="C109" s="87"/>
      <c r="G109" s="87"/>
      <c r="H109" s="87"/>
      <c r="I109" s="87"/>
    </row>
    <row r="110" spans="3:9" ht="12" customHeight="1">
      <c r="C110" s="87"/>
      <c r="G110" s="87"/>
      <c r="H110" s="87"/>
      <c r="I110" s="87"/>
    </row>
    <row r="111" spans="3:9" ht="12" customHeight="1">
      <c r="C111" s="87"/>
      <c r="G111" s="87"/>
      <c r="H111" s="87"/>
      <c r="I111" s="87"/>
    </row>
    <row r="112" spans="3:9" ht="12" customHeight="1">
      <c r="C112" s="87"/>
      <c r="G112" s="87"/>
      <c r="H112" s="87"/>
      <c r="I112" s="87"/>
    </row>
    <row r="113" spans="3:9" ht="12" customHeight="1">
      <c r="C113" s="87"/>
      <c r="G113" s="87"/>
      <c r="H113" s="87"/>
      <c r="I113" s="87"/>
    </row>
    <row r="114" spans="3:9" ht="12" customHeight="1">
      <c r="C114" s="87"/>
      <c r="G114" s="87"/>
      <c r="H114" s="87"/>
      <c r="I114" s="87"/>
    </row>
    <row r="115" spans="3:9" ht="12" customHeight="1">
      <c r="C115" s="87"/>
      <c r="G115" s="87"/>
      <c r="H115" s="87"/>
      <c r="I115" s="87"/>
    </row>
    <row r="116" spans="3:9" ht="12" customHeight="1">
      <c r="C116" s="87"/>
      <c r="G116" s="87"/>
      <c r="H116" s="87"/>
      <c r="I116" s="87"/>
    </row>
    <row r="117" spans="3:9" ht="12" customHeight="1">
      <c r="C117" s="87"/>
      <c r="G117" s="87"/>
      <c r="H117" s="87"/>
      <c r="I117" s="87"/>
    </row>
    <row r="118" spans="3:9" ht="12" customHeight="1">
      <c r="C118" s="87"/>
      <c r="G118" s="87"/>
      <c r="H118" s="87"/>
      <c r="I118" s="87"/>
    </row>
    <row r="119" spans="3:9" ht="12" customHeight="1">
      <c r="C119" s="87"/>
      <c r="G119" s="87"/>
      <c r="H119" s="87"/>
      <c r="I119" s="87"/>
    </row>
    <row r="120" spans="3:9" ht="12" customHeight="1">
      <c r="C120" s="87"/>
      <c r="G120" s="87"/>
      <c r="H120" s="87"/>
      <c r="I120" s="87"/>
    </row>
    <row r="121" spans="3:9" ht="12" customHeight="1">
      <c r="C121" s="87"/>
      <c r="G121" s="87"/>
      <c r="H121" s="87"/>
      <c r="I121" s="87"/>
    </row>
    <row r="122" spans="3:9" ht="12" customHeight="1">
      <c r="C122" s="87"/>
      <c r="G122" s="87"/>
      <c r="H122" s="87"/>
      <c r="I122" s="87"/>
    </row>
    <row r="123" spans="3:9" ht="12" customHeight="1">
      <c r="C123" s="87"/>
      <c r="G123" s="87"/>
      <c r="H123" s="87"/>
      <c r="I123" s="87"/>
    </row>
    <row r="124" spans="3:9" ht="12" customHeight="1">
      <c r="C124" s="87"/>
      <c r="G124" s="87"/>
      <c r="H124" s="87"/>
      <c r="I124" s="87"/>
    </row>
    <row r="125" spans="3:9" ht="12" customHeight="1">
      <c r="C125" s="87"/>
      <c r="G125" s="87"/>
      <c r="H125" s="87"/>
      <c r="I125" s="87"/>
    </row>
    <row r="126" spans="3:9" ht="12" customHeight="1">
      <c r="C126" s="87"/>
      <c r="G126" s="87"/>
      <c r="H126" s="87"/>
      <c r="I126" s="87"/>
    </row>
    <row r="127" spans="3:9" ht="12" customHeight="1">
      <c r="C127" s="87"/>
      <c r="G127" s="87"/>
      <c r="H127" s="87"/>
      <c r="I127" s="87"/>
    </row>
    <row r="128" spans="3:9" ht="12" customHeight="1">
      <c r="C128" s="87"/>
      <c r="G128" s="87"/>
      <c r="H128" s="87"/>
      <c r="I128" s="87"/>
    </row>
    <row r="129" spans="3:9" ht="12" customHeight="1">
      <c r="C129" s="87"/>
      <c r="G129" s="87"/>
      <c r="H129" s="87"/>
      <c r="I129" s="87"/>
    </row>
    <row r="130" spans="3:9" ht="12" customHeight="1">
      <c r="C130" s="87"/>
      <c r="G130" s="87"/>
      <c r="H130" s="87"/>
      <c r="I130" s="87"/>
    </row>
    <row r="131" spans="3:9" ht="12" customHeight="1">
      <c r="C131" s="87"/>
      <c r="G131" s="87"/>
      <c r="H131" s="87"/>
      <c r="I131" s="87"/>
    </row>
    <row r="132" spans="3:9" ht="12" customHeight="1">
      <c r="C132" s="87"/>
      <c r="G132" s="87"/>
      <c r="H132" s="87"/>
      <c r="I132" s="87"/>
    </row>
    <row r="133" spans="3:9" ht="12" customHeight="1">
      <c r="C133" s="87"/>
      <c r="G133" s="87"/>
      <c r="H133" s="87"/>
      <c r="I133" s="87"/>
    </row>
    <row r="134" spans="3:9" ht="12" customHeight="1">
      <c r="C134" s="87"/>
      <c r="G134" s="87"/>
      <c r="H134" s="87"/>
      <c r="I134" s="87"/>
    </row>
    <row r="135" spans="3:9" ht="12" customHeight="1">
      <c r="C135" s="87"/>
      <c r="G135" s="87"/>
      <c r="H135" s="87"/>
      <c r="I135" s="87"/>
    </row>
    <row r="136" spans="3:9" ht="12" customHeight="1">
      <c r="C136" s="87"/>
      <c r="G136" s="87"/>
      <c r="H136" s="87"/>
      <c r="I136" s="87"/>
    </row>
    <row r="137" spans="3:9" ht="12" customHeight="1">
      <c r="C137" s="87"/>
      <c r="G137" s="87"/>
      <c r="H137" s="87"/>
      <c r="I137" s="87"/>
    </row>
    <row r="138" spans="3:9" ht="12" customHeight="1">
      <c r="C138" s="87"/>
      <c r="G138" s="87"/>
      <c r="H138" s="87"/>
      <c r="I138" s="87"/>
    </row>
    <row r="139" spans="3:9" ht="12" customHeight="1">
      <c r="C139" s="87"/>
      <c r="G139" s="87"/>
      <c r="H139" s="87"/>
      <c r="I139" s="87"/>
    </row>
    <row r="140" spans="3:9" ht="12" customHeight="1">
      <c r="C140" s="87"/>
      <c r="G140" s="87"/>
      <c r="H140" s="87"/>
      <c r="I140" s="87"/>
    </row>
    <row r="141" spans="3:9" ht="12" customHeight="1">
      <c r="C141" s="87"/>
      <c r="G141" s="87"/>
      <c r="H141" s="87"/>
      <c r="I141" s="87"/>
    </row>
    <row r="142" spans="3:9" ht="12" customHeight="1">
      <c r="C142" s="87"/>
      <c r="G142" s="87"/>
      <c r="H142" s="87"/>
      <c r="I142" s="87"/>
    </row>
    <row r="143" spans="3:9" ht="12" customHeight="1">
      <c r="C143" s="87"/>
      <c r="G143" s="87"/>
      <c r="H143" s="87"/>
      <c r="I143" s="87"/>
    </row>
    <row r="144" spans="3:9" ht="12" customHeight="1">
      <c r="C144" s="87"/>
      <c r="G144" s="87"/>
      <c r="H144" s="87"/>
      <c r="I144" s="87"/>
    </row>
    <row r="145" spans="3:9" ht="12" customHeight="1">
      <c r="C145" s="87"/>
      <c r="G145" s="87"/>
      <c r="H145" s="87"/>
      <c r="I145" s="87"/>
    </row>
    <row r="146" ht="12" customHeight="1">
      <c r="C146" s="87"/>
    </row>
    <row r="147" ht="12" customHeight="1">
      <c r="C147" s="87"/>
    </row>
    <row r="148" ht="12" customHeight="1">
      <c r="C148" s="87"/>
    </row>
    <row r="149" ht="12" customHeight="1">
      <c r="C149" s="87"/>
    </row>
    <row r="150" ht="12" customHeight="1">
      <c r="C150" s="87"/>
    </row>
    <row r="151" ht="12" customHeight="1">
      <c r="C151" s="87"/>
    </row>
    <row r="152" ht="12" customHeight="1">
      <c r="C152" s="87"/>
    </row>
    <row r="153" ht="12" customHeight="1">
      <c r="C153" s="87"/>
    </row>
    <row r="154" ht="12" customHeight="1">
      <c r="C154" s="87"/>
    </row>
    <row r="155" ht="12" customHeight="1">
      <c r="C155" s="87"/>
    </row>
    <row r="156" ht="12" customHeight="1">
      <c r="C156" s="87"/>
    </row>
    <row r="157" ht="12" customHeight="1">
      <c r="C157" s="87"/>
    </row>
    <row r="158" ht="12" customHeight="1">
      <c r="C158" s="87"/>
    </row>
  </sheetData>
  <sheetProtection/>
  <mergeCells count="65">
    <mergeCell ref="A95:C95"/>
    <mergeCell ref="A78:C78"/>
    <mergeCell ref="B79:C79"/>
    <mergeCell ref="A85:C85"/>
    <mergeCell ref="B86:C86"/>
    <mergeCell ref="A91:C91"/>
    <mergeCell ref="B92:C92"/>
    <mergeCell ref="A59:C59"/>
    <mergeCell ref="B60:C60"/>
    <mergeCell ref="A69:C69"/>
    <mergeCell ref="B70:C70"/>
    <mergeCell ref="A74:C74"/>
    <mergeCell ref="B75:C75"/>
    <mergeCell ref="A40:C40"/>
    <mergeCell ref="B41:C41"/>
    <mergeCell ref="A46:C46"/>
    <mergeCell ref="B47:C47"/>
    <mergeCell ref="A49:C49"/>
    <mergeCell ref="B50:C50"/>
    <mergeCell ref="A24:C24"/>
    <mergeCell ref="B25:C25"/>
    <mergeCell ref="A29:C29"/>
    <mergeCell ref="B30:C30"/>
    <mergeCell ref="A36:C36"/>
    <mergeCell ref="B37:C37"/>
    <mergeCell ref="B18:C18"/>
    <mergeCell ref="B19:C19"/>
    <mergeCell ref="B20:C20"/>
    <mergeCell ref="B21:C21"/>
    <mergeCell ref="B22:C22"/>
    <mergeCell ref="B23:C23"/>
    <mergeCell ref="A12:C12"/>
    <mergeCell ref="B13:C13"/>
    <mergeCell ref="B14:C14"/>
    <mergeCell ref="B15:C15"/>
    <mergeCell ref="B16:C16"/>
    <mergeCell ref="B17:C17"/>
    <mergeCell ref="A6:C6"/>
    <mergeCell ref="A7:C7"/>
    <mergeCell ref="A8:C8"/>
    <mergeCell ref="A9:C9"/>
    <mergeCell ref="A10:C10"/>
    <mergeCell ref="A11:C11"/>
    <mergeCell ref="S3:S5"/>
    <mergeCell ref="T3:T5"/>
    <mergeCell ref="U3:U5"/>
    <mergeCell ref="V3:V5"/>
    <mergeCell ref="W3:W5"/>
    <mergeCell ref="X3:X5"/>
    <mergeCell ref="L3:L5"/>
    <mergeCell ref="M3:M5"/>
    <mergeCell ref="N3:N5"/>
    <mergeCell ref="O3:O5"/>
    <mergeCell ref="P3:P5"/>
    <mergeCell ref="Q3:Q5"/>
    <mergeCell ref="A1:X1"/>
    <mergeCell ref="A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1968503937007874" right="0" top="1.2" bottom="0.3937007874015748" header="0.54" footer="0.31496062992125984"/>
  <pageSetup horizontalDpi="400" verticalDpi="400" orientation="portrait" paperSize="9" scale="95" r:id="rId1"/>
  <rowBreaks count="1" manualBreakCount="1">
    <brk id="48" max="20" man="1"/>
  </rowBreaks>
  <colBreaks count="1" manualBreakCount="1">
    <brk id="12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2009-05-18T01:57:10Z</dcterms:created>
  <dcterms:modified xsi:type="dcterms:W3CDTF">2009-05-18T01:57:21Z</dcterms:modified>
  <cp:category/>
  <cp:version/>
  <cp:contentType/>
  <cp:contentStatus/>
</cp:coreProperties>
</file>