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40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<sst xmlns="http://schemas.openxmlformats.org/spreadsheetml/2006/main" count="102" uniqueCount="33">
  <si>
    <t>　 　（単位  1000円）</t>
  </si>
  <si>
    <t>　 各年度末、月末</t>
  </si>
  <si>
    <t>年度および事業所</t>
  </si>
  <si>
    <t>　　　　　　　 預　　　　　　 金 　　　　　　残　　　　　　 高</t>
  </si>
  <si>
    <t xml:space="preserve">  　　　　　　　 貸         　 出          　残       　   高</t>
  </si>
  <si>
    <t>標示番号</t>
  </si>
  <si>
    <t>総　　額</t>
  </si>
  <si>
    <t>当　　座</t>
  </si>
  <si>
    <t>普　　通</t>
  </si>
  <si>
    <t>定　　期</t>
  </si>
  <si>
    <t>公　　金</t>
  </si>
  <si>
    <t>通　　知</t>
  </si>
  <si>
    <t>別　　段</t>
  </si>
  <si>
    <t>総　　　額</t>
  </si>
  <si>
    <t>手 形 貸 付</t>
  </si>
  <si>
    <t xml:space="preserve"> 証 書 貸 付</t>
  </si>
  <si>
    <t>年 賦 貸 付</t>
  </si>
  <si>
    <t>短 期 貸 付</t>
  </si>
  <si>
    <t>農林漁業資金</t>
  </si>
  <si>
    <t>昭和39年度</t>
  </si>
  <si>
    <t>40</t>
  </si>
  <si>
    <t>-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</si>
  <si>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</si>
  <si>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</si>
  <si>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</si>
  <si>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</si>
  <si>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</si>
  <si>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</si>
  <si>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</si>
  <si>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</si>
  <si>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</si>
  <si>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</si>
  <si>
    <t>　　　　　　　　　　　　　　    　　140． 　農　　 林 　　中 　　央 　　金 　   庫 　　主 　　要 　　勘 　　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</si>
</sst>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16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3" fontId="7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/>
    </xf>
    <xf numFmtId="41" fontId="7" fillId="0" borderId="16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4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vertical="center"/>
      <protection locked="0"/>
    </xf>
    <xf numFmtId="3" fontId="6" fillId="0" borderId="14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6" xfId="0" applyNumberFormat="1" applyFont="1" applyBorder="1" applyAlignment="1" applyProtection="1" quotePrefix="1">
      <alignment horizontal="distributed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/>
    </xf>
    <xf numFmtId="0" fontId="6" fillId="0" borderId="25" xfId="0" applyFont="1" applyBorder="1" applyAlignment="1" applyProtection="1">
      <alignment horizontal="center" vertical="center" textRotation="255"/>
      <protection locked="0"/>
    </xf>
    <xf numFmtId="0" fontId="0" fillId="0" borderId="1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29552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657850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B1">
      <selection activeCell="P29" sqref="P29"/>
    </sheetView>
  </sheetViews>
  <sheetFormatPr defaultColWidth="10.59765625" defaultRowHeight="12" customHeight="1"/>
  <cols>
    <col min="1" max="2" width="2.69921875" style="1" customWidth="1"/>
    <col min="3" max="3" width="15.5" style="1" customWidth="1"/>
    <col min="4" max="4" width="12" style="1" customWidth="1"/>
    <col min="5" max="10" width="11.5" style="1" customWidth="1"/>
    <col min="11" max="16" width="12.69921875" style="1" customWidth="1"/>
    <col min="17" max="17" width="4.3984375" style="1" customWidth="1"/>
    <col min="18" max="16384" width="10.59765625" style="1" customWidth="1"/>
  </cols>
  <sheetData>
    <row r="1" spans="1:17" ht="18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2" customHeight="1" thickBot="1">
      <c r="A2" s="2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 t="s">
        <v>1</v>
      </c>
      <c r="Q2" s="6"/>
    </row>
    <row r="3" spans="1:17" ht="24.75" customHeight="1" thickTop="1">
      <c r="A3" s="79"/>
      <c r="B3" s="79" t="s">
        <v>2</v>
      </c>
      <c r="C3" s="81"/>
      <c r="D3" s="83" t="s">
        <v>3</v>
      </c>
      <c r="E3" s="84"/>
      <c r="F3" s="84"/>
      <c r="G3" s="84"/>
      <c r="H3" s="84"/>
      <c r="I3" s="84"/>
      <c r="J3" s="84"/>
      <c r="K3" s="85" t="s">
        <v>4</v>
      </c>
      <c r="L3" s="84"/>
      <c r="M3" s="84"/>
      <c r="N3" s="84"/>
      <c r="O3" s="84"/>
      <c r="P3" s="86"/>
      <c r="Q3" s="87" t="s">
        <v>5</v>
      </c>
    </row>
    <row r="4" spans="1:17" ht="24.75" customHeight="1">
      <c r="A4" s="80"/>
      <c r="B4" s="80"/>
      <c r="C4" s="82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11" t="s">
        <v>18</v>
      </c>
      <c r="Q4" s="88"/>
    </row>
    <row r="5" spans="1:17" ht="6" customHeight="1">
      <c r="A5" s="70"/>
      <c r="B5" s="70"/>
      <c r="C5" s="7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4"/>
    </row>
    <row r="6" spans="1:17" ht="12" customHeight="1">
      <c r="A6" s="15"/>
      <c r="B6" s="72" t="s">
        <v>19</v>
      </c>
      <c r="C6" s="73"/>
      <c r="D6" s="16">
        <f>SUM(E6:J6)</f>
        <v>5089021</v>
      </c>
      <c r="E6" s="17">
        <v>1246</v>
      </c>
      <c r="F6" s="17">
        <v>439567</v>
      </c>
      <c r="G6" s="17">
        <v>1870000</v>
      </c>
      <c r="H6" s="17">
        <v>2000</v>
      </c>
      <c r="I6" s="17">
        <v>2494000</v>
      </c>
      <c r="J6" s="17">
        <v>282208</v>
      </c>
      <c r="K6" s="18">
        <f>SUM(L6:P6)</f>
        <v>2586358</v>
      </c>
      <c r="L6" s="17">
        <v>192708</v>
      </c>
      <c r="M6" s="17">
        <v>171589</v>
      </c>
      <c r="N6" s="17">
        <v>552793</v>
      </c>
      <c r="O6" s="17">
        <v>198464</v>
      </c>
      <c r="P6" s="19">
        <v>1470804</v>
      </c>
      <c r="Q6" s="20">
        <v>39</v>
      </c>
    </row>
    <row r="7" spans="1:17" ht="12" customHeight="1">
      <c r="A7" s="21"/>
      <c r="B7" s="74" t="s">
        <v>20</v>
      </c>
      <c r="C7" s="75"/>
      <c r="D7" s="16">
        <f aca="true" t="shared" si="0" ref="D7:D25">SUM(E7:J7)</f>
        <v>7642038</v>
      </c>
      <c r="E7" s="17">
        <v>3327</v>
      </c>
      <c r="F7" s="17">
        <v>359737</v>
      </c>
      <c r="G7" s="17">
        <v>3610000</v>
      </c>
      <c r="H7" s="17" t="s">
        <v>21</v>
      </c>
      <c r="I7" s="17">
        <v>3305000</v>
      </c>
      <c r="J7" s="17">
        <v>363974</v>
      </c>
      <c r="K7" s="18">
        <f>SUM(L7:P7)</f>
        <v>3607693</v>
      </c>
      <c r="L7" s="17">
        <v>411563</v>
      </c>
      <c r="M7" s="17">
        <v>446904</v>
      </c>
      <c r="N7" s="17">
        <v>534992</v>
      </c>
      <c r="O7" s="17">
        <v>378395</v>
      </c>
      <c r="P7" s="19">
        <v>1835839</v>
      </c>
      <c r="Q7" s="20">
        <v>40</v>
      </c>
    </row>
    <row r="8" spans="1:17" ht="12" customHeight="1">
      <c r="A8" s="21"/>
      <c r="B8" s="76">
        <v>41</v>
      </c>
      <c r="C8" s="77"/>
      <c r="D8" s="16">
        <f t="shared" si="0"/>
        <v>4837166</v>
      </c>
      <c r="E8" s="17">
        <v>4387</v>
      </c>
      <c r="F8" s="17">
        <v>311257</v>
      </c>
      <c r="G8" s="17">
        <v>1090000</v>
      </c>
      <c r="H8" s="17" t="s">
        <v>21</v>
      </c>
      <c r="I8" s="17">
        <v>2970000</v>
      </c>
      <c r="J8" s="17">
        <v>461522</v>
      </c>
      <c r="K8" s="18">
        <f>SUM(L8:P8)</f>
        <v>4784247</v>
      </c>
      <c r="L8" s="17">
        <v>513703</v>
      </c>
      <c r="M8" s="17">
        <v>687108</v>
      </c>
      <c r="N8" s="17">
        <v>564039</v>
      </c>
      <c r="O8" s="17">
        <v>689883</v>
      </c>
      <c r="P8" s="19">
        <v>2329514</v>
      </c>
      <c r="Q8" s="20">
        <v>41</v>
      </c>
    </row>
    <row r="9" spans="1:17" ht="12" customHeight="1">
      <c r="A9" s="21"/>
      <c r="B9" s="76">
        <v>42</v>
      </c>
      <c r="C9" s="77"/>
      <c r="D9" s="16">
        <f t="shared" si="0"/>
        <v>3946444</v>
      </c>
      <c r="E9" s="17">
        <v>13269</v>
      </c>
      <c r="F9" s="17">
        <v>786818</v>
      </c>
      <c r="G9" s="17">
        <v>1656000</v>
      </c>
      <c r="H9" s="17" t="s">
        <v>21</v>
      </c>
      <c r="I9" s="17">
        <v>1418000</v>
      </c>
      <c r="J9" s="17">
        <v>72357</v>
      </c>
      <c r="K9" s="18">
        <f>SUM(L9:P9)</f>
        <v>6811593</v>
      </c>
      <c r="L9" s="17">
        <v>1039917</v>
      </c>
      <c r="M9" s="17">
        <v>2118775</v>
      </c>
      <c r="N9" s="17" t="s">
        <v>21</v>
      </c>
      <c r="O9" s="17">
        <v>803738</v>
      </c>
      <c r="P9" s="19">
        <v>2849163</v>
      </c>
      <c r="Q9" s="20">
        <v>42</v>
      </c>
    </row>
    <row r="10" spans="1:17" ht="12" customHeight="1">
      <c r="A10" s="57"/>
      <c r="B10" s="57"/>
      <c r="C10" s="58"/>
      <c r="D10" s="16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9"/>
      <c r="Q10" s="20"/>
    </row>
    <row r="11" spans="1:17" s="26" customFormat="1" ht="12" customHeight="1">
      <c r="A11" s="22"/>
      <c r="B11" s="63">
        <v>43</v>
      </c>
      <c r="C11" s="64"/>
      <c r="D11" s="23">
        <f>SUM(D13,D18,D23,D27,D29)</f>
        <v>3073167</v>
      </c>
      <c r="E11" s="23">
        <f aca="true" t="shared" si="1" ref="E11:P11">SUM(E13,E18,E23,E27,E29)</f>
        <v>3209</v>
      </c>
      <c r="F11" s="23">
        <f t="shared" si="1"/>
        <v>1209169</v>
      </c>
      <c r="G11" s="23">
        <f t="shared" si="1"/>
        <v>1809800</v>
      </c>
      <c r="H11" s="23">
        <f t="shared" si="1"/>
        <v>0</v>
      </c>
      <c r="I11" s="23">
        <f t="shared" si="1"/>
        <v>43000</v>
      </c>
      <c r="J11" s="23">
        <f t="shared" si="1"/>
        <v>7989</v>
      </c>
      <c r="K11" s="23">
        <f t="shared" si="1"/>
        <v>9458255</v>
      </c>
      <c r="L11" s="23">
        <f t="shared" si="1"/>
        <v>1355320</v>
      </c>
      <c r="M11" s="23">
        <f t="shared" si="1"/>
        <v>3979144</v>
      </c>
      <c r="N11" s="23">
        <f t="shared" si="1"/>
        <v>0</v>
      </c>
      <c r="O11" s="23">
        <f t="shared" si="1"/>
        <v>757337</v>
      </c>
      <c r="P11" s="24">
        <f t="shared" si="1"/>
        <v>3366454</v>
      </c>
      <c r="Q11" s="25">
        <v>43</v>
      </c>
    </row>
    <row r="12" spans="1:17" ht="12" customHeight="1">
      <c r="A12" s="65"/>
      <c r="B12" s="66"/>
      <c r="C12" s="67"/>
      <c r="D12" s="16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9"/>
      <c r="Q12" s="28"/>
    </row>
    <row r="13" spans="1:17" s="26" customFormat="1" ht="12" customHeight="1">
      <c r="A13" s="29">
        <v>1</v>
      </c>
      <c r="B13" s="55" t="s">
        <v>22</v>
      </c>
      <c r="C13" s="56"/>
      <c r="D13" s="23">
        <f>SUM(D14:D16)</f>
        <v>2486183</v>
      </c>
      <c r="E13" s="23">
        <f aca="true" t="shared" si="2" ref="E13:P13">SUM(E14:E16)</f>
        <v>0</v>
      </c>
      <c r="F13" s="23">
        <f t="shared" si="2"/>
        <v>741062</v>
      </c>
      <c r="G13" s="23">
        <f t="shared" si="2"/>
        <v>1739800</v>
      </c>
      <c r="H13" s="23">
        <f t="shared" si="2"/>
        <v>0</v>
      </c>
      <c r="I13" s="23">
        <f t="shared" si="2"/>
        <v>0</v>
      </c>
      <c r="J13" s="23">
        <f t="shared" si="2"/>
        <v>5321</v>
      </c>
      <c r="K13" s="23">
        <f t="shared" si="2"/>
        <v>2442838</v>
      </c>
      <c r="L13" s="23">
        <f t="shared" si="2"/>
        <v>301054</v>
      </c>
      <c r="M13" s="23">
        <f t="shared" si="2"/>
        <v>1813809</v>
      </c>
      <c r="N13" s="23">
        <f t="shared" si="2"/>
        <v>0</v>
      </c>
      <c r="O13" s="23">
        <f t="shared" si="2"/>
        <v>0</v>
      </c>
      <c r="P13" s="24">
        <f t="shared" si="2"/>
        <v>327975</v>
      </c>
      <c r="Q13" s="31">
        <v>1</v>
      </c>
    </row>
    <row r="14" spans="1:17" ht="12" customHeight="1">
      <c r="A14" s="32">
        <v>2</v>
      </c>
      <c r="B14" s="33"/>
      <c r="C14" s="34" t="s">
        <v>23</v>
      </c>
      <c r="D14" s="16">
        <f t="shared" si="0"/>
        <v>2446875</v>
      </c>
      <c r="E14" s="17" t="s">
        <v>21</v>
      </c>
      <c r="F14" s="17">
        <v>701899</v>
      </c>
      <c r="G14" s="17">
        <v>1739800</v>
      </c>
      <c r="H14" s="17" t="s">
        <v>21</v>
      </c>
      <c r="I14" s="17" t="s">
        <v>21</v>
      </c>
      <c r="J14" s="17">
        <v>5176</v>
      </c>
      <c r="K14" s="18">
        <f>SUM(L14:P14)</f>
        <v>1330050</v>
      </c>
      <c r="L14" s="17" t="s">
        <v>21</v>
      </c>
      <c r="M14" s="17">
        <v>1330050</v>
      </c>
      <c r="N14" s="17" t="s">
        <v>21</v>
      </c>
      <c r="O14" s="17" t="s">
        <v>21</v>
      </c>
      <c r="P14" s="19" t="s">
        <v>21</v>
      </c>
      <c r="Q14" s="28">
        <v>2</v>
      </c>
    </row>
    <row r="15" spans="1:17" ht="12" customHeight="1">
      <c r="A15" s="35">
        <v>3</v>
      </c>
      <c r="B15" s="33"/>
      <c r="C15" s="34" t="s">
        <v>24</v>
      </c>
      <c r="D15" s="16">
        <f t="shared" si="0"/>
        <v>5932</v>
      </c>
      <c r="E15" s="17" t="s">
        <v>21</v>
      </c>
      <c r="F15" s="18">
        <v>5823</v>
      </c>
      <c r="G15" s="17" t="s">
        <v>21</v>
      </c>
      <c r="H15" s="17" t="s">
        <v>21</v>
      </c>
      <c r="I15" s="17" t="s">
        <v>21</v>
      </c>
      <c r="J15" s="18">
        <v>109</v>
      </c>
      <c r="K15" s="18">
        <f>SUM(L15:P15)</f>
        <v>602872</v>
      </c>
      <c r="L15" s="18">
        <v>273484</v>
      </c>
      <c r="M15" s="18">
        <v>326295</v>
      </c>
      <c r="N15" s="17" t="s">
        <v>21</v>
      </c>
      <c r="O15" s="17" t="s">
        <v>21</v>
      </c>
      <c r="P15" s="19">
        <v>3093</v>
      </c>
      <c r="Q15" s="28">
        <v>3</v>
      </c>
    </row>
    <row r="16" spans="1:17" ht="12" customHeight="1">
      <c r="A16" s="35">
        <v>4</v>
      </c>
      <c r="B16" s="36"/>
      <c r="C16" s="37" t="s">
        <v>25</v>
      </c>
      <c r="D16" s="16">
        <f t="shared" si="0"/>
        <v>33376</v>
      </c>
      <c r="E16" s="17" t="s">
        <v>21</v>
      </c>
      <c r="F16" s="18">
        <v>33340</v>
      </c>
      <c r="G16" s="17" t="s">
        <v>21</v>
      </c>
      <c r="H16" s="17" t="s">
        <v>21</v>
      </c>
      <c r="I16" s="17" t="s">
        <v>21</v>
      </c>
      <c r="J16" s="17">
        <v>36</v>
      </c>
      <c r="K16" s="18">
        <f>SUM(L16:P16)</f>
        <v>509916</v>
      </c>
      <c r="L16" s="18">
        <v>27570</v>
      </c>
      <c r="M16" s="18">
        <v>157464</v>
      </c>
      <c r="N16" s="17" t="s">
        <v>21</v>
      </c>
      <c r="O16" s="17" t="s">
        <v>21</v>
      </c>
      <c r="P16" s="19">
        <v>324882</v>
      </c>
      <c r="Q16" s="28">
        <v>4</v>
      </c>
    </row>
    <row r="17" spans="1:17" ht="12" customHeight="1">
      <c r="A17" s="57"/>
      <c r="B17" s="57"/>
      <c r="C17" s="58"/>
      <c r="D17" s="16"/>
      <c r="E17" s="17"/>
      <c r="F17" s="18"/>
      <c r="G17" s="17"/>
      <c r="H17" s="17"/>
      <c r="I17" s="17"/>
      <c r="J17" s="17"/>
      <c r="K17" s="18"/>
      <c r="L17" s="18"/>
      <c r="M17" s="18"/>
      <c r="N17" s="17"/>
      <c r="O17" s="17"/>
      <c r="P17" s="19"/>
      <c r="Q17" s="28"/>
    </row>
    <row r="18" spans="1:17" s="26" customFormat="1" ht="12" customHeight="1">
      <c r="A18" s="29">
        <v>5</v>
      </c>
      <c r="B18" s="55" t="s">
        <v>26</v>
      </c>
      <c r="C18" s="56"/>
      <c r="D18" s="23">
        <f>SUM(D19:D21)</f>
        <v>482067</v>
      </c>
      <c r="E18" s="23">
        <f aca="true" t="shared" si="3" ref="E18:P18">SUM(E19:E21)</f>
        <v>0</v>
      </c>
      <c r="F18" s="23">
        <f t="shared" si="3"/>
        <v>421359</v>
      </c>
      <c r="G18" s="23">
        <f t="shared" si="3"/>
        <v>60000</v>
      </c>
      <c r="H18" s="23">
        <f t="shared" si="3"/>
        <v>0</v>
      </c>
      <c r="I18" s="23">
        <f t="shared" si="3"/>
        <v>0</v>
      </c>
      <c r="J18" s="23">
        <f t="shared" si="3"/>
        <v>708</v>
      </c>
      <c r="K18" s="23">
        <f t="shared" si="3"/>
        <v>1089495</v>
      </c>
      <c r="L18" s="23">
        <f t="shared" si="3"/>
        <v>441000</v>
      </c>
      <c r="M18" s="23">
        <f t="shared" si="3"/>
        <v>294851</v>
      </c>
      <c r="N18" s="23">
        <f t="shared" si="3"/>
        <v>0</v>
      </c>
      <c r="O18" s="23">
        <f t="shared" si="3"/>
        <v>0</v>
      </c>
      <c r="P18" s="24">
        <f t="shared" si="3"/>
        <v>353644</v>
      </c>
      <c r="Q18" s="31">
        <v>5</v>
      </c>
    </row>
    <row r="19" spans="1:17" ht="12" customHeight="1">
      <c r="A19" s="35">
        <v>6</v>
      </c>
      <c r="B19" s="33"/>
      <c r="C19" s="34" t="s">
        <v>23</v>
      </c>
      <c r="D19" s="16">
        <f t="shared" si="0"/>
        <v>481721</v>
      </c>
      <c r="E19" s="17" t="s">
        <v>21</v>
      </c>
      <c r="F19" s="17">
        <v>421268</v>
      </c>
      <c r="G19" s="17">
        <v>60000</v>
      </c>
      <c r="H19" s="17" t="s">
        <v>21</v>
      </c>
      <c r="I19" s="17" t="s">
        <v>21</v>
      </c>
      <c r="J19" s="17">
        <v>453</v>
      </c>
      <c r="K19" s="18">
        <f>SUM(L19:P19)</f>
        <v>360000</v>
      </c>
      <c r="L19" s="17">
        <v>360000</v>
      </c>
      <c r="M19" s="17" t="s">
        <v>21</v>
      </c>
      <c r="N19" s="17" t="s">
        <v>21</v>
      </c>
      <c r="O19" s="17" t="s">
        <v>21</v>
      </c>
      <c r="P19" s="19" t="s">
        <v>21</v>
      </c>
      <c r="Q19" s="28">
        <v>6</v>
      </c>
    </row>
    <row r="20" spans="1:17" ht="12" customHeight="1">
      <c r="A20" s="35">
        <v>7</v>
      </c>
      <c r="B20" s="33"/>
      <c r="C20" s="34" t="s">
        <v>24</v>
      </c>
      <c r="D20" s="16">
        <f t="shared" si="0"/>
        <v>64</v>
      </c>
      <c r="E20" s="17" t="s">
        <v>21</v>
      </c>
      <c r="F20" s="17" t="s">
        <v>21</v>
      </c>
      <c r="G20" s="17" t="s">
        <v>21</v>
      </c>
      <c r="H20" s="17" t="s">
        <v>21</v>
      </c>
      <c r="I20" s="17" t="s">
        <v>21</v>
      </c>
      <c r="J20" s="17">
        <v>64</v>
      </c>
      <c r="K20" s="18">
        <f>SUM(L20:P20)</f>
        <v>142933</v>
      </c>
      <c r="L20" s="17" t="s">
        <v>21</v>
      </c>
      <c r="M20" s="17">
        <v>129460</v>
      </c>
      <c r="N20" s="17" t="s">
        <v>21</v>
      </c>
      <c r="O20" s="17" t="s">
        <v>21</v>
      </c>
      <c r="P20" s="19">
        <v>13473</v>
      </c>
      <c r="Q20" s="28">
        <v>7</v>
      </c>
    </row>
    <row r="21" spans="1:17" ht="12" customHeight="1">
      <c r="A21" s="38">
        <v>8</v>
      </c>
      <c r="B21" s="36"/>
      <c r="C21" s="37" t="s">
        <v>25</v>
      </c>
      <c r="D21" s="16">
        <f t="shared" si="0"/>
        <v>282</v>
      </c>
      <c r="E21" s="17" t="s">
        <v>21</v>
      </c>
      <c r="F21" s="17">
        <v>91</v>
      </c>
      <c r="G21" s="17" t="s">
        <v>21</v>
      </c>
      <c r="H21" s="17" t="s">
        <v>21</v>
      </c>
      <c r="I21" s="17" t="s">
        <v>21</v>
      </c>
      <c r="J21" s="17">
        <v>191</v>
      </c>
      <c r="K21" s="18">
        <f>SUM(L21:P21)</f>
        <v>586562</v>
      </c>
      <c r="L21" s="17">
        <v>81000</v>
      </c>
      <c r="M21" s="17">
        <v>165391</v>
      </c>
      <c r="N21" s="17" t="s">
        <v>21</v>
      </c>
      <c r="O21" s="17" t="s">
        <v>21</v>
      </c>
      <c r="P21" s="19">
        <v>340171</v>
      </c>
      <c r="Q21" s="28">
        <v>8</v>
      </c>
    </row>
    <row r="22" spans="1:17" ht="12" customHeight="1">
      <c r="A22" s="68"/>
      <c r="B22" s="68"/>
      <c r="C22" s="69"/>
      <c r="D22" s="16"/>
      <c r="E22" s="17"/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9"/>
      <c r="Q22" s="28"/>
    </row>
    <row r="23" spans="1:17" s="26" customFormat="1" ht="12" customHeight="1">
      <c r="A23" s="30">
        <v>9</v>
      </c>
      <c r="B23" s="55" t="s">
        <v>27</v>
      </c>
      <c r="C23" s="56"/>
      <c r="D23" s="23">
        <f>SUM(D24:D25)</f>
        <v>24665</v>
      </c>
      <c r="E23" s="23">
        <f aca="true" t="shared" si="4" ref="E23:P23">SUM(E24:E25)</f>
        <v>0</v>
      </c>
      <c r="F23" s="23">
        <f t="shared" si="4"/>
        <v>12845</v>
      </c>
      <c r="G23" s="23">
        <f t="shared" si="4"/>
        <v>10000</v>
      </c>
      <c r="H23" s="23">
        <f t="shared" si="4"/>
        <v>0</v>
      </c>
      <c r="I23" s="23">
        <f t="shared" si="4"/>
        <v>0</v>
      </c>
      <c r="J23" s="23">
        <f t="shared" si="4"/>
        <v>1820</v>
      </c>
      <c r="K23" s="23">
        <f t="shared" si="4"/>
        <v>4795255</v>
      </c>
      <c r="L23" s="23">
        <f t="shared" si="4"/>
        <v>583266</v>
      </c>
      <c r="M23" s="23">
        <f t="shared" si="4"/>
        <v>1774484</v>
      </c>
      <c r="N23" s="23">
        <f t="shared" si="4"/>
        <v>0</v>
      </c>
      <c r="O23" s="23">
        <f t="shared" si="4"/>
        <v>0</v>
      </c>
      <c r="P23" s="24">
        <f t="shared" si="4"/>
        <v>2437505</v>
      </c>
      <c r="Q23" s="31">
        <v>9</v>
      </c>
    </row>
    <row r="24" spans="1:17" ht="12" customHeight="1">
      <c r="A24" s="27">
        <v>10</v>
      </c>
      <c r="B24" s="38"/>
      <c r="C24" s="34" t="s">
        <v>28</v>
      </c>
      <c r="D24" s="16">
        <f t="shared" si="0"/>
        <v>23016</v>
      </c>
      <c r="E24" s="17" t="s">
        <v>21</v>
      </c>
      <c r="F24" s="17">
        <v>12790</v>
      </c>
      <c r="G24" s="17">
        <v>10000</v>
      </c>
      <c r="H24" s="17" t="s">
        <v>21</v>
      </c>
      <c r="I24" s="17" t="s">
        <v>21</v>
      </c>
      <c r="J24" s="17">
        <v>226</v>
      </c>
      <c r="K24" s="18">
        <f>SUM(L24:P24)</f>
        <v>169780</v>
      </c>
      <c r="L24" s="17">
        <v>99780</v>
      </c>
      <c r="M24" s="17">
        <v>70000</v>
      </c>
      <c r="N24" s="17" t="s">
        <v>21</v>
      </c>
      <c r="O24" s="17" t="s">
        <v>21</v>
      </c>
      <c r="P24" s="19" t="s">
        <v>21</v>
      </c>
      <c r="Q24" s="28">
        <v>10</v>
      </c>
    </row>
    <row r="25" spans="1:17" ht="12" customHeight="1">
      <c r="A25" s="27">
        <v>11</v>
      </c>
      <c r="B25" s="38"/>
      <c r="C25" s="34" t="s">
        <v>25</v>
      </c>
      <c r="D25" s="16">
        <f t="shared" si="0"/>
        <v>1649</v>
      </c>
      <c r="E25" s="17" t="s">
        <v>21</v>
      </c>
      <c r="F25" s="17">
        <v>55</v>
      </c>
      <c r="G25" s="17" t="s">
        <v>21</v>
      </c>
      <c r="H25" s="17" t="s">
        <v>21</v>
      </c>
      <c r="I25" s="17" t="s">
        <v>21</v>
      </c>
      <c r="J25" s="17">
        <v>1594</v>
      </c>
      <c r="K25" s="18">
        <f>SUM(L25:P25)</f>
        <v>4625475</v>
      </c>
      <c r="L25" s="17">
        <v>483486</v>
      </c>
      <c r="M25" s="17">
        <v>1704484</v>
      </c>
      <c r="N25" s="17" t="s">
        <v>21</v>
      </c>
      <c r="O25" s="17" t="s">
        <v>21</v>
      </c>
      <c r="P25" s="19">
        <v>2437505</v>
      </c>
      <c r="Q25" s="28">
        <v>11</v>
      </c>
    </row>
    <row r="26" spans="1:17" ht="12" customHeight="1">
      <c r="A26" s="57"/>
      <c r="B26" s="57"/>
      <c r="C26" s="58"/>
      <c r="D26" s="16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9"/>
      <c r="Q26" s="28"/>
    </row>
    <row r="27" spans="1:17" s="26" customFormat="1" ht="12" customHeight="1">
      <c r="A27" s="39">
        <v>12</v>
      </c>
      <c r="B27" s="55" t="s">
        <v>29</v>
      </c>
      <c r="C27" s="56"/>
      <c r="D27" s="23">
        <v>2071</v>
      </c>
      <c r="E27" s="40" t="s">
        <v>21</v>
      </c>
      <c r="F27" s="40">
        <v>2034</v>
      </c>
      <c r="G27" s="40" t="s">
        <v>21</v>
      </c>
      <c r="H27" s="40" t="s">
        <v>21</v>
      </c>
      <c r="I27" s="40" t="s">
        <v>21</v>
      </c>
      <c r="J27" s="40">
        <v>37</v>
      </c>
      <c r="K27" s="41">
        <f>SUM(L27:P27)</f>
        <v>111035</v>
      </c>
      <c r="L27" s="40">
        <v>15000</v>
      </c>
      <c r="M27" s="40" t="s">
        <v>21</v>
      </c>
      <c r="N27" s="40" t="s">
        <v>21</v>
      </c>
      <c r="O27" s="40" t="s">
        <v>21</v>
      </c>
      <c r="P27" s="42">
        <v>96035</v>
      </c>
      <c r="Q27" s="31">
        <v>12</v>
      </c>
    </row>
    <row r="28" spans="1:17" ht="12" customHeight="1">
      <c r="A28" s="57"/>
      <c r="B28" s="57"/>
      <c r="C28" s="58"/>
      <c r="D28" s="16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9"/>
      <c r="Q28" s="28"/>
    </row>
    <row r="29" spans="1:17" s="26" customFormat="1" ht="12" customHeight="1">
      <c r="A29" s="39">
        <v>13</v>
      </c>
      <c r="B29" s="59" t="s">
        <v>30</v>
      </c>
      <c r="C29" s="56"/>
      <c r="D29" s="23">
        <v>78181</v>
      </c>
      <c r="E29" s="43">
        <v>3209</v>
      </c>
      <c r="F29" s="43">
        <v>31869</v>
      </c>
      <c r="G29" s="40" t="s">
        <v>21</v>
      </c>
      <c r="H29" s="40" t="s">
        <v>21</v>
      </c>
      <c r="I29" s="43">
        <v>43000</v>
      </c>
      <c r="J29" s="40">
        <v>103</v>
      </c>
      <c r="K29" s="41">
        <v>1019632</v>
      </c>
      <c r="L29" s="40">
        <v>15000</v>
      </c>
      <c r="M29" s="43">
        <v>96000</v>
      </c>
      <c r="N29" s="40" t="s">
        <v>21</v>
      </c>
      <c r="O29" s="40">
        <v>757337</v>
      </c>
      <c r="P29" s="42">
        <v>151295</v>
      </c>
      <c r="Q29" s="44">
        <v>13</v>
      </c>
    </row>
    <row r="30" spans="1:17" ht="6" customHeight="1">
      <c r="A30" s="60"/>
      <c r="B30" s="61"/>
      <c r="C30" s="62"/>
      <c r="D30" s="45"/>
      <c r="E30" s="46"/>
      <c r="F30" s="47"/>
      <c r="G30" s="47"/>
      <c r="H30" s="48"/>
      <c r="I30" s="47"/>
      <c r="J30" s="47"/>
      <c r="K30" s="45"/>
      <c r="L30" s="47"/>
      <c r="M30" s="47"/>
      <c r="N30" s="47"/>
      <c r="O30" s="47"/>
      <c r="P30" s="49"/>
      <c r="Q30" s="50"/>
    </row>
    <row r="31" spans="1:17" ht="12" customHeight="1">
      <c r="A31" s="51"/>
      <c r="B31" s="4" t="s">
        <v>31</v>
      </c>
      <c r="C31" s="4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2" customHeight="1">
      <c r="A32" s="4"/>
      <c r="B32" s="4"/>
      <c r="C32" s="53"/>
      <c r="D32" s="53"/>
      <c r="E32" s="5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2" customHeight="1">
      <c r="A33" s="4"/>
      <c r="B33" s="4"/>
      <c r="C33" s="52"/>
      <c r="D33" s="52"/>
      <c r="E33" s="52"/>
      <c r="F33" s="5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2" customHeight="1">
      <c r="A34" s="4"/>
      <c r="B34" s="4"/>
      <c r="C34" s="4"/>
      <c r="D34" s="4"/>
      <c r="E34" s="4"/>
      <c r="F34" s="4"/>
      <c r="G34" s="4"/>
      <c r="H34" s="4"/>
      <c r="I34" s="52"/>
      <c r="J34" s="52"/>
      <c r="K34" s="52"/>
      <c r="L34" s="52"/>
      <c r="M34" s="52"/>
      <c r="N34" s="52"/>
      <c r="O34" s="52"/>
      <c r="P34" s="52"/>
      <c r="Q34" s="52"/>
    </row>
  </sheetData>
  <sheetProtection/>
  <mergeCells count="24">
    <mergeCell ref="A1:Q1"/>
    <mergeCell ref="A3:A4"/>
    <mergeCell ref="B3:C4"/>
    <mergeCell ref="D3:J3"/>
    <mergeCell ref="K3:P3"/>
    <mergeCell ref="Q3:Q4"/>
    <mergeCell ref="A5:C5"/>
    <mergeCell ref="B6:C6"/>
    <mergeCell ref="B7:C7"/>
    <mergeCell ref="B8:C8"/>
    <mergeCell ref="B9:C9"/>
    <mergeCell ref="A10:C10"/>
    <mergeCell ref="B11:C11"/>
    <mergeCell ref="A12:C12"/>
    <mergeCell ref="B13:C13"/>
    <mergeCell ref="A17:C17"/>
    <mergeCell ref="B18:C18"/>
    <mergeCell ref="A22:C22"/>
    <mergeCell ref="B23:C23"/>
    <mergeCell ref="A26:C26"/>
    <mergeCell ref="B27:C27"/>
    <mergeCell ref="A28:C28"/>
    <mergeCell ref="B29:C29"/>
    <mergeCell ref="A30:C3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2009-05-18T02:15:01Z</dcterms:created>
  <dcterms:modified xsi:type="dcterms:W3CDTF">2009-05-18T05:25:07Z</dcterms:modified>
  <cp:category/>
  <cp:version/>
  <cp:contentType/>
  <cp:contentStatus/>
</cp:coreProperties>
</file>