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5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'145'!#REF!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<sst xmlns="http://schemas.openxmlformats.org/spreadsheetml/2006/main" count="117" uniqueCount="52">
  <si>
    <t>　　　　　　　　　 145．  　中 小 企 業 金 融 公 庫 貸 付 状 況</t>
  </si>
  <si>
    <t xml:space="preserve"> （単位  金額 1000円）</t>
  </si>
  <si>
    <t xml:space="preserve">           各年度末</t>
  </si>
  <si>
    <t>年度および産業</t>
  </si>
  <si>
    <t>　　　　　貸　　　　 付　　　　 高</t>
  </si>
  <si>
    <t>　　　 貸   　　　付  　　　残    　　高</t>
  </si>
  <si>
    <t>総　　　数</t>
  </si>
  <si>
    <t>設　　　備</t>
  </si>
  <si>
    <t>運　　　転</t>
  </si>
  <si>
    <t>総　　　　数</t>
  </si>
  <si>
    <t>設　　　　備</t>
  </si>
  <si>
    <t>運　　　　転</t>
  </si>
  <si>
    <t>件数</t>
  </si>
  <si>
    <t>金　　額</t>
  </si>
  <si>
    <t>昭和39年度</t>
  </si>
  <si>
    <t>…</t>
  </si>
  <si>
    <t xml:space="preserve"> 　　 40</t>
  </si>
  <si>
    <t xml:space="preserve"> 　　 41</t>
  </si>
  <si>
    <t xml:space="preserve"> 　　 42</t>
  </si>
  <si>
    <t xml:space="preserve">   　 43</t>
  </si>
  <si>
    <t>製造業</t>
  </si>
  <si>
    <t>食料品</t>
  </si>
  <si>
    <t>繊維品</t>
  </si>
  <si>
    <t>木材、木製品</t>
  </si>
  <si>
    <t>パルプ、紙</t>
  </si>
  <si>
    <t>-</t>
  </si>
  <si>
    <t>出版、印刷</t>
  </si>
  <si>
    <t>化学工業</t>
  </si>
  <si>
    <t>窯業、土石製品</t>
  </si>
  <si>
    <t>鉄鋼業</t>
  </si>
  <si>
    <t>非鉄金属</t>
  </si>
  <si>
    <t>機械</t>
  </si>
  <si>
    <t>電気機械器具</t>
  </si>
  <si>
    <t>輸送用機械器具</t>
  </si>
  <si>
    <t>精密機械器具</t>
  </si>
  <si>
    <t>その他</t>
  </si>
  <si>
    <t>金属製品</t>
  </si>
  <si>
    <t>非製造業</t>
  </si>
  <si>
    <t>鉱業</t>
  </si>
  <si>
    <t>土石採取業</t>
  </si>
  <si>
    <t>建設業</t>
  </si>
  <si>
    <t>卸　売、小売業</t>
  </si>
  <si>
    <t>運輸通信業</t>
  </si>
  <si>
    <t>運送業</t>
  </si>
  <si>
    <t>倉庫業</t>
  </si>
  <si>
    <t>ガス業</t>
  </si>
  <si>
    <t>サービス業</t>
  </si>
  <si>
    <t>旅館業</t>
  </si>
  <si>
    <t>洗たく　理容　　浴場業</t>
  </si>
  <si>
    <t>映画業</t>
  </si>
  <si>
    <t>機械修理業</t>
  </si>
  <si>
    <t>資料：中小企業金融公庫、大分支店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</si>
</sst>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&quot;¥&quot;#,##0;[Red]&quot;¥&quot;&quot;¥&quot;&quot;¥&quot;\!\!\-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 applyProtection="1" quotePrefix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distributed" vertical="center"/>
      <protection/>
    </xf>
    <xf numFmtId="0" fontId="22" fillId="0" borderId="13" xfId="0" applyNumberFormat="1" applyFont="1" applyBorder="1" applyAlignment="1" applyProtection="1">
      <alignment horizontal="left" vertical="center"/>
      <protection locked="0"/>
    </xf>
    <xf numFmtId="0" fontId="23" fillId="0" borderId="14" xfId="0" applyNumberFormat="1" applyFont="1" applyBorder="1" applyAlignment="1">
      <alignment horizontal="left" vertical="center"/>
    </xf>
    <xf numFmtId="0" fontId="23" fillId="0" borderId="15" xfId="0" applyNumberFormat="1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16" xfId="0" applyFont="1" applyBorder="1" applyAlignment="1" applyProtection="1">
      <alignment horizontal="distributed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distributed" vertical="center"/>
      <protection/>
    </xf>
    <xf numFmtId="0" fontId="23" fillId="0" borderId="21" xfId="0" applyFont="1" applyBorder="1" applyAlignment="1" applyProtection="1">
      <alignment horizontal="distributed" vertical="center"/>
      <protection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 quotePrefix="1">
      <alignment horizontal="distributed" vertical="center"/>
      <protection locked="0"/>
    </xf>
    <xf numFmtId="0" fontId="22" fillId="0" borderId="0" xfId="0" applyFont="1" applyBorder="1" applyAlignment="1" applyProtection="1" quotePrefix="1">
      <alignment horizontal="distributed" vertical="center"/>
      <protection locked="0"/>
    </xf>
    <xf numFmtId="0" fontId="22" fillId="0" borderId="16" xfId="0" applyFont="1" applyBorder="1" applyAlignment="1" applyProtection="1" quotePrefix="1">
      <alignment horizontal="distributed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Border="1" applyAlignment="1" applyProtection="1" quotePrefix="1">
      <alignment horizontal="left" vertical="center"/>
      <protection locked="0"/>
    </xf>
    <xf numFmtId="0" fontId="0" fillId="0" borderId="16" xfId="0" applyFont="1" applyBorder="1" applyAlignment="1">
      <alignment horizontal="left" vertical="center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Border="1" applyAlignment="1" applyProtection="1" quotePrefix="1">
      <alignment horizontal="left" vertical="center"/>
      <protection locked="0"/>
    </xf>
    <xf numFmtId="0" fontId="25" fillId="0" borderId="16" xfId="0" applyFont="1" applyBorder="1" applyAlignment="1">
      <alignment horizontal="left" vertical="center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3" fillId="0" borderId="16" xfId="0" applyFont="1" applyBorder="1" applyAlignment="1">
      <alignment vertical="center"/>
    </xf>
    <xf numFmtId="0" fontId="22" fillId="0" borderId="16" xfId="0" applyFont="1" applyBorder="1" applyAlignment="1" applyProtection="1">
      <alignment horizontal="distributed" vertical="center"/>
      <protection locked="0"/>
    </xf>
    <xf numFmtId="177" fontId="22" fillId="0" borderId="0" xfId="57" applyFont="1" applyBorder="1" applyAlignment="1" applyProtection="1">
      <alignment horizontal="distributed" vertical="center"/>
      <protection locked="0"/>
    </xf>
    <xf numFmtId="177" fontId="22" fillId="0" borderId="16" xfId="57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centerContinuous" vertical="center"/>
      <protection locked="0"/>
    </xf>
    <xf numFmtId="0" fontId="23" fillId="0" borderId="16" xfId="0" applyFont="1" applyBorder="1" applyAlignment="1">
      <alignment horizontal="distributed" vertical="center"/>
    </xf>
    <xf numFmtId="0" fontId="22" fillId="0" borderId="16" xfId="0" applyFont="1" applyBorder="1" applyAlignment="1" applyProtection="1">
      <alignment horizontal="distributed" vertical="center"/>
      <protection locked="0"/>
    </xf>
    <xf numFmtId="0" fontId="22" fillId="0" borderId="16" xfId="0" applyFont="1" applyBorder="1" applyAlignment="1" applyProtection="1">
      <alignment horizontal="distributed" vertical="center" wrapText="1"/>
      <protection locked="0"/>
    </xf>
    <xf numFmtId="3" fontId="22" fillId="0" borderId="25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3" fillId="0" borderId="25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20" xfId="0" applyNumberFormat="1" applyFont="1" applyBorder="1" applyAlignment="1" applyProtection="1">
      <alignment vertical="center"/>
      <protection/>
    </xf>
    <xf numFmtId="176" fontId="22" fillId="0" borderId="21" xfId="0" applyNumberFormat="1" applyFont="1" applyBorder="1" applyAlignment="1" applyProtection="1">
      <alignment vertical="center"/>
      <protection locked="0"/>
    </xf>
    <xf numFmtId="176" fontId="22" fillId="0" borderId="22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0" fontId="22" fillId="0" borderId="20" xfId="0" applyFont="1" applyBorder="1" applyAlignment="1">
      <alignment vertical="center"/>
    </xf>
    <xf numFmtId="176" fontId="22" fillId="0" borderId="23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I34" sqref="I34"/>
    </sheetView>
  </sheetViews>
  <sheetFormatPr defaultColWidth="8.8984375" defaultRowHeight="12" customHeight="1"/>
  <cols>
    <col min="1" max="1" width="2.3984375" style="3" customWidth="1"/>
    <col min="2" max="2" width="2.09765625" style="3" customWidth="1"/>
    <col min="3" max="3" width="12.3984375" style="3" customWidth="1"/>
    <col min="4" max="4" width="4.69921875" style="3" customWidth="1"/>
    <col min="5" max="5" width="9.69921875" style="3" customWidth="1"/>
    <col min="6" max="6" width="4.69921875" style="3" customWidth="1"/>
    <col min="7" max="7" width="9.69921875" style="3" customWidth="1"/>
    <col min="8" max="8" width="4.69921875" style="3" customWidth="1"/>
    <col min="9" max="9" width="9.69921875" style="3" customWidth="1"/>
    <col min="10" max="10" width="5.69921875" style="3" customWidth="1"/>
    <col min="11" max="11" width="10.3984375" style="3" customWidth="1"/>
    <col min="12" max="12" width="5.69921875" style="3" customWidth="1"/>
    <col min="13" max="13" width="10.3984375" style="3" customWidth="1"/>
    <col min="14" max="14" width="5.69921875" style="3" customWidth="1"/>
    <col min="15" max="15" width="10.3984375" style="3" customWidth="1"/>
    <col min="16" max="16384" width="8.898437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/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  <c r="O2" s="6"/>
    </row>
    <row r="3" spans="1:15" ht="12" customHeight="1" thickTop="1">
      <c r="A3" s="7"/>
      <c r="B3" s="8" t="s">
        <v>3</v>
      </c>
      <c r="C3" s="9"/>
      <c r="D3" s="10" t="s">
        <v>4</v>
      </c>
      <c r="E3" s="11"/>
      <c r="F3" s="11"/>
      <c r="G3" s="11"/>
      <c r="H3" s="11"/>
      <c r="I3" s="12"/>
      <c r="J3" s="10" t="s">
        <v>5</v>
      </c>
      <c r="K3" s="11"/>
      <c r="L3" s="11"/>
      <c r="M3" s="11"/>
      <c r="N3" s="11"/>
      <c r="O3" s="11"/>
    </row>
    <row r="4" spans="1:15" ht="12" customHeight="1">
      <c r="A4" s="13"/>
      <c r="B4" s="14"/>
      <c r="C4" s="15"/>
      <c r="D4" s="16" t="s">
        <v>6</v>
      </c>
      <c r="E4" s="17"/>
      <c r="F4" s="16" t="s">
        <v>7</v>
      </c>
      <c r="G4" s="17"/>
      <c r="H4" s="16" t="s">
        <v>8</v>
      </c>
      <c r="I4" s="17"/>
      <c r="J4" s="16" t="s">
        <v>9</v>
      </c>
      <c r="K4" s="17"/>
      <c r="L4" s="16" t="s">
        <v>10</v>
      </c>
      <c r="M4" s="17"/>
      <c r="N4" s="16" t="s">
        <v>11</v>
      </c>
      <c r="O4" s="18"/>
    </row>
    <row r="5" spans="1:15" ht="12" customHeight="1">
      <c r="A5" s="19"/>
      <c r="B5" s="20"/>
      <c r="C5" s="21"/>
      <c r="D5" s="22" t="s">
        <v>12</v>
      </c>
      <c r="E5" s="22" t="s">
        <v>13</v>
      </c>
      <c r="F5" s="22" t="s">
        <v>12</v>
      </c>
      <c r="G5" s="22" t="s">
        <v>13</v>
      </c>
      <c r="H5" s="22" t="s">
        <v>12</v>
      </c>
      <c r="I5" s="22" t="s">
        <v>13</v>
      </c>
      <c r="J5" s="22" t="s">
        <v>12</v>
      </c>
      <c r="K5" s="22" t="s">
        <v>13</v>
      </c>
      <c r="L5" s="22" t="s">
        <v>12</v>
      </c>
      <c r="M5" s="22" t="s">
        <v>13</v>
      </c>
      <c r="N5" s="22" t="s">
        <v>12</v>
      </c>
      <c r="O5" s="22" t="s">
        <v>13</v>
      </c>
    </row>
    <row r="6" spans="1:15" ht="6" customHeight="1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" customHeight="1">
      <c r="A7" s="27"/>
      <c r="B7" s="28" t="s">
        <v>14</v>
      </c>
      <c r="C7" s="29"/>
      <c r="D7" s="30">
        <f aca="true" t="shared" si="0" ref="D7:E10">SUM(F7,H7)</f>
        <v>402</v>
      </c>
      <c r="E7" s="30">
        <f t="shared" si="0"/>
        <v>1311200</v>
      </c>
      <c r="F7" s="30">
        <v>302</v>
      </c>
      <c r="G7" s="30">
        <v>1081150</v>
      </c>
      <c r="H7" s="30">
        <v>100</v>
      </c>
      <c r="I7" s="30">
        <v>230050</v>
      </c>
      <c r="J7" s="30" t="s">
        <v>15</v>
      </c>
      <c r="K7" s="30" t="s">
        <v>15</v>
      </c>
      <c r="L7" s="30" t="s">
        <v>15</v>
      </c>
      <c r="M7" s="30" t="s">
        <v>15</v>
      </c>
      <c r="N7" s="30" t="s">
        <v>15</v>
      </c>
      <c r="O7" s="30" t="s">
        <v>15</v>
      </c>
    </row>
    <row r="8" spans="1:15" ht="12" customHeight="1">
      <c r="A8" s="31"/>
      <c r="B8" s="32" t="s">
        <v>16</v>
      </c>
      <c r="C8" s="33"/>
      <c r="D8" s="30">
        <f t="shared" si="0"/>
        <v>629</v>
      </c>
      <c r="E8" s="30">
        <f t="shared" si="0"/>
        <v>2105060</v>
      </c>
      <c r="F8" s="30">
        <v>381</v>
      </c>
      <c r="G8" s="30">
        <v>1432220</v>
      </c>
      <c r="H8" s="30">
        <v>248</v>
      </c>
      <c r="I8" s="30">
        <v>672840</v>
      </c>
      <c r="J8" s="30" t="s">
        <v>15</v>
      </c>
      <c r="K8" s="30" t="s">
        <v>15</v>
      </c>
      <c r="L8" s="30" t="s">
        <v>15</v>
      </c>
      <c r="M8" s="30" t="s">
        <v>15</v>
      </c>
      <c r="N8" s="30" t="s">
        <v>15</v>
      </c>
      <c r="O8" s="30" t="s">
        <v>15</v>
      </c>
    </row>
    <row r="9" spans="1:15" ht="12" customHeight="1">
      <c r="A9" s="31"/>
      <c r="B9" s="32" t="s">
        <v>17</v>
      </c>
      <c r="C9" s="33"/>
      <c r="D9" s="30">
        <f t="shared" si="0"/>
        <v>636</v>
      </c>
      <c r="E9" s="30">
        <f t="shared" si="0"/>
        <v>2422800</v>
      </c>
      <c r="F9" s="30">
        <v>400</v>
      </c>
      <c r="G9" s="30">
        <v>1771571</v>
      </c>
      <c r="H9" s="30">
        <v>236</v>
      </c>
      <c r="I9" s="30">
        <v>651229</v>
      </c>
      <c r="J9" s="30">
        <f>SUM(L9,N9)</f>
        <v>1798</v>
      </c>
      <c r="K9" s="30">
        <f>SUM(M9,O9)</f>
        <v>4523436</v>
      </c>
      <c r="L9" s="30">
        <v>1264</v>
      </c>
      <c r="M9" s="30">
        <v>3587714</v>
      </c>
      <c r="N9" s="30">
        <v>534</v>
      </c>
      <c r="O9" s="30">
        <v>935722</v>
      </c>
    </row>
    <row r="10" spans="1:15" ht="12" customHeight="1">
      <c r="A10" s="31"/>
      <c r="B10" s="32" t="s">
        <v>18</v>
      </c>
      <c r="C10" s="33"/>
      <c r="D10" s="30">
        <f t="shared" si="0"/>
        <v>693</v>
      </c>
      <c r="E10" s="30">
        <f t="shared" si="0"/>
        <v>2664450</v>
      </c>
      <c r="F10" s="30">
        <v>435</v>
      </c>
      <c r="G10" s="30">
        <v>2073315</v>
      </c>
      <c r="H10" s="30">
        <v>258</v>
      </c>
      <c r="I10" s="30">
        <v>591135</v>
      </c>
      <c r="J10" s="30">
        <f>SUM(L10,N10)</f>
        <v>2082</v>
      </c>
      <c r="K10" s="30">
        <f>SUM(M10,O10)</f>
        <v>5509546</v>
      </c>
      <c r="L10" s="30">
        <v>1434</v>
      </c>
      <c r="M10" s="30">
        <v>4533163</v>
      </c>
      <c r="N10" s="30">
        <v>648</v>
      </c>
      <c r="O10" s="30">
        <v>976383</v>
      </c>
    </row>
    <row r="11" spans="1:15" ht="12" customHeight="1">
      <c r="A11" s="34"/>
      <c r="B11" s="35"/>
      <c r="C11" s="3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41" customFormat="1" ht="12" customHeight="1">
      <c r="A12" s="37"/>
      <c r="B12" s="38" t="s">
        <v>19</v>
      </c>
      <c r="C12" s="39"/>
      <c r="D12" s="40">
        <f>SUM(D14,D31)</f>
        <v>753</v>
      </c>
      <c r="E12" s="40">
        <f>SUM(E14,E31)</f>
        <v>3487150</v>
      </c>
      <c r="F12" s="40">
        <f aca="true" t="shared" si="1" ref="F12:O12">SUM(F14,F31)</f>
        <v>446</v>
      </c>
      <c r="G12" s="40">
        <f t="shared" si="1"/>
        <v>2710250</v>
      </c>
      <c r="H12" s="40">
        <f t="shared" si="1"/>
        <v>307</v>
      </c>
      <c r="I12" s="40">
        <f t="shared" si="1"/>
        <v>776900</v>
      </c>
      <c r="J12" s="40">
        <f t="shared" si="1"/>
        <v>2308</v>
      </c>
      <c r="K12" s="40">
        <f t="shared" si="1"/>
        <v>6900990</v>
      </c>
      <c r="L12" s="40">
        <f t="shared" si="1"/>
        <v>1574</v>
      </c>
      <c r="M12" s="40">
        <f t="shared" si="1"/>
        <v>5759303</v>
      </c>
      <c r="N12" s="40">
        <v>734</v>
      </c>
      <c r="O12" s="40">
        <f t="shared" si="1"/>
        <v>1141687</v>
      </c>
    </row>
    <row r="13" spans="1:15" ht="12" customHeight="1">
      <c r="A13" s="34"/>
      <c r="B13" s="35"/>
      <c r="C13" s="3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41" customFormat="1" ht="12" customHeight="1">
      <c r="A14" s="42" t="s">
        <v>20</v>
      </c>
      <c r="B14" s="43"/>
      <c r="C14" s="44"/>
      <c r="D14" s="40">
        <f>SUM(D15:D29)</f>
        <v>218</v>
      </c>
      <c r="E14" s="40">
        <f aca="true" t="shared" si="2" ref="E14:O14">SUM(E15:E29)</f>
        <v>1289500</v>
      </c>
      <c r="F14" s="40">
        <f t="shared" si="2"/>
        <v>158</v>
      </c>
      <c r="G14" s="40">
        <f t="shared" si="2"/>
        <v>1095050</v>
      </c>
      <c r="H14" s="40">
        <f t="shared" si="2"/>
        <v>60</v>
      </c>
      <c r="I14" s="40">
        <f t="shared" si="2"/>
        <v>194450</v>
      </c>
      <c r="J14" s="40">
        <f t="shared" si="2"/>
        <v>686</v>
      </c>
      <c r="K14" s="40">
        <f t="shared" si="2"/>
        <v>2394407</v>
      </c>
      <c r="L14" s="40">
        <f t="shared" si="2"/>
        <v>532</v>
      </c>
      <c r="M14" s="40">
        <f t="shared" si="2"/>
        <v>2101515</v>
      </c>
      <c r="N14" s="40">
        <v>156</v>
      </c>
      <c r="O14" s="40">
        <f t="shared" si="2"/>
        <v>292892</v>
      </c>
    </row>
    <row r="15" spans="1:15" ht="12" customHeight="1">
      <c r="A15" s="45"/>
      <c r="B15" s="46" t="s">
        <v>21</v>
      </c>
      <c r="C15" s="47"/>
      <c r="D15" s="30">
        <f>SUM(F15,H15)</f>
        <v>49</v>
      </c>
      <c r="E15" s="30">
        <f>SUM(G15,I15)</f>
        <v>314200</v>
      </c>
      <c r="F15" s="30">
        <v>42</v>
      </c>
      <c r="G15" s="30">
        <v>297950</v>
      </c>
      <c r="H15" s="30">
        <v>7</v>
      </c>
      <c r="I15" s="30">
        <v>16250</v>
      </c>
      <c r="J15" s="30">
        <f>SUM(L15,N15)</f>
        <v>168</v>
      </c>
      <c r="K15" s="30">
        <f>SUM(M15,O15)</f>
        <v>615358</v>
      </c>
      <c r="L15" s="30">
        <v>144</v>
      </c>
      <c r="M15" s="30">
        <v>576481</v>
      </c>
      <c r="N15" s="30">
        <v>24</v>
      </c>
      <c r="O15" s="30">
        <v>38877</v>
      </c>
    </row>
    <row r="16" spans="1:15" ht="12" customHeight="1">
      <c r="A16" s="45"/>
      <c r="B16" s="46" t="s">
        <v>22</v>
      </c>
      <c r="C16" s="47"/>
      <c r="D16" s="30">
        <f aca="true" t="shared" si="3" ref="D16:E29">SUM(F16,H16)</f>
        <v>5</v>
      </c>
      <c r="E16" s="30">
        <f t="shared" si="3"/>
        <v>21500</v>
      </c>
      <c r="F16" s="30">
        <v>3</v>
      </c>
      <c r="G16" s="30">
        <v>14500</v>
      </c>
      <c r="H16" s="30">
        <v>2</v>
      </c>
      <c r="I16" s="30">
        <v>7000</v>
      </c>
      <c r="J16" s="30">
        <f aca="true" t="shared" si="4" ref="J16:K29">SUM(L16,N16)</f>
        <v>38</v>
      </c>
      <c r="K16" s="30">
        <f t="shared" si="4"/>
        <v>102485</v>
      </c>
      <c r="L16" s="30">
        <v>27</v>
      </c>
      <c r="M16" s="30">
        <v>89700</v>
      </c>
      <c r="N16" s="30">
        <v>11</v>
      </c>
      <c r="O16" s="30">
        <v>12785</v>
      </c>
    </row>
    <row r="17" spans="1:15" ht="12" customHeight="1">
      <c r="A17" s="45"/>
      <c r="B17" s="46" t="s">
        <v>23</v>
      </c>
      <c r="C17" s="47"/>
      <c r="D17" s="30">
        <f t="shared" si="3"/>
        <v>89</v>
      </c>
      <c r="E17" s="30">
        <f t="shared" si="3"/>
        <v>402700</v>
      </c>
      <c r="F17" s="30">
        <v>53</v>
      </c>
      <c r="G17" s="30">
        <v>284800</v>
      </c>
      <c r="H17" s="30">
        <v>36</v>
      </c>
      <c r="I17" s="30">
        <v>117900</v>
      </c>
      <c r="J17" s="30">
        <f t="shared" si="4"/>
        <v>237</v>
      </c>
      <c r="K17" s="30">
        <f t="shared" si="4"/>
        <v>657623</v>
      </c>
      <c r="L17" s="30">
        <v>159</v>
      </c>
      <c r="M17" s="30">
        <v>503320</v>
      </c>
      <c r="N17" s="30">
        <v>78</v>
      </c>
      <c r="O17" s="30">
        <v>154303</v>
      </c>
    </row>
    <row r="18" spans="1:15" ht="12" customHeight="1">
      <c r="A18" s="45"/>
      <c r="B18" s="46" t="s">
        <v>24</v>
      </c>
      <c r="C18" s="47"/>
      <c r="D18" s="30">
        <f t="shared" si="3"/>
        <v>1</v>
      </c>
      <c r="E18" s="30">
        <f t="shared" si="3"/>
        <v>2500</v>
      </c>
      <c r="F18" s="30">
        <v>1</v>
      </c>
      <c r="G18" s="30">
        <v>1500</v>
      </c>
      <c r="H18" s="30" t="s">
        <v>25</v>
      </c>
      <c r="I18" s="30">
        <v>1000</v>
      </c>
      <c r="J18" s="30">
        <f t="shared" si="4"/>
        <v>6</v>
      </c>
      <c r="K18" s="30">
        <f t="shared" si="4"/>
        <v>18470</v>
      </c>
      <c r="L18" s="30">
        <v>4</v>
      </c>
      <c r="M18" s="30">
        <v>15695</v>
      </c>
      <c r="N18" s="30">
        <v>2</v>
      </c>
      <c r="O18" s="30">
        <v>2775</v>
      </c>
    </row>
    <row r="19" spans="1:15" ht="12" customHeight="1">
      <c r="A19" s="45"/>
      <c r="B19" s="46" t="s">
        <v>26</v>
      </c>
      <c r="C19" s="47"/>
      <c r="D19" s="30">
        <f t="shared" si="3"/>
        <v>14</v>
      </c>
      <c r="E19" s="30">
        <f t="shared" si="3"/>
        <v>36300</v>
      </c>
      <c r="F19" s="30">
        <v>12</v>
      </c>
      <c r="G19" s="30">
        <v>33800</v>
      </c>
      <c r="H19" s="30">
        <v>2</v>
      </c>
      <c r="I19" s="30">
        <v>2500</v>
      </c>
      <c r="J19" s="30">
        <f t="shared" si="4"/>
        <v>51</v>
      </c>
      <c r="K19" s="30">
        <f t="shared" si="4"/>
        <v>76444</v>
      </c>
      <c r="L19" s="30">
        <v>45</v>
      </c>
      <c r="M19" s="30">
        <v>69152</v>
      </c>
      <c r="N19" s="30">
        <v>6</v>
      </c>
      <c r="O19" s="30">
        <v>7292</v>
      </c>
    </row>
    <row r="20" spans="1:15" ht="12" customHeight="1">
      <c r="A20" s="45"/>
      <c r="B20" s="46" t="s">
        <v>27</v>
      </c>
      <c r="C20" s="47"/>
      <c r="D20" s="30">
        <f t="shared" si="3"/>
        <v>2</v>
      </c>
      <c r="E20" s="30">
        <f t="shared" si="3"/>
        <v>26000</v>
      </c>
      <c r="F20" s="30">
        <v>2</v>
      </c>
      <c r="G20" s="30">
        <v>26000</v>
      </c>
      <c r="H20" s="30" t="s">
        <v>25</v>
      </c>
      <c r="I20" s="30" t="s">
        <v>25</v>
      </c>
      <c r="J20" s="30">
        <f t="shared" si="4"/>
        <v>7</v>
      </c>
      <c r="K20" s="30">
        <f t="shared" si="4"/>
        <v>62840</v>
      </c>
      <c r="L20" s="30">
        <v>7</v>
      </c>
      <c r="M20" s="30">
        <v>62840</v>
      </c>
      <c r="N20" s="30" t="s">
        <v>25</v>
      </c>
      <c r="O20" s="30" t="s">
        <v>25</v>
      </c>
    </row>
    <row r="21" spans="1:15" ht="12" customHeight="1">
      <c r="A21" s="45"/>
      <c r="B21" s="46" t="s">
        <v>28</v>
      </c>
      <c r="C21" s="47"/>
      <c r="D21" s="30">
        <f t="shared" si="3"/>
        <v>25</v>
      </c>
      <c r="E21" s="30">
        <f t="shared" si="3"/>
        <v>290300</v>
      </c>
      <c r="F21" s="30">
        <v>21</v>
      </c>
      <c r="G21" s="30">
        <v>270000</v>
      </c>
      <c r="H21" s="30">
        <v>4</v>
      </c>
      <c r="I21" s="30">
        <v>20300</v>
      </c>
      <c r="J21" s="30">
        <f t="shared" si="4"/>
        <v>73</v>
      </c>
      <c r="K21" s="30">
        <f t="shared" si="4"/>
        <v>467045</v>
      </c>
      <c r="L21" s="30">
        <v>63</v>
      </c>
      <c r="M21" s="30">
        <v>442297</v>
      </c>
      <c r="N21" s="30">
        <v>10</v>
      </c>
      <c r="O21" s="30">
        <v>24748</v>
      </c>
    </row>
    <row r="22" spans="1:15" ht="12" customHeight="1">
      <c r="A22" s="45"/>
      <c r="B22" s="46" t="s">
        <v>29</v>
      </c>
      <c r="C22" s="47"/>
      <c r="D22" s="30">
        <f t="shared" si="3"/>
        <v>1</v>
      </c>
      <c r="E22" s="30">
        <f t="shared" si="3"/>
        <v>2000</v>
      </c>
      <c r="F22" s="30">
        <v>1</v>
      </c>
      <c r="G22" s="30">
        <v>2000</v>
      </c>
      <c r="H22" s="30" t="s">
        <v>25</v>
      </c>
      <c r="I22" s="30" t="s">
        <v>25</v>
      </c>
      <c r="J22" s="30">
        <f t="shared" si="4"/>
        <v>10</v>
      </c>
      <c r="K22" s="30">
        <f t="shared" si="4"/>
        <v>26163</v>
      </c>
      <c r="L22" s="30">
        <v>7</v>
      </c>
      <c r="M22" s="30">
        <v>20613</v>
      </c>
      <c r="N22" s="30">
        <v>3</v>
      </c>
      <c r="O22" s="30">
        <v>5550</v>
      </c>
    </row>
    <row r="23" spans="1:15" ht="12" customHeight="1">
      <c r="A23" s="45"/>
      <c r="B23" s="46" t="s">
        <v>30</v>
      </c>
      <c r="C23" s="47"/>
      <c r="D23" s="30">
        <f t="shared" si="3"/>
        <v>1</v>
      </c>
      <c r="E23" s="30">
        <f t="shared" si="3"/>
        <v>30000</v>
      </c>
      <c r="F23" s="30">
        <v>1</v>
      </c>
      <c r="G23" s="30">
        <v>30000</v>
      </c>
      <c r="H23" s="30" t="s">
        <v>25</v>
      </c>
      <c r="I23" s="30" t="s">
        <v>25</v>
      </c>
      <c r="J23" s="30">
        <f t="shared" si="4"/>
        <v>2</v>
      </c>
      <c r="K23" s="30">
        <f t="shared" si="4"/>
        <v>35535</v>
      </c>
      <c r="L23" s="30">
        <v>2</v>
      </c>
      <c r="M23" s="30">
        <v>35535</v>
      </c>
      <c r="N23" s="30" t="s">
        <v>25</v>
      </c>
      <c r="O23" s="30" t="s">
        <v>25</v>
      </c>
    </row>
    <row r="24" spans="1:15" ht="12" customHeight="1">
      <c r="A24" s="45"/>
      <c r="B24" s="46" t="s">
        <v>31</v>
      </c>
      <c r="C24" s="48"/>
      <c r="D24" s="30">
        <f t="shared" si="3"/>
        <v>7</v>
      </c>
      <c r="E24" s="30">
        <f t="shared" si="3"/>
        <v>33500</v>
      </c>
      <c r="F24" s="30">
        <v>3</v>
      </c>
      <c r="G24" s="30">
        <v>20500</v>
      </c>
      <c r="H24" s="30">
        <v>4</v>
      </c>
      <c r="I24" s="30">
        <v>13000</v>
      </c>
      <c r="J24" s="30">
        <f t="shared" si="4"/>
        <v>20</v>
      </c>
      <c r="K24" s="30">
        <f t="shared" si="4"/>
        <v>66676</v>
      </c>
      <c r="L24" s="30">
        <v>15</v>
      </c>
      <c r="M24" s="30">
        <v>54331</v>
      </c>
      <c r="N24" s="30">
        <v>5</v>
      </c>
      <c r="O24" s="30">
        <v>12345</v>
      </c>
    </row>
    <row r="25" spans="1:15" ht="12" customHeight="1">
      <c r="A25" s="45"/>
      <c r="B25" s="46" t="s">
        <v>32</v>
      </c>
      <c r="C25" s="48"/>
      <c r="D25" s="30">
        <f t="shared" si="3"/>
        <v>2</v>
      </c>
      <c r="E25" s="30">
        <f t="shared" si="3"/>
        <v>31500</v>
      </c>
      <c r="F25" s="30">
        <v>1</v>
      </c>
      <c r="G25" s="30">
        <v>30000</v>
      </c>
      <c r="H25" s="30">
        <v>1</v>
      </c>
      <c r="I25" s="30">
        <v>1500</v>
      </c>
      <c r="J25" s="30">
        <f t="shared" si="4"/>
        <v>3</v>
      </c>
      <c r="K25" s="30">
        <f t="shared" si="4"/>
        <v>31682</v>
      </c>
      <c r="L25" s="30">
        <v>1</v>
      </c>
      <c r="M25" s="30">
        <v>30000</v>
      </c>
      <c r="N25" s="30">
        <v>2</v>
      </c>
      <c r="O25" s="30">
        <v>1682</v>
      </c>
    </row>
    <row r="26" spans="1:15" ht="12" customHeight="1">
      <c r="A26" s="45"/>
      <c r="B26" s="49" t="s">
        <v>33</v>
      </c>
      <c r="C26" s="50"/>
      <c r="D26" s="51">
        <f t="shared" si="3"/>
        <v>0</v>
      </c>
      <c r="E26" s="52">
        <f t="shared" si="3"/>
        <v>0</v>
      </c>
      <c r="F26" s="30" t="s">
        <v>25</v>
      </c>
      <c r="G26" s="30" t="s">
        <v>25</v>
      </c>
      <c r="H26" s="30" t="s">
        <v>25</v>
      </c>
      <c r="I26" s="30" t="s">
        <v>25</v>
      </c>
      <c r="J26" s="30">
        <f t="shared" si="4"/>
        <v>13</v>
      </c>
      <c r="K26" s="30">
        <f t="shared" si="4"/>
        <v>43675</v>
      </c>
      <c r="L26" s="30">
        <v>11</v>
      </c>
      <c r="M26" s="30">
        <v>38695</v>
      </c>
      <c r="N26" s="30">
        <v>2</v>
      </c>
      <c r="O26" s="30">
        <v>4980</v>
      </c>
    </row>
    <row r="27" spans="1:15" ht="12" customHeight="1">
      <c r="A27" s="45"/>
      <c r="B27" s="46" t="s">
        <v>34</v>
      </c>
      <c r="C27" s="47"/>
      <c r="D27" s="51">
        <f t="shared" si="3"/>
        <v>0</v>
      </c>
      <c r="E27" s="52">
        <f t="shared" si="3"/>
        <v>0</v>
      </c>
      <c r="F27" s="30" t="s">
        <v>25</v>
      </c>
      <c r="G27" s="30" t="s">
        <v>25</v>
      </c>
      <c r="H27" s="30" t="s">
        <v>25</v>
      </c>
      <c r="I27" s="30" t="s">
        <v>25</v>
      </c>
      <c r="J27" s="30">
        <f t="shared" si="4"/>
        <v>2</v>
      </c>
      <c r="K27" s="30">
        <f t="shared" si="4"/>
        <v>6340</v>
      </c>
      <c r="L27" s="30">
        <v>2</v>
      </c>
      <c r="M27" s="30">
        <v>6340</v>
      </c>
      <c r="N27" s="30" t="s">
        <v>25</v>
      </c>
      <c r="O27" s="30" t="s">
        <v>25</v>
      </c>
    </row>
    <row r="28" spans="1:15" ht="12" customHeight="1">
      <c r="A28" s="45"/>
      <c r="B28" s="46" t="s">
        <v>35</v>
      </c>
      <c r="C28" s="47"/>
      <c r="D28" s="30">
        <f t="shared" si="3"/>
        <v>9</v>
      </c>
      <c r="E28" s="30">
        <f t="shared" si="3"/>
        <v>20500</v>
      </c>
      <c r="F28" s="30">
        <v>7</v>
      </c>
      <c r="G28" s="30">
        <v>14500</v>
      </c>
      <c r="H28" s="30">
        <v>2</v>
      </c>
      <c r="I28" s="30">
        <v>6000</v>
      </c>
      <c r="J28" s="30">
        <f t="shared" si="4"/>
        <v>24</v>
      </c>
      <c r="K28" s="30">
        <f t="shared" si="4"/>
        <v>53480</v>
      </c>
      <c r="L28" s="30">
        <v>18</v>
      </c>
      <c r="M28" s="30">
        <v>44445</v>
      </c>
      <c r="N28" s="30">
        <v>6</v>
      </c>
      <c r="O28" s="30">
        <v>9035</v>
      </c>
    </row>
    <row r="29" spans="1:15" ht="12" customHeight="1">
      <c r="A29" s="45"/>
      <c r="B29" s="46" t="s">
        <v>36</v>
      </c>
      <c r="C29" s="47"/>
      <c r="D29" s="30">
        <f t="shared" si="3"/>
        <v>13</v>
      </c>
      <c r="E29" s="30">
        <f t="shared" si="3"/>
        <v>78500</v>
      </c>
      <c r="F29" s="30">
        <v>11</v>
      </c>
      <c r="G29" s="30">
        <v>69500</v>
      </c>
      <c r="H29" s="30">
        <v>2</v>
      </c>
      <c r="I29" s="30">
        <v>9000</v>
      </c>
      <c r="J29" s="30">
        <f t="shared" si="4"/>
        <v>32</v>
      </c>
      <c r="K29" s="30">
        <f t="shared" si="4"/>
        <v>130591</v>
      </c>
      <c r="L29" s="30">
        <v>27</v>
      </c>
      <c r="M29" s="30">
        <v>112071</v>
      </c>
      <c r="N29" s="30">
        <v>5</v>
      </c>
      <c r="O29" s="30">
        <v>18520</v>
      </c>
    </row>
    <row r="30" spans="1:15" ht="12" customHeight="1">
      <c r="A30" s="34"/>
      <c r="B30" s="35"/>
      <c r="C30" s="3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s="41" customFormat="1" ht="12" customHeight="1">
      <c r="A31" s="42" t="s">
        <v>37</v>
      </c>
      <c r="B31" s="43"/>
      <c r="C31" s="44"/>
      <c r="D31" s="40">
        <f>SUM(D32:D36,D39:D40)</f>
        <v>535</v>
      </c>
      <c r="E31" s="40">
        <f aca="true" t="shared" si="5" ref="E31:O31">SUM(E32:E36,E39:E40)</f>
        <v>2197650</v>
      </c>
      <c r="F31" s="40">
        <f t="shared" si="5"/>
        <v>288</v>
      </c>
      <c r="G31" s="40">
        <f t="shared" si="5"/>
        <v>1615200</v>
      </c>
      <c r="H31" s="40">
        <f t="shared" si="5"/>
        <v>247</v>
      </c>
      <c r="I31" s="40">
        <f t="shared" si="5"/>
        <v>582450</v>
      </c>
      <c r="J31" s="40">
        <f t="shared" si="5"/>
        <v>1622</v>
      </c>
      <c r="K31" s="40">
        <f t="shared" si="5"/>
        <v>4506583</v>
      </c>
      <c r="L31" s="40">
        <f t="shared" si="5"/>
        <v>1042</v>
      </c>
      <c r="M31" s="40">
        <f t="shared" si="5"/>
        <v>3657788</v>
      </c>
      <c r="N31" s="40">
        <f t="shared" si="5"/>
        <v>580</v>
      </c>
      <c r="O31" s="40">
        <f t="shared" si="5"/>
        <v>848795</v>
      </c>
    </row>
    <row r="32" spans="1:15" ht="12" customHeight="1">
      <c r="A32" s="45"/>
      <c r="B32" s="46" t="s">
        <v>38</v>
      </c>
      <c r="C32" s="47"/>
      <c r="D32" s="30">
        <f aca="true" t="shared" si="6" ref="D32:E41">SUM(F32,H32)</f>
        <v>6</v>
      </c>
      <c r="E32" s="30">
        <f t="shared" si="6"/>
        <v>31800</v>
      </c>
      <c r="F32" s="30">
        <v>3</v>
      </c>
      <c r="G32" s="30">
        <v>19300</v>
      </c>
      <c r="H32" s="30">
        <v>3</v>
      </c>
      <c r="I32" s="30">
        <v>12500</v>
      </c>
      <c r="J32" s="30">
        <f aca="true" t="shared" si="7" ref="J32:K45">SUM(L32,N32)</f>
        <v>29</v>
      </c>
      <c r="K32" s="30">
        <f t="shared" si="7"/>
        <v>158055</v>
      </c>
      <c r="L32" s="30">
        <v>24</v>
      </c>
      <c r="M32" s="30">
        <v>138535</v>
      </c>
      <c r="N32" s="30">
        <v>5</v>
      </c>
      <c r="O32" s="30">
        <v>19520</v>
      </c>
    </row>
    <row r="33" spans="1:15" ht="12" customHeight="1">
      <c r="A33" s="45"/>
      <c r="B33" s="46" t="s">
        <v>39</v>
      </c>
      <c r="C33" s="47"/>
      <c r="D33" s="30">
        <f t="shared" si="6"/>
        <v>2</v>
      </c>
      <c r="E33" s="30">
        <f t="shared" si="6"/>
        <v>11000</v>
      </c>
      <c r="F33" s="30">
        <v>2</v>
      </c>
      <c r="G33" s="30">
        <v>11000</v>
      </c>
      <c r="H33" s="30" t="s">
        <v>25</v>
      </c>
      <c r="I33" s="30" t="s">
        <v>25</v>
      </c>
      <c r="J33" s="30">
        <f t="shared" si="7"/>
        <v>13</v>
      </c>
      <c r="K33" s="30">
        <f t="shared" si="7"/>
        <v>51581</v>
      </c>
      <c r="L33" s="30">
        <v>10</v>
      </c>
      <c r="M33" s="30">
        <v>46701</v>
      </c>
      <c r="N33" s="30">
        <v>3</v>
      </c>
      <c r="O33" s="30">
        <v>4880</v>
      </c>
    </row>
    <row r="34" spans="1:15" ht="12" customHeight="1">
      <c r="A34" s="45"/>
      <c r="B34" s="46" t="s">
        <v>40</v>
      </c>
      <c r="C34" s="47"/>
      <c r="D34" s="30">
        <f t="shared" si="6"/>
        <v>89</v>
      </c>
      <c r="E34" s="30">
        <f t="shared" si="6"/>
        <v>279600</v>
      </c>
      <c r="F34" s="30">
        <v>58</v>
      </c>
      <c r="G34" s="30">
        <v>194200</v>
      </c>
      <c r="H34" s="30">
        <v>31</v>
      </c>
      <c r="I34" s="30">
        <v>85400</v>
      </c>
      <c r="J34" s="30">
        <f t="shared" si="7"/>
        <v>258</v>
      </c>
      <c r="K34" s="30">
        <f t="shared" si="7"/>
        <v>609753</v>
      </c>
      <c r="L34" s="30">
        <v>185</v>
      </c>
      <c r="M34" s="30">
        <v>486573</v>
      </c>
      <c r="N34" s="30">
        <v>73</v>
      </c>
      <c r="O34" s="30">
        <v>123180</v>
      </c>
    </row>
    <row r="35" spans="1:15" ht="12" customHeight="1">
      <c r="A35" s="45"/>
      <c r="B35" s="46" t="s">
        <v>41</v>
      </c>
      <c r="C35" s="53"/>
      <c r="D35" s="30">
        <f t="shared" si="6"/>
        <v>351</v>
      </c>
      <c r="E35" s="30">
        <f t="shared" si="6"/>
        <v>1007250</v>
      </c>
      <c r="F35" s="30">
        <v>151</v>
      </c>
      <c r="G35" s="30">
        <v>559500</v>
      </c>
      <c r="H35" s="30">
        <v>200</v>
      </c>
      <c r="I35" s="30">
        <v>447750</v>
      </c>
      <c r="J35" s="30">
        <f t="shared" si="7"/>
        <v>1004</v>
      </c>
      <c r="K35" s="30">
        <f t="shared" si="7"/>
        <v>1794405</v>
      </c>
      <c r="L35" s="30">
        <v>527</v>
      </c>
      <c r="M35" s="30">
        <v>1141556</v>
      </c>
      <c r="N35" s="30">
        <v>477</v>
      </c>
      <c r="O35" s="30">
        <v>652849</v>
      </c>
    </row>
    <row r="36" spans="1:15" ht="12" customHeight="1">
      <c r="A36" s="45"/>
      <c r="B36" s="46" t="s">
        <v>42</v>
      </c>
      <c r="C36" s="47"/>
      <c r="D36" s="30">
        <f t="shared" si="6"/>
        <v>45</v>
      </c>
      <c r="E36" s="30">
        <f t="shared" si="6"/>
        <v>648900</v>
      </c>
      <c r="F36" s="30">
        <v>39</v>
      </c>
      <c r="G36" s="30">
        <v>634400</v>
      </c>
      <c r="H36" s="30">
        <v>6</v>
      </c>
      <c r="I36" s="30">
        <v>14500</v>
      </c>
      <c r="J36" s="30">
        <f t="shared" si="7"/>
        <v>125</v>
      </c>
      <c r="K36" s="30">
        <f t="shared" si="7"/>
        <v>1029747</v>
      </c>
      <c r="L36" s="30">
        <v>116</v>
      </c>
      <c r="M36" s="30">
        <v>1007027</v>
      </c>
      <c r="N36" s="30">
        <v>9</v>
      </c>
      <c r="O36" s="30">
        <v>22720</v>
      </c>
    </row>
    <row r="37" spans="1:15" ht="12" customHeight="1">
      <c r="A37" s="45"/>
      <c r="B37" s="45"/>
      <c r="C37" s="54" t="s">
        <v>43</v>
      </c>
      <c r="D37" s="30">
        <f t="shared" si="6"/>
        <v>41</v>
      </c>
      <c r="E37" s="30">
        <f t="shared" si="6"/>
        <v>548400</v>
      </c>
      <c r="F37" s="30">
        <v>35</v>
      </c>
      <c r="G37" s="30">
        <v>533900</v>
      </c>
      <c r="H37" s="30">
        <v>6</v>
      </c>
      <c r="I37" s="30">
        <v>14500</v>
      </c>
      <c r="J37" s="30">
        <f t="shared" si="7"/>
        <v>109</v>
      </c>
      <c r="K37" s="30">
        <f t="shared" si="7"/>
        <v>890978</v>
      </c>
      <c r="L37" s="30">
        <v>100</v>
      </c>
      <c r="M37" s="30">
        <v>868258</v>
      </c>
      <c r="N37" s="30">
        <v>9</v>
      </c>
      <c r="O37" s="30">
        <v>22720</v>
      </c>
    </row>
    <row r="38" spans="1:15" ht="12" customHeight="1">
      <c r="A38" s="45"/>
      <c r="B38" s="45"/>
      <c r="C38" s="54" t="s">
        <v>44</v>
      </c>
      <c r="D38" s="30">
        <f t="shared" si="6"/>
        <v>4</v>
      </c>
      <c r="E38" s="30">
        <f t="shared" si="6"/>
        <v>100500</v>
      </c>
      <c r="F38" s="30">
        <v>4</v>
      </c>
      <c r="G38" s="30">
        <v>100500</v>
      </c>
      <c r="H38" s="30" t="s">
        <v>25</v>
      </c>
      <c r="I38" s="30" t="s">
        <v>25</v>
      </c>
      <c r="J38" s="30">
        <f t="shared" si="7"/>
        <v>16</v>
      </c>
      <c r="K38" s="30">
        <f t="shared" si="7"/>
        <v>138769</v>
      </c>
      <c r="L38" s="30">
        <v>16</v>
      </c>
      <c r="M38" s="30">
        <v>138769</v>
      </c>
      <c r="N38" s="30" t="s">
        <v>25</v>
      </c>
      <c r="O38" s="30" t="s">
        <v>25</v>
      </c>
    </row>
    <row r="39" spans="1:15" ht="12" customHeight="1">
      <c r="A39" s="45"/>
      <c r="B39" s="46" t="s">
        <v>45</v>
      </c>
      <c r="C39" s="47"/>
      <c r="D39" s="51">
        <f t="shared" si="6"/>
        <v>0</v>
      </c>
      <c r="E39" s="52">
        <f t="shared" si="6"/>
        <v>0</v>
      </c>
      <c r="F39" s="30" t="s">
        <v>25</v>
      </c>
      <c r="G39" s="30" t="s">
        <v>25</v>
      </c>
      <c r="H39" s="30" t="s">
        <v>25</v>
      </c>
      <c r="I39" s="30" t="s">
        <v>25</v>
      </c>
      <c r="J39" s="30">
        <f t="shared" si="7"/>
        <v>2</v>
      </c>
      <c r="K39" s="30">
        <f t="shared" si="7"/>
        <v>55900</v>
      </c>
      <c r="L39" s="30">
        <v>2</v>
      </c>
      <c r="M39" s="30">
        <v>55900</v>
      </c>
      <c r="N39" s="30" t="s">
        <v>25</v>
      </c>
      <c r="O39" s="30" t="s">
        <v>25</v>
      </c>
    </row>
    <row r="40" spans="1:15" ht="12" customHeight="1">
      <c r="A40" s="45"/>
      <c r="B40" s="46" t="s">
        <v>46</v>
      </c>
      <c r="C40" s="47"/>
      <c r="D40" s="30">
        <f t="shared" si="6"/>
        <v>42</v>
      </c>
      <c r="E40" s="30">
        <f t="shared" si="6"/>
        <v>219100</v>
      </c>
      <c r="F40" s="30">
        <v>35</v>
      </c>
      <c r="G40" s="30">
        <v>196800</v>
      </c>
      <c r="H40" s="30">
        <v>7</v>
      </c>
      <c r="I40" s="30">
        <v>22300</v>
      </c>
      <c r="J40" s="30">
        <f t="shared" si="7"/>
        <v>191</v>
      </c>
      <c r="K40" s="30">
        <f t="shared" si="7"/>
        <v>807142</v>
      </c>
      <c r="L40" s="30">
        <v>178</v>
      </c>
      <c r="M40" s="30">
        <v>781496</v>
      </c>
      <c r="N40" s="30">
        <v>13</v>
      </c>
      <c r="O40" s="30">
        <v>25646</v>
      </c>
    </row>
    <row r="41" spans="1:15" ht="12" customHeight="1">
      <c r="A41" s="45"/>
      <c r="B41" s="45"/>
      <c r="C41" s="54" t="s">
        <v>47</v>
      </c>
      <c r="D41" s="30">
        <f t="shared" si="6"/>
        <v>8</v>
      </c>
      <c r="E41" s="30">
        <f t="shared" si="6"/>
        <v>74000</v>
      </c>
      <c r="F41" s="30">
        <v>8</v>
      </c>
      <c r="G41" s="30">
        <v>74000</v>
      </c>
      <c r="H41" s="30" t="s">
        <v>25</v>
      </c>
      <c r="I41" s="30" t="s">
        <v>25</v>
      </c>
      <c r="J41" s="30">
        <f t="shared" si="7"/>
        <v>67</v>
      </c>
      <c r="K41" s="30">
        <f t="shared" si="7"/>
        <v>532335</v>
      </c>
      <c r="L41" s="30">
        <v>67</v>
      </c>
      <c r="M41" s="30">
        <v>532335</v>
      </c>
      <c r="N41" s="30" t="s">
        <v>25</v>
      </c>
      <c r="O41" s="30" t="s">
        <v>25</v>
      </c>
    </row>
    <row r="42" spans="1:15" ht="12" customHeight="1">
      <c r="A42" s="45"/>
      <c r="B42" s="45"/>
      <c r="C42" s="55" t="s">
        <v>48</v>
      </c>
      <c r="D42" s="56">
        <f>SUM(F42,H42)</f>
        <v>10</v>
      </c>
      <c r="E42" s="57">
        <f>SUM(G42,I42)</f>
        <v>62000</v>
      </c>
      <c r="F42" s="57">
        <v>9</v>
      </c>
      <c r="G42" s="57">
        <v>60000</v>
      </c>
      <c r="H42" s="57">
        <v>1</v>
      </c>
      <c r="I42" s="57">
        <v>2000</v>
      </c>
      <c r="J42" s="57">
        <f t="shared" si="7"/>
        <v>47</v>
      </c>
      <c r="K42" s="57">
        <f t="shared" si="7"/>
        <v>100467</v>
      </c>
      <c r="L42" s="57">
        <v>44</v>
      </c>
      <c r="M42" s="57">
        <v>96447</v>
      </c>
      <c r="N42" s="57">
        <v>3</v>
      </c>
      <c r="O42" s="57">
        <v>4020</v>
      </c>
    </row>
    <row r="43" spans="1:15" ht="12" customHeight="1">
      <c r="A43" s="45"/>
      <c r="B43" s="45"/>
      <c r="C43" s="55"/>
      <c r="D43" s="58"/>
      <c r="E43" s="59"/>
      <c r="F43" s="59"/>
      <c r="G43" s="59"/>
      <c r="H43" s="59"/>
      <c r="I43" s="59"/>
      <c r="J43" s="60"/>
      <c r="K43" s="60"/>
      <c r="L43" s="59"/>
      <c r="M43" s="59"/>
      <c r="N43" s="59"/>
      <c r="O43" s="59"/>
    </row>
    <row r="44" spans="1:15" ht="12" customHeight="1">
      <c r="A44" s="45"/>
      <c r="B44" s="45"/>
      <c r="C44" s="54" t="s">
        <v>49</v>
      </c>
      <c r="D44" s="51">
        <f>SUM(F44,H44)</f>
        <v>0</v>
      </c>
      <c r="E44" s="51">
        <f>SUM(G44,I44)</f>
        <v>0</v>
      </c>
      <c r="F44" s="30" t="s">
        <v>25</v>
      </c>
      <c r="G44" s="30" t="s">
        <v>25</v>
      </c>
      <c r="H44" s="30" t="s">
        <v>25</v>
      </c>
      <c r="I44" s="30" t="s">
        <v>25</v>
      </c>
      <c r="J44" s="51">
        <v>1</v>
      </c>
      <c r="K44" s="51">
        <v>3140</v>
      </c>
      <c r="L44" s="30" t="s">
        <v>25</v>
      </c>
      <c r="M44" s="30" t="s">
        <v>25</v>
      </c>
      <c r="N44" s="30" t="s">
        <v>25</v>
      </c>
      <c r="O44" s="30" t="s">
        <v>25</v>
      </c>
    </row>
    <row r="45" spans="1:15" ht="12" customHeight="1">
      <c r="A45" s="61"/>
      <c r="B45" s="61"/>
      <c r="C45" s="54" t="s">
        <v>50</v>
      </c>
      <c r="D45" s="30">
        <f>SUM(F45,H45)</f>
        <v>24</v>
      </c>
      <c r="E45" s="30">
        <f>SUM(G45,I45)</f>
        <v>83100</v>
      </c>
      <c r="F45" s="30">
        <v>18</v>
      </c>
      <c r="G45" s="30">
        <v>62800</v>
      </c>
      <c r="H45" s="30">
        <v>6</v>
      </c>
      <c r="I45" s="30">
        <v>20300</v>
      </c>
      <c r="J45" s="30">
        <f t="shared" si="7"/>
        <v>76</v>
      </c>
      <c r="K45" s="30">
        <f t="shared" si="7"/>
        <v>171200</v>
      </c>
      <c r="L45" s="30">
        <v>66</v>
      </c>
      <c r="M45" s="30">
        <v>149574</v>
      </c>
      <c r="N45" s="30">
        <v>10</v>
      </c>
      <c r="O45" s="30">
        <v>21626</v>
      </c>
    </row>
    <row r="46" spans="1:15" ht="6" customHeight="1">
      <c r="A46" s="62"/>
      <c r="B46" s="61"/>
      <c r="C46" s="63"/>
      <c r="D46" s="64"/>
      <c r="E46" s="65"/>
      <c r="F46" s="66"/>
      <c r="G46" s="66"/>
      <c r="H46" s="65"/>
      <c r="I46" s="65"/>
      <c r="J46" s="65"/>
      <c r="K46" s="65"/>
      <c r="L46" s="65"/>
      <c r="M46" s="65"/>
      <c r="N46" s="65"/>
      <c r="O46" s="65"/>
    </row>
    <row r="47" spans="1:15" ht="12" customHeight="1">
      <c r="A47" s="67"/>
      <c r="B47" s="67"/>
      <c r="C47" s="68" t="s">
        <v>51</v>
      </c>
      <c r="D47" s="69"/>
      <c r="E47" s="69"/>
      <c r="F47" s="70"/>
      <c r="G47" s="70"/>
      <c r="H47" s="70"/>
      <c r="I47" s="70"/>
      <c r="J47" s="70"/>
      <c r="K47" s="70"/>
      <c r="L47" s="69"/>
      <c r="M47" s="69"/>
      <c r="N47" s="69"/>
      <c r="O47" s="70"/>
    </row>
    <row r="48" spans="1:15" ht="12" customHeight="1">
      <c r="A48" s="45"/>
      <c r="B48" s="45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12" customHeight="1">
      <c r="A49" s="45"/>
      <c r="B49" s="4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12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</sheetData>
  <sheetProtection/>
  <mergeCells count="57">
    <mergeCell ref="K42:K43"/>
    <mergeCell ref="L42:L43"/>
    <mergeCell ref="M42:M43"/>
    <mergeCell ref="N42:N43"/>
    <mergeCell ref="O42:O43"/>
    <mergeCell ref="E42:E43"/>
    <mergeCell ref="F42:F43"/>
    <mergeCell ref="G42:G43"/>
    <mergeCell ref="H42:H43"/>
    <mergeCell ref="I42:I43"/>
    <mergeCell ref="J42:J43"/>
    <mergeCell ref="B35:C35"/>
    <mergeCell ref="B36:C36"/>
    <mergeCell ref="B39:C39"/>
    <mergeCell ref="B40:C40"/>
    <mergeCell ref="C42:C43"/>
    <mergeCell ref="D42:D43"/>
    <mergeCell ref="B29:C29"/>
    <mergeCell ref="A30:C30"/>
    <mergeCell ref="A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C11"/>
    <mergeCell ref="B12:C12"/>
    <mergeCell ref="A13:C13"/>
    <mergeCell ref="A14:C14"/>
    <mergeCell ref="B15:C15"/>
    <mergeCell ref="B16:C16"/>
    <mergeCell ref="N4:O4"/>
    <mergeCell ref="A6:C6"/>
    <mergeCell ref="B7:C7"/>
    <mergeCell ref="B8:C8"/>
    <mergeCell ref="B9:C9"/>
    <mergeCell ref="B10:C10"/>
    <mergeCell ref="A1:O1"/>
    <mergeCell ref="A3:A5"/>
    <mergeCell ref="B3:C5"/>
    <mergeCell ref="D3:I3"/>
    <mergeCell ref="J3:O3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2009-05-18T02:15:59Z</dcterms:created>
  <dcterms:modified xsi:type="dcterms:W3CDTF">2009-05-18T02:16:06Z</dcterms:modified>
  <cp:category/>
  <cp:version/>
  <cp:contentType/>
  <cp:contentStatus/>
</cp:coreProperties>
</file>