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56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<sst xmlns="http://schemas.openxmlformats.org/spreadsheetml/2006/main" count="216" uniqueCount="118">
  <si>
    <t xml:space="preserve">  　　　　　　　　　　　　　256.　   　国　　　 　　　 民　　 　　　 　健 　    　　　　康  　　　 　　保　  　　　　　険      </t>
  </si>
  <si>
    <t xml:space="preserve">   (単位　1000円)</t>
  </si>
  <si>
    <t>年度および</t>
  </si>
  <si>
    <t>被保険者数</t>
  </si>
  <si>
    <t>現年度保険税</t>
  </si>
  <si>
    <t xml:space="preserve">国 　  　 庫 　   　支 　　   出　   　 金 </t>
  </si>
  <si>
    <t>　　    　　　　　　　　　　　保　　　　　　　険　　　　　　　給　　　　　　　付　　　　　　　費</t>
  </si>
  <si>
    <t>標示</t>
  </si>
  <si>
    <t>総　　額</t>
  </si>
  <si>
    <t>事 務 費</t>
  </si>
  <si>
    <t>療養給付費</t>
  </si>
  <si>
    <t>助 産 費</t>
  </si>
  <si>
    <t>保 健 婦</t>
  </si>
  <si>
    <t>財政調整</t>
  </si>
  <si>
    <t>総  　　　　数</t>
  </si>
  <si>
    <t xml:space="preserve"> 療 養 給 付 費</t>
  </si>
  <si>
    <t>療  　養  　費</t>
  </si>
  <si>
    <t>助　 産　 費</t>
  </si>
  <si>
    <t>育　 児　 費</t>
  </si>
  <si>
    <t>葬　 祭　 費</t>
  </si>
  <si>
    <t>市町村</t>
  </si>
  <si>
    <t>調定額</t>
  </si>
  <si>
    <t>負 担 金</t>
  </si>
  <si>
    <t>負　担　金</t>
  </si>
  <si>
    <t>補 助 金</t>
  </si>
  <si>
    <t>補 助 金</t>
  </si>
  <si>
    <t>交 付 金</t>
  </si>
  <si>
    <t>件　　数</t>
  </si>
  <si>
    <t>費 用 額</t>
  </si>
  <si>
    <t>件　数</t>
  </si>
  <si>
    <t>費用額</t>
  </si>
  <si>
    <t>件数</t>
  </si>
  <si>
    <t>番号</t>
  </si>
  <si>
    <r>
      <t>昭和3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年度</t>
    </r>
  </si>
  <si>
    <t>大分市</t>
  </si>
  <si>
    <t>別府市</t>
  </si>
  <si>
    <t>-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</si>
  <si>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</si>
  <si>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</si>
  <si>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</si>
  <si>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</si>
  <si>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</si>
  <si>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</si>
  <si>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</si>
  <si>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</si>
  <si>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</si>
  <si>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</si>
  <si>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</si>
  <si>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</si>
  <si>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</si>
  <si>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</si>
  <si>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</si>
  <si>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</si>
  <si>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</si>
  <si>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</si>
  <si>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</si>
  <si>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</si>
  <si>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</si>
  <si>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</si>
  <si>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</si>
  <si>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</si>
  <si>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</si>
  <si>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</si>
  <si>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</si>
  <si>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</si>
  <si>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挾間町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</si>
  <si>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</si>
  <si>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</si>
  <si>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</si>
  <si>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</si>
  <si>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</si>
  <si>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</si>
  <si>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</si>
  <si>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</si>
  <si>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</si>
  <si>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</si>
  <si>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</si>
  <si>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</si>
  <si>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</si>
  <si>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</si>
  <si>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</si>
  <si>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</si>
  <si>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</si>
  <si>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</si>
  <si>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</si>
  <si>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</si>
  <si>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</si>
  <si>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</si>
  <si>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</si>
  <si>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</si>
  <si>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</si>
  <si>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</si>
  <si>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</si>
  <si>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</si>
  <si>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</si>
  <si>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</si>
  <si>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</si>
  <si>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</si>
  <si>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</si>
  <si>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</si>
  <si>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</si>
  <si>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</si>
  <si>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</si>
  <si>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</si>
  <si>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</si>
  <si>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</si>
  <si>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</si>
  <si>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</si>
  <si>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</si>
  <si>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</si>
  <si>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本耶馬溪町</t>
  </si>
  <si>
    <t>耶馬溪町</t>
  </si>
  <si>
    <t>山国町</t>
  </si>
  <si>
    <t>宇佐郡</t>
  </si>
  <si>
    <t>宇</t>
  </si>
  <si>
    <t>院内町</t>
  </si>
  <si>
    <t>安心院町</t>
  </si>
  <si>
    <t>資料：県保険課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</si>
</sst>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 applyProtection="1">
      <alignment horizontal="centerContinuous"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distributed" vertical="center"/>
      <protection locked="0"/>
    </xf>
    <xf numFmtId="38" fontId="22" fillId="0" borderId="10" xfId="48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2" fillId="0" borderId="11" xfId="0" applyFont="1" applyBorder="1" applyAlignment="1" applyProtection="1">
      <alignment horizontal="distributed" vertical="center"/>
      <protection locked="0"/>
    </xf>
    <xf numFmtId="0" fontId="0" fillId="0" borderId="12" xfId="0" applyFont="1" applyBorder="1" applyAlignment="1">
      <alignment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17" xfId="0" applyFont="1" applyBorder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distributed" vertical="center"/>
      <protection locked="0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22" fillId="0" borderId="14" xfId="0" applyFont="1" applyBorder="1" applyAlignment="1" applyProtection="1">
      <alignment horizontal="distributed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Continuous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distributed" vertical="center"/>
      <protection locked="0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22" fillId="0" borderId="26" xfId="0" applyFont="1" applyBorder="1" applyAlignment="1" applyProtection="1">
      <alignment horizontal="distributed" vertical="center"/>
      <protection locked="0"/>
    </xf>
    <xf numFmtId="0" fontId="22" fillId="0" borderId="27" xfId="0" applyFont="1" applyBorder="1" applyAlignment="1">
      <alignment horizontal="center" vertical="center"/>
    </xf>
    <xf numFmtId="0" fontId="22" fillId="0" borderId="27" xfId="0" applyFont="1" applyBorder="1" applyAlignment="1" applyProtection="1">
      <alignment horizontal="centerContinuous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Continuous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3" fontId="22" fillId="0" borderId="30" xfId="0" applyNumberFormat="1" applyFont="1" applyBorder="1" applyAlignment="1" applyProtection="1" quotePrefix="1">
      <alignment horizontal="right" vertical="center"/>
      <protection locked="0"/>
    </xf>
    <xf numFmtId="3" fontId="22" fillId="0" borderId="0" xfId="0" applyNumberFormat="1" applyFont="1" applyBorder="1" applyAlignment="1" applyProtection="1">
      <alignment horizontal="distributed" vertical="center"/>
      <protection locked="0"/>
    </xf>
    <xf numFmtId="3" fontId="0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48" applyNumberFormat="1" applyFont="1" applyAlignment="1" quotePrefix="1">
      <alignment horizontal="right" vertical="center"/>
    </xf>
    <xf numFmtId="3" fontId="22" fillId="0" borderId="24" xfId="0" applyNumberFormat="1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41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48" applyNumberFormat="1" applyFont="1" applyBorder="1" applyAlignment="1" applyProtection="1">
      <alignment horizontal="right" vertical="center"/>
      <protection locked="0"/>
    </xf>
    <xf numFmtId="3" fontId="20" fillId="0" borderId="0" xfId="0" applyNumberFormat="1" applyFont="1" applyBorder="1" applyAlignment="1">
      <alignment horizontal="distributed" vertical="center"/>
    </xf>
    <xf numFmtId="0" fontId="25" fillId="0" borderId="14" xfId="0" applyFont="1" applyBorder="1" applyAlignment="1">
      <alignment horizontal="center" vertical="center"/>
    </xf>
    <xf numFmtId="3" fontId="25" fillId="0" borderId="0" xfId="0" applyNumberFormat="1" applyFont="1" applyAlignment="1" applyProtection="1">
      <alignment horizontal="right" vertical="center"/>
      <protection locked="0"/>
    </xf>
    <xf numFmtId="3" fontId="25" fillId="0" borderId="24" xfId="0" applyNumberFormat="1" applyFont="1" applyBorder="1" applyAlignment="1" applyProtection="1">
      <alignment horizontal="centerContinuous" vertical="center"/>
      <protection locked="0"/>
    </xf>
    <xf numFmtId="0" fontId="20" fillId="0" borderId="0" xfId="0" applyFont="1" applyAlignment="1">
      <alignment vertical="center"/>
    </xf>
    <xf numFmtId="3" fontId="22" fillId="0" borderId="0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vertical="center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3" fontId="25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3" fontId="22" fillId="0" borderId="0" xfId="0" applyNumberFormat="1" applyFont="1" applyBorder="1" applyAlignment="1" applyProtection="1">
      <alignment horizontal="centerContinuous" vertical="center"/>
      <protection locked="0"/>
    </xf>
    <xf numFmtId="0" fontId="0" fillId="0" borderId="14" xfId="0" applyFont="1" applyBorder="1" applyAlignment="1">
      <alignment horizontal="distributed" vertical="center"/>
    </xf>
    <xf numFmtId="3" fontId="22" fillId="0" borderId="0" xfId="48" applyNumberFormat="1" applyFont="1" applyAlignment="1" applyProtection="1">
      <alignment horizontal="right" vertical="center"/>
      <protection locked="0"/>
    </xf>
    <xf numFmtId="3" fontId="25" fillId="0" borderId="0" xfId="0" applyNumberFormat="1" applyFont="1" applyBorder="1" applyAlignment="1" applyProtection="1">
      <alignment horizontal="distributed" vertical="center"/>
      <protection locked="0"/>
    </xf>
    <xf numFmtId="3" fontId="25" fillId="0" borderId="14" xfId="0" applyNumberFormat="1" applyFont="1" applyBorder="1" applyAlignment="1" applyProtection="1">
      <alignment horizontal="distributed" vertical="center"/>
      <protection locked="0"/>
    </xf>
    <xf numFmtId="3" fontId="25" fillId="0" borderId="24" xfId="0" applyNumberFormat="1" applyFont="1" applyBorder="1" applyAlignment="1" applyProtection="1">
      <alignment horizontal="left" vertical="center"/>
      <protection locked="0"/>
    </xf>
    <xf numFmtId="3" fontId="25" fillId="0" borderId="24" xfId="0" applyNumberFormat="1" applyFont="1" applyBorder="1" applyAlignment="1" applyProtection="1">
      <alignment horizontal="center" vertical="center"/>
      <protection locked="0"/>
    </xf>
    <xf numFmtId="3" fontId="22" fillId="0" borderId="2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" fontId="25" fillId="0" borderId="24" xfId="0" applyNumberFormat="1" applyFont="1" applyBorder="1" applyAlignment="1" applyProtection="1" quotePrefix="1">
      <alignment horizontal="center" vertical="center"/>
      <protection locked="0"/>
    </xf>
    <xf numFmtId="3" fontId="22" fillId="0" borderId="25" xfId="0" applyNumberFormat="1" applyFont="1" applyBorder="1" applyAlignment="1" applyProtection="1">
      <alignment horizontal="center" vertical="center"/>
      <protection locked="0"/>
    </xf>
    <xf numFmtId="3" fontId="22" fillId="0" borderId="25" xfId="0" applyNumberFormat="1" applyFont="1" applyBorder="1" applyAlignment="1" applyProtection="1">
      <alignment horizontal="centerContinuous" vertical="center"/>
      <protection locked="0"/>
    </xf>
    <xf numFmtId="3" fontId="22" fillId="0" borderId="25" xfId="0" applyNumberFormat="1" applyFont="1" applyBorder="1" applyAlignment="1" applyProtection="1">
      <alignment horizontal="distributed" vertical="center"/>
      <protection locked="0"/>
    </xf>
    <xf numFmtId="0" fontId="0" fillId="0" borderId="26" xfId="0" applyFont="1" applyBorder="1" applyAlignment="1">
      <alignment horizontal="distributed" vertical="center"/>
    </xf>
    <xf numFmtId="176" fontId="22" fillId="0" borderId="25" xfId="0" applyNumberFormat="1" applyFont="1" applyBorder="1" applyAlignment="1" applyProtection="1">
      <alignment horizontal="right" vertical="center"/>
      <protection locked="0"/>
    </xf>
    <xf numFmtId="41" fontId="22" fillId="0" borderId="25" xfId="0" applyNumberFormat="1" applyFont="1" applyBorder="1" applyAlignment="1" applyProtection="1">
      <alignment horizontal="right" vertical="center"/>
      <protection locked="0"/>
    </xf>
    <xf numFmtId="49" fontId="22" fillId="0" borderId="25" xfId="0" applyNumberFormat="1" applyFont="1" applyBorder="1" applyAlignment="1" applyProtection="1">
      <alignment horizontal="right" vertical="center"/>
      <protection locked="0"/>
    </xf>
    <xf numFmtId="38" fontId="22" fillId="0" borderId="25" xfId="48" applyFont="1" applyBorder="1" applyAlignment="1" applyProtection="1">
      <alignment horizontal="right" vertical="center"/>
      <protection locked="0"/>
    </xf>
    <xf numFmtId="3" fontId="22" fillId="0" borderId="28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38" fontId="22" fillId="0" borderId="0" xfId="48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Continuous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&#21402;&#29983;253-2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tabSelected="1" zoomScalePageLayoutView="0" workbookViewId="0" topLeftCell="A1">
      <selection activeCell="A1" sqref="A1:Y1"/>
    </sheetView>
  </sheetViews>
  <sheetFormatPr defaultColWidth="8.875" defaultRowHeight="12" customHeight="1"/>
  <cols>
    <col min="1" max="1" width="2.75390625" style="8" customWidth="1"/>
    <col min="2" max="2" width="2.25390625" style="8" customWidth="1"/>
    <col min="3" max="3" width="12.75390625" style="8" customWidth="1"/>
    <col min="4" max="4" width="1.25" style="8" customWidth="1"/>
    <col min="5" max="5" width="10.75390625" style="8" customWidth="1"/>
    <col min="6" max="7" width="11.75390625" style="8" customWidth="1"/>
    <col min="8" max="8" width="9.75390625" style="8" customWidth="1"/>
    <col min="9" max="9" width="10.75390625" style="8" customWidth="1"/>
    <col min="10" max="12" width="9.75390625" style="8" customWidth="1"/>
    <col min="13" max="16" width="11.75390625" style="8" customWidth="1"/>
    <col min="17" max="18" width="9.75390625" style="8" customWidth="1"/>
    <col min="19" max="20" width="8.75390625" style="8" customWidth="1"/>
    <col min="21" max="21" width="7.75390625" style="8" customWidth="1"/>
    <col min="22" max="22" width="8.75390625" style="8" customWidth="1"/>
    <col min="23" max="23" width="7.75390625" style="8" customWidth="1"/>
    <col min="24" max="24" width="8.75390625" style="8" customWidth="1"/>
    <col min="25" max="25" width="5.75390625" style="8" customWidth="1"/>
    <col min="26" max="16384" width="8.875" style="8" customWidth="1"/>
  </cols>
  <sheetData>
    <row r="1" spans="1:25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 thickBo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5"/>
      <c r="W2" s="5"/>
      <c r="X2" s="7"/>
      <c r="Y2" s="5"/>
    </row>
    <row r="3" spans="1:25" ht="12.75" customHeight="1" thickTop="1">
      <c r="A3" s="9" t="s">
        <v>2</v>
      </c>
      <c r="B3" s="9"/>
      <c r="C3" s="9"/>
      <c r="D3" s="10"/>
      <c r="E3" s="11" t="s">
        <v>3</v>
      </c>
      <c r="F3" s="12" t="s">
        <v>4</v>
      </c>
      <c r="G3" s="13" t="s">
        <v>5</v>
      </c>
      <c r="H3" s="14"/>
      <c r="I3" s="14"/>
      <c r="J3" s="14"/>
      <c r="K3" s="14"/>
      <c r="L3" s="14"/>
      <c r="M3" s="15" t="s">
        <v>6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  <c r="Y3" s="17" t="s">
        <v>7</v>
      </c>
    </row>
    <row r="4" spans="1:25" ht="12.75" customHeight="1">
      <c r="A4" s="18"/>
      <c r="B4" s="18"/>
      <c r="C4" s="18"/>
      <c r="D4" s="19"/>
      <c r="E4" s="20"/>
      <c r="F4" s="21"/>
      <c r="G4" s="22" t="s">
        <v>8</v>
      </c>
      <c r="H4" s="23" t="s">
        <v>9</v>
      </c>
      <c r="I4" s="24" t="s">
        <v>10</v>
      </c>
      <c r="J4" s="24" t="s">
        <v>11</v>
      </c>
      <c r="K4" s="24" t="s">
        <v>12</v>
      </c>
      <c r="L4" s="17" t="s">
        <v>13</v>
      </c>
      <c r="M4" s="25" t="s">
        <v>14</v>
      </c>
      <c r="N4" s="26"/>
      <c r="O4" s="27" t="s">
        <v>15</v>
      </c>
      <c r="P4" s="26"/>
      <c r="Q4" s="27" t="s">
        <v>16</v>
      </c>
      <c r="R4" s="28"/>
      <c r="S4" s="27" t="s">
        <v>17</v>
      </c>
      <c r="T4" s="28"/>
      <c r="U4" s="27" t="s">
        <v>18</v>
      </c>
      <c r="V4" s="28"/>
      <c r="W4" s="27" t="s">
        <v>19</v>
      </c>
      <c r="X4" s="26"/>
      <c r="Y4" s="29"/>
    </row>
    <row r="5" spans="1:25" ht="12.75" customHeight="1">
      <c r="A5" s="30" t="s">
        <v>20</v>
      </c>
      <c r="B5" s="30"/>
      <c r="C5" s="30"/>
      <c r="D5" s="31"/>
      <c r="E5" s="32"/>
      <c r="F5" s="33" t="s">
        <v>21</v>
      </c>
      <c r="G5" s="34"/>
      <c r="H5" s="35" t="s">
        <v>22</v>
      </c>
      <c r="I5" s="36" t="s">
        <v>23</v>
      </c>
      <c r="J5" s="36" t="s">
        <v>24</v>
      </c>
      <c r="K5" s="36" t="s">
        <v>25</v>
      </c>
      <c r="L5" s="37" t="s">
        <v>26</v>
      </c>
      <c r="M5" s="38" t="s">
        <v>27</v>
      </c>
      <c r="N5" s="39" t="s">
        <v>28</v>
      </c>
      <c r="O5" s="39" t="s">
        <v>27</v>
      </c>
      <c r="P5" s="39" t="s">
        <v>28</v>
      </c>
      <c r="Q5" s="39" t="s">
        <v>29</v>
      </c>
      <c r="R5" s="39" t="s">
        <v>30</v>
      </c>
      <c r="S5" s="39" t="s">
        <v>29</v>
      </c>
      <c r="T5" s="39" t="s">
        <v>30</v>
      </c>
      <c r="U5" s="39" t="s">
        <v>29</v>
      </c>
      <c r="V5" s="39" t="s">
        <v>30</v>
      </c>
      <c r="W5" s="39" t="s">
        <v>31</v>
      </c>
      <c r="X5" s="39" t="s">
        <v>30</v>
      </c>
      <c r="Y5" s="37" t="s">
        <v>32</v>
      </c>
    </row>
    <row r="6" spans="1:25" ht="6" customHeight="1">
      <c r="A6" s="40"/>
      <c r="B6" s="41"/>
      <c r="C6" s="41"/>
      <c r="D6" s="42"/>
      <c r="E6" s="43"/>
      <c r="F6" s="44"/>
      <c r="G6" s="45"/>
      <c r="H6" s="44"/>
      <c r="I6" s="43"/>
      <c r="J6" s="43"/>
      <c r="K6" s="43"/>
      <c r="L6" s="43"/>
      <c r="M6" s="46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29"/>
    </row>
    <row r="7" spans="1:25" ht="12" customHeight="1">
      <c r="A7" s="48" t="s">
        <v>33</v>
      </c>
      <c r="B7" s="49"/>
      <c r="C7" s="49"/>
      <c r="D7" s="50"/>
      <c r="E7" s="51">
        <v>683429</v>
      </c>
      <c r="F7" s="51">
        <v>975237</v>
      </c>
      <c r="G7" s="51">
        <f>SUM(H7:L7)</f>
        <v>1337544</v>
      </c>
      <c r="H7" s="51">
        <v>99372</v>
      </c>
      <c r="I7" s="51">
        <v>851690</v>
      </c>
      <c r="J7" s="51">
        <v>5008</v>
      </c>
      <c r="K7" s="51">
        <v>8254</v>
      </c>
      <c r="L7" s="51">
        <v>373220</v>
      </c>
      <c r="M7" s="52">
        <f aca="true" t="shared" si="0" ref="M7:N10">SUM(O7+Q7+S7+U7+W7)</f>
        <v>2239586</v>
      </c>
      <c r="N7" s="51">
        <f t="shared" si="0"/>
        <v>3823283</v>
      </c>
      <c r="O7" s="51">
        <v>2214442</v>
      </c>
      <c r="P7" s="51">
        <v>3759383</v>
      </c>
      <c r="Q7" s="51">
        <v>8119</v>
      </c>
      <c r="R7" s="51">
        <v>31803</v>
      </c>
      <c r="S7" s="51">
        <v>8314</v>
      </c>
      <c r="T7" s="51">
        <v>17016</v>
      </c>
      <c r="U7" s="51">
        <v>2257</v>
      </c>
      <c r="V7" s="51">
        <v>2941</v>
      </c>
      <c r="W7" s="51">
        <v>6454</v>
      </c>
      <c r="X7" s="51">
        <v>12140</v>
      </c>
      <c r="Y7" s="53">
        <v>39</v>
      </c>
    </row>
    <row r="8" spans="1:25" ht="12" customHeight="1">
      <c r="A8" s="48">
        <v>40</v>
      </c>
      <c r="B8" s="48"/>
      <c r="C8" s="48"/>
      <c r="D8" s="50"/>
      <c r="E8" s="51">
        <v>657415</v>
      </c>
      <c r="F8" s="51">
        <v>1265782</v>
      </c>
      <c r="G8" s="51">
        <f>SUM(H8:L8)</f>
        <v>1924989</v>
      </c>
      <c r="H8" s="51">
        <v>133130</v>
      </c>
      <c r="I8" s="51">
        <v>1274853</v>
      </c>
      <c r="J8" s="51">
        <v>4625</v>
      </c>
      <c r="K8" s="51">
        <v>8816</v>
      </c>
      <c r="L8" s="51">
        <v>503565</v>
      </c>
      <c r="M8" s="52">
        <f t="shared" si="0"/>
        <v>2209740</v>
      </c>
      <c r="N8" s="51">
        <f t="shared" si="0"/>
        <v>4463642</v>
      </c>
      <c r="O8" s="51">
        <v>2185475</v>
      </c>
      <c r="P8" s="51">
        <v>4407828</v>
      </c>
      <c r="Q8" s="51">
        <v>8497</v>
      </c>
      <c r="R8" s="51">
        <v>25742</v>
      </c>
      <c r="S8" s="51">
        <v>7214</v>
      </c>
      <c r="T8" s="51">
        <v>14793</v>
      </c>
      <c r="U8" s="51">
        <v>2380</v>
      </c>
      <c r="V8" s="51">
        <v>2826</v>
      </c>
      <c r="W8" s="51">
        <v>6174</v>
      </c>
      <c r="X8" s="51">
        <v>12453</v>
      </c>
      <c r="Y8" s="53">
        <v>40</v>
      </c>
    </row>
    <row r="9" spans="1:25" ht="12" customHeight="1">
      <c r="A9" s="48">
        <v>41</v>
      </c>
      <c r="B9" s="48"/>
      <c r="C9" s="48"/>
      <c r="D9" s="54"/>
      <c r="E9" s="51">
        <v>639149</v>
      </c>
      <c r="F9" s="51">
        <v>1418323</v>
      </c>
      <c r="G9" s="51">
        <f>SUM(H9:L9)</f>
        <v>2182973</v>
      </c>
      <c r="H9" s="51">
        <v>157831</v>
      </c>
      <c r="I9" s="51">
        <v>1710188</v>
      </c>
      <c r="J9" s="51">
        <v>3994</v>
      </c>
      <c r="K9" s="51">
        <v>9583</v>
      </c>
      <c r="L9" s="51">
        <v>301377</v>
      </c>
      <c r="M9" s="52">
        <f t="shared" si="0"/>
        <v>2290756</v>
      </c>
      <c r="N9" s="51">
        <f t="shared" si="0"/>
        <v>5143252</v>
      </c>
      <c r="O9" s="51">
        <v>2267534</v>
      </c>
      <c r="P9" s="51">
        <v>5094025</v>
      </c>
      <c r="Q9" s="51">
        <v>9025</v>
      </c>
      <c r="R9" s="51">
        <v>21847</v>
      </c>
      <c r="S9" s="51">
        <v>6191</v>
      </c>
      <c r="T9" s="51">
        <v>12659</v>
      </c>
      <c r="U9" s="51">
        <v>1867</v>
      </c>
      <c r="V9" s="51">
        <v>2209</v>
      </c>
      <c r="W9" s="51">
        <v>6139</v>
      </c>
      <c r="X9" s="51">
        <v>12512</v>
      </c>
      <c r="Y9" s="53">
        <v>41</v>
      </c>
    </row>
    <row r="10" spans="1:25" ht="12" customHeight="1">
      <c r="A10" s="48">
        <v>42</v>
      </c>
      <c r="B10" s="48"/>
      <c r="C10" s="48"/>
      <c r="D10" s="54"/>
      <c r="E10" s="51">
        <v>625818</v>
      </c>
      <c r="F10" s="51">
        <v>1619866</v>
      </c>
      <c r="G10" s="51">
        <v>2851041</v>
      </c>
      <c r="H10" s="51">
        <v>189897</v>
      </c>
      <c r="I10" s="51">
        <v>2244982</v>
      </c>
      <c r="J10" s="51">
        <v>4394</v>
      </c>
      <c r="K10" s="51">
        <v>11120</v>
      </c>
      <c r="L10" s="51">
        <v>389609</v>
      </c>
      <c r="M10" s="52">
        <f t="shared" si="0"/>
        <v>2451378</v>
      </c>
      <c r="N10" s="51">
        <f t="shared" si="0"/>
        <v>6182398</v>
      </c>
      <c r="O10" s="51">
        <v>2426423</v>
      </c>
      <c r="P10" s="51">
        <v>6130012</v>
      </c>
      <c r="Q10" s="51">
        <v>9257</v>
      </c>
      <c r="R10" s="51">
        <v>23018</v>
      </c>
      <c r="S10" s="51">
        <v>7248</v>
      </c>
      <c r="T10" s="51">
        <v>14328</v>
      </c>
      <c r="U10" s="51">
        <v>2334</v>
      </c>
      <c r="V10" s="51">
        <v>2817</v>
      </c>
      <c r="W10" s="51">
        <v>6116</v>
      </c>
      <c r="X10" s="51">
        <v>12223</v>
      </c>
      <c r="Y10" s="53">
        <v>42</v>
      </c>
    </row>
    <row r="11" spans="1:25" ht="12" customHeight="1">
      <c r="A11" s="48"/>
      <c r="B11" s="48"/>
      <c r="C11" s="48"/>
      <c r="D11" s="55"/>
      <c r="E11" s="56"/>
      <c r="F11" s="56"/>
      <c r="G11" s="56"/>
      <c r="H11" s="56"/>
      <c r="I11" s="56"/>
      <c r="J11" s="56"/>
      <c r="K11" s="56"/>
      <c r="L11" s="56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7"/>
      <c r="Y11" s="53"/>
    </row>
    <row r="12" spans="1:25" s="62" customFormat="1" ht="12" customHeight="1">
      <c r="A12" s="58">
        <v>43</v>
      </c>
      <c r="B12" s="58"/>
      <c r="C12" s="58"/>
      <c r="D12" s="59"/>
      <c r="E12" s="60">
        <v>610368</v>
      </c>
      <c r="F12" s="60">
        <v>1995473</v>
      </c>
      <c r="G12" s="60">
        <v>3799289</v>
      </c>
      <c r="H12" s="60">
        <v>209853</v>
      </c>
      <c r="I12" s="60">
        <v>3022158</v>
      </c>
      <c r="J12" s="60">
        <v>4055</v>
      </c>
      <c r="K12" s="60">
        <v>11855</v>
      </c>
      <c r="L12" s="60">
        <v>551147</v>
      </c>
      <c r="M12" s="60">
        <v>2569042</v>
      </c>
      <c r="N12" s="60">
        <v>7455702</v>
      </c>
      <c r="O12" s="60">
        <v>2543635</v>
      </c>
      <c r="P12" s="60">
        <v>7399606</v>
      </c>
      <c r="Q12" s="60">
        <v>10791</v>
      </c>
      <c r="R12" s="60">
        <v>27074</v>
      </c>
      <c r="S12" s="60">
        <v>6641</v>
      </c>
      <c r="T12" s="60">
        <v>14208</v>
      </c>
      <c r="U12" s="60">
        <v>2145</v>
      </c>
      <c r="V12" s="60">
        <v>2571</v>
      </c>
      <c r="W12" s="60">
        <v>5830</v>
      </c>
      <c r="X12" s="60">
        <v>12242</v>
      </c>
      <c r="Y12" s="61">
        <v>43</v>
      </c>
    </row>
    <row r="13" spans="1:25" ht="12" customHeight="1">
      <c r="A13" s="48"/>
      <c r="B13" s="48"/>
      <c r="C13" s="48"/>
      <c r="D13" s="55"/>
      <c r="E13" s="56"/>
      <c r="F13" s="56"/>
      <c r="G13" s="56"/>
      <c r="H13" s="56"/>
      <c r="I13" s="56"/>
      <c r="J13" s="56"/>
      <c r="K13" s="56"/>
      <c r="L13" s="56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7"/>
      <c r="Y13" s="53"/>
    </row>
    <row r="14" spans="1:25" ht="12" customHeight="1">
      <c r="A14" s="63">
        <v>1</v>
      </c>
      <c r="B14" s="64" t="s">
        <v>34</v>
      </c>
      <c r="C14" s="65"/>
      <c r="D14" s="55"/>
      <c r="E14" s="51">
        <v>65309</v>
      </c>
      <c r="F14" s="51">
        <v>227659</v>
      </c>
      <c r="G14" s="51">
        <v>455676</v>
      </c>
      <c r="H14" s="51">
        <v>23877</v>
      </c>
      <c r="I14" s="51">
        <v>391117</v>
      </c>
      <c r="J14" s="51">
        <v>481</v>
      </c>
      <c r="K14" s="51">
        <v>1520</v>
      </c>
      <c r="L14" s="51">
        <v>38680</v>
      </c>
      <c r="M14" s="52">
        <f>SUM(O14,Q14,S14,U14,W14)</f>
        <v>293554</v>
      </c>
      <c r="N14" s="51">
        <v>990532</v>
      </c>
      <c r="O14" s="51">
        <v>291015</v>
      </c>
      <c r="P14" s="51">
        <v>984580</v>
      </c>
      <c r="Q14" s="51">
        <v>467</v>
      </c>
      <c r="R14" s="51">
        <v>2311</v>
      </c>
      <c r="S14" s="51">
        <v>758</v>
      </c>
      <c r="T14" s="51">
        <v>1516</v>
      </c>
      <c r="U14" s="51">
        <v>629</v>
      </c>
      <c r="V14" s="51">
        <v>754</v>
      </c>
      <c r="W14" s="51">
        <v>685</v>
      </c>
      <c r="X14" s="57">
        <v>1370</v>
      </c>
      <c r="Y14" s="53">
        <v>1</v>
      </c>
    </row>
    <row r="15" spans="1:25" ht="12" customHeight="1">
      <c r="A15" s="63">
        <v>2</v>
      </c>
      <c r="B15" s="64" t="s">
        <v>35</v>
      </c>
      <c r="C15" s="65"/>
      <c r="D15" s="55"/>
      <c r="E15" s="51">
        <v>44245</v>
      </c>
      <c r="F15" s="51">
        <v>199118</v>
      </c>
      <c r="G15" s="51">
        <f aca="true" t="shared" si="1" ref="G15:G24">SUM(H15:L15)</f>
        <v>332333</v>
      </c>
      <c r="H15" s="51">
        <v>15811</v>
      </c>
      <c r="I15" s="51">
        <v>288216</v>
      </c>
      <c r="J15" s="51">
        <v>312</v>
      </c>
      <c r="K15" s="51">
        <v>620</v>
      </c>
      <c r="L15" s="51">
        <v>27374</v>
      </c>
      <c r="M15" s="52">
        <f aca="true" t="shared" si="2" ref="M15:N24">SUM(O15,Q15,S15,U15,W15)</f>
        <v>214532</v>
      </c>
      <c r="N15" s="51">
        <f t="shared" si="2"/>
        <v>710077</v>
      </c>
      <c r="O15" s="51">
        <v>212971</v>
      </c>
      <c r="P15" s="51">
        <v>705791</v>
      </c>
      <c r="Q15" s="51">
        <v>665</v>
      </c>
      <c r="R15" s="51">
        <v>2494</v>
      </c>
      <c r="S15" s="51">
        <v>507</v>
      </c>
      <c r="T15" s="51">
        <v>1014</v>
      </c>
      <c r="U15" s="51" t="s">
        <v>36</v>
      </c>
      <c r="V15" s="51" t="s">
        <v>36</v>
      </c>
      <c r="W15" s="51">
        <v>389</v>
      </c>
      <c r="X15" s="57">
        <v>778</v>
      </c>
      <c r="Y15" s="53">
        <v>2</v>
      </c>
    </row>
    <row r="16" spans="1:25" ht="12" customHeight="1">
      <c r="A16" s="63">
        <v>3</v>
      </c>
      <c r="B16" s="64" t="s">
        <v>37</v>
      </c>
      <c r="C16" s="65"/>
      <c r="D16" s="55"/>
      <c r="E16" s="51">
        <v>25833</v>
      </c>
      <c r="F16" s="51">
        <v>88866</v>
      </c>
      <c r="G16" s="51">
        <f t="shared" si="1"/>
        <v>160408</v>
      </c>
      <c r="H16" s="51">
        <v>8517</v>
      </c>
      <c r="I16" s="51">
        <v>140989</v>
      </c>
      <c r="J16" s="51">
        <v>216</v>
      </c>
      <c r="K16" s="51">
        <v>151</v>
      </c>
      <c r="L16" s="51">
        <v>10535</v>
      </c>
      <c r="M16" s="52">
        <f t="shared" si="2"/>
        <v>117845</v>
      </c>
      <c r="N16" s="51">
        <f t="shared" si="2"/>
        <v>351560</v>
      </c>
      <c r="O16" s="51">
        <v>116168</v>
      </c>
      <c r="P16" s="51">
        <v>347382</v>
      </c>
      <c r="Q16" s="51">
        <v>1092</v>
      </c>
      <c r="R16" s="51">
        <v>3008</v>
      </c>
      <c r="S16" s="51">
        <v>332</v>
      </c>
      <c r="T16" s="51">
        <v>664</v>
      </c>
      <c r="U16" s="51" t="s">
        <v>36</v>
      </c>
      <c r="V16" s="51" t="s">
        <v>36</v>
      </c>
      <c r="W16" s="51">
        <v>253</v>
      </c>
      <c r="X16" s="57">
        <v>506</v>
      </c>
      <c r="Y16" s="53">
        <v>3</v>
      </c>
    </row>
    <row r="17" spans="1:25" ht="12" customHeight="1">
      <c r="A17" s="63">
        <v>4</v>
      </c>
      <c r="B17" s="64" t="s">
        <v>38</v>
      </c>
      <c r="C17" s="65"/>
      <c r="D17" s="55"/>
      <c r="E17" s="51">
        <v>34845</v>
      </c>
      <c r="F17" s="66">
        <v>119245</v>
      </c>
      <c r="G17" s="51">
        <f t="shared" si="1"/>
        <v>192508</v>
      </c>
      <c r="H17" s="66">
        <v>10927</v>
      </c>
      <c r="I17" s="51">
        <v>164242</v>
      </c>
      <c r="J17" s="51">
        <v>292</v>
      </c>
      <c r="K17" s="51">
        <v>760</v>
      </c>
      <c r="L17" s="51">
        <v>16287</v>
      </c>
      <c r="M17" s="52">
        <f t="shared" si="2"/>
        <v>150411</v>
      </c>
      <c r="N17" s="51">
        <v>399367</v>
      </c>
      <c r="O17" s="51">
        <v>148970</v>
      </c>
      <c r="P17" s="51">
        <v>396483</v>
      </c>
      <c r="Q17" s="51">
        <v>314</v>
      </c>
      <c r="R17" s="51">
        <v>780</v>
      </c>
      <c r="S17" s="51">
        <v>446</v>
      </c>
      <c r="T17" s="51">
        <v>892</v>
      </c>
      <c r="U17" s="51">
        <v>370</v>
      </c>
      <c r="V17" s="51">
        <v>433</v>
      </c>
      <c r="W17" s="51">
        <v>311</v>
      </c>
      <c r="X17" s="57">
        <v>777</v>
      </c>
      <c r="Y17" s="53">
        <v>4</v>
      </c>
    </row>
    <row r="18" spans="1:25" ht="12" customHeight="1">
      <c r="A18" s="63">
        <v>5</v>
      </c>
      <c r="B18" s="64" t="s">
        <v>39</v>
      </c>
      <c r="C18" s="65"/>
      <c r="D18" s="55"/>
      <c r="E18" s="51">
        <v>21662</v>
      </c>
      <c r="F18" s="66">
        <v>77677</v>
      </c>
      <c r="G18" s="51">
        <v>153848</v>
      </c>
      <c r="H18" s="66">
        <v>6991</v>
      </c>
      <c r="I18" s="51">
        <v>118163</v>
      </c>
      <c r="J18" s="51">
        <v>174</v>
      </c>
      <c r="K18" s="51">
        <v>456</v>
      </c>
      <c r="L18" s="51">
        <v>28044</v>
      </c>
      <c r="M18" s="52">
        <f t="shared" si="2"/>
        <v>101587</v>
      </c>
      <c r="N18" s="51">
        <v>281139</v>
      </c>
      <c r="O18" s="51">
        <v>100009</v>
      </c>
      <c r="P18" s="51">
        <v>278884</v>
      </c>
      <c r="Q18" s="51">
        <v>1076</v>
      </c>
      <c r="R18" s="51">
        <v>1250</v>
      </c>
      <c r="S18" s="51">
        <v>269</v>
      </c>
      <c r="T18" s="51">
        <v>538</v>
      </c>
      <c r="U18" s="51" t="s">
        <v>36</v>
      </c>
      <c r="V18" s="51" t="s">
        <v>36</v>
      </c>
      <c r="W18" s="51">
        <v>233</v>
      </c>
      <c r="X18" s="57">
        <v>466</v>
      </c>
      <c r="Y18" s="53">
        <v>5</v>
      </c>
    </row>
    <row r="19" spans="1:25" ht="12" customHeight="1">
      <c r="A19" s="63">
        <v>6</v>
      </c>
      <c r="B19" s="64" t="s">
        <v>40</v>
      </c>
      <c r="C19" s="65"/>
      <c r="D19" s="55"/>
      <c r="E19" s="51">
        <v>18747</v>
      </c>
      <c r="F19" s="51">
        <v>63880</v>
      </c>
      <c r="G19" s="51">
        <v>115756</v>
      </c>
      <c r="H19" s="66">
        <v>5957</v>
      </c>
      <c r="I19" s="51">
        <v>90945</v>
      </c>
      <c r="J19" s="51">
        <v>117</v>
      </c>
      <c r="K19" s="51">
        <v>151</v>
      </c>
      <c r="L19" s="51">
        <v>18485</v>
      </c>
      <c r="M19" s="52">
        <f t="shared" si="2"/>
        <v>80648</v>
      </c>
      <c r="N19" s="51">
        <f t="shared" si="2"/>
        <v>216220</v>
      </c>
      <c r="O19" s="51">
        <v>80032</v>
      </c>
      <c r="P19" s="51">
        <v>214742</v>
      </c>
      <c r="Q19" s="51">
        <v>95</v>
      </c>
      <c r="R19" s="51">
        <v>574</v>
      </c>
      <c r="S19" s="51">
        <v>174</v>
      </c>
      <c r="T19" s="51">
        <v>348</v>
      </c>
      <c r="U19" s="51">
        <v>171</v>
      </c>
      <c r="V19" s="51">
        <v>204</v>
      </c>
      <c r="W19" s="51">
        <v>176</v>
      </c>
      <c r="X19" s="57">
        <v>352</v>
      </c>
      <c r="Y19" s="53">
        <v>6</v>
      </c>
    </row>
    <row r="20" spans="1:25" ht="12" customHeight="1">
      <c r="A20" s="63">
        <v>7</v>
      </c>
      <c r="B20" s="64" t="s">
        <v>41</v>
      </c>
      <c r="C20" s="65"/>
      <c r="D20" s="55"/>
      <c r="E20" s="51">
        <v>13699</v>
      </c>
      <c r="F20" s="51">
        <v>39318</v>
      </c>
      <c r="G20" s="51">
        <v>82210</v>
      </c>
      <c r="H20" s="66">
        <v>4467</v>
      </c>
      <c r="I20" s="51">
        <v>61944</v>
      </c>
      <c r="J20" s="51">
        <v>114</v>
      </c>
      <c r="K20" s="51">
        <v>303</v>
      </c>
      <c r="L20" s="51">
        <v>15381</v>
      </c>
      <c r="M20" s="52">
        <f t="shared" si="2"/>
        <v>62224</v>
      </c>
      <c r="N20" s="51">
        <f t="shared" si="2"/>
        <v>152862</v>
      </c>
      <c r="O20" s="51">
        <v>61837</v>
      </c>
      <c r="P20" s="51">
        <v>152022</v>
      </c>
      <c r="Q20" s="51">
        <v>71</v>
      </c>
      <c r="R20" s="51">
        <v>208</v>
      </c>
      <c r="S20" s="51">
        <v>172</v>
      </c>
      <c r="T20" s="51">
        <v>344</v>
      </c>
      <c r="U20" s="51" t="s">
        <v>36</v>
      </c>
      <c r="V20" s="51" t="s">
        <v>36</v>
      </c>
      <c r="W20" s="51">
        <v>144</v>
      </c>
      <c r="X20" s="57">
        <v>288</v>
      </c>
      <c r="Y20" s="53">
        <v>7</v>
      </c>
    </row>
    <row r="21" spans="1:25" ht="12" customHeight="1">
      <c r="A21" s="63">
        <v>8</v>
      </c>
      <c r="B21" s="64" t="s">
        <v>42</v>
      </c>
      <c r="C21" s="65"/>
      <c r="D21" s="55"/>
      <c r="E21" s="51">
        <v>19772</v>
      </c>
      <c r="F21" s="51">
        <v>60133</v>
      </c>
      <c r="G21" s="51">
        <f t="shared" si="1"/>
        <v>104870</v>
      </c>
      <c r="H21" s="66">
        <v>5782</v>
      </c>
      <c r="I21" s="51">
        <v>87535</v>
      </c>
      <c r="J21" s="51">
        <v>126</v>
      </c>
      <c r="K21" s="51">
        <v>608</v>
      </c>
      <c r="L21" s="51">
        <v>10819</v>
      </c>
      <c r="M21" s="52">
        <f t="shared" si="2"/>
        <v>80938</v>
      </c>
      <c r="N21" s="51">
        <f t="shared" si="2"/>
        <v>217430</v>
      </c>
      <c r="O21" s="51">
        <v>80486</v>
      </c>
      <c r="P21" s="51">
        <v>216083</v>
      </c>
      <c r="Q21" s="51">
        <v>65</v>
      </c>
      <c r="R21" s="51">
        <v>573</v>
      </c>
      <c r="S21" s="51">
        <v>205</v>
      </c>
      <c r="T21" s="51">
        <v>410</v>
      </c>
      <c r="U21" s="51" t="s">
        <v>36</v>
      </c>
      <c r="V21" s="51" t="s">
        <v>36</v>
      </c>
      <c r="W21" s="51">
        <v>182</v>
      </c>
      <c r="X21" s="57">
        <v>364</v>
      </c>
      <c r="Y21" s="53">
        <v>8</v>
      </c>
    </row>
    <row r="22" spans="1:25" ht="12" customHeight="1">
      <c r="A22" s="63">
        <v>9</v>
      </c>
      <c r="B22" s="64" t="s">
        <v>43</v>
      </c>
      <c r="C22" s="65"/>
      <c r="D22" s="55"/>
      <c r="E22" s="51">
        <v>14671</v>
      </c>
      <c r="F22" s="51">
        <v>31652</v>
      </c>
      <c r="G22" s="51">
        <v>83913</v>
      </c>
      <c r="H22" s="66">
        <v>4724</v>
      </c>
      <c r="I22" s="51">
        <v>61833</v>
      </c>
      <c r="J22" s="51">
        <v>87</v>
      </c>
      <c r="K22" s="51">
        <v>303</v>
      </c>
      <c r="L22" s="51">
        <v>16965</v>
      </c>
      <c r="M22" s="52">
        <f t="shared" si="2"/>
        <v>58340</v>
      </c>
      <c r="N22" s="51">
        <f t="shared" si="2"/>
        <v>160670</v>
      </c>
      <c r="O22" s="51">
        <v>57745</v>
      </c>
      <c r="P22" s="51">
        <v>159472</v>
      </c>
      <c r="Q22" s="51">
        <v>273</v>
      </c>
      <c r="R22" s="51">
        <v>554</v>
      </c>
      <c r="S22" s="51">
        <v>153</v>
      </c>
      <c r="T22" s="51">
        <v>306</v>
      </c>
      <c r="U22" s="51" t="s">
        <v>36</v>
      </c>
      <c r="V22" s="51" t="s">
        <v>36</v>
      </c>
      <c r="W22" s="51">
        <v>169</v>
      </c>
      <c r="X22" s="57">
        <v>338</v>
      </c>
      <c r="Y22" s="53">
        <v>9</v>
      </c>
    </row>
    <row r="23" spans="1:25" ht="12" customHeight="1">
      <c r="A23" s="63">
        <v>10</v>
      </c>
      <c r="B23" s="64" t="s">
        <v>44</v>
      </c>
      <c r="C23" s="65"/>
      <c r="D23" s="55"/>
      <c r="E23" s="51">
        <v>17432</v>
      </c>
      <c r="F23" s="51">
        <v>33908</v>
      </c>
      <c r="G23" s="51">
        <v>101254</v>
      </c>
      <c r="H23" s="66">
        <v>5173</v>
      </c>
      <c r="I23" s="51">
        <v>76844</v>
      </c>
      <c r="J23" s="51">
        <v>122</v>
      </c>
      <c r="K23" s="51">
        <v>151</v>
      </c>
      <c r="L23" s="51">
        <v>18963</v>
      </c>
      <c r="M23" s="52">
        <f t="shared" si="2"/>
        <v>70016</v>
      </c>
      <c r="N23" s="51">
        <f t="shared" si="2"/>
        <v>184457</v>
      </c>
      <c r="O23" s="51">
        <v>68203</v>
      </c>
      <c r="P23" s="51">
        <v>182434</v>
      </c>
      <c r="Q23" s="51">
        <v>1262</v>
      </c>
      <c r="R23" s="51">
        <v>1069</v>
      </c>
      <c r="S23" s="51">
        <v>200</v>
      </c>
      <c r="T23" s="51">
        <v>400</v>
      </c>
      <c r="U23" s="51">
        <v>185</v>
      </c>
      <c r="V23" s="51">
        <v>222</v>
      </c>
      <c r="W23" s="51">
        <v>166</v>
      </c>
      <c r="X23" s="57">
        <v>332</v>
      </c>
      <c r="Y23" s="53">
        <v>10</v>
      </c>
    </row>
    <row r="24" spans="1:25" ht="12" customHeight="1">
      <c r="A24" s="63">
        <v>11</v>
      </c>
      <c r="B24" s="64" t="s">
        <v>45</v>
      </c>
      <c r="C24" s="65"/>
      <c r="D24" s="55"/>
      <c r="E24" s="51">
        <v>31647</v>
      </c>
      <c r="F24" s="51">
        <v>95203</v>
      </c>
      <c r="G24" s="51">
        <f t="shared" si="1"/>
        <v>210633</v>
      </c>
      <c r="H24" s="66">
        <v>10862</v>
      </c>
      <c r="I24" s="51">
        <v>165363</v>
      </c>
      <c r="J24" s="51">
        <v>217</v>
      </c>
      <c r="K24" s="51">
        <v>303</v>
      </c>
      <c r="L24" s="51">
        <v>33888</v>
      </c>
      <c r="M24" s="52">
        <f t="shared" si="2"/>
        <v>137423</v>
      </c>
      <c r="N24" s="51">
        <f t="shared" si="2"/>
        <v>408843</v>
      </c>
      <c r="O24" s="51">
        <v>135353</v>
      </c>
      <c r="P24" s="51">
        <v>404810</v>
      </c>
      <c r="Q24" s="51">
        <v>1399</v>
      </c>
      <c r="R24" s="51">
        <v>2691</v>
      </c>
      <c r="S24" s="51">
        <v>341</v>
      </c>
      <c r="T24" s="51">
        <v>682</v>
      </c>
      <c r="U24" s="51" t="s">
        <v>36</v>
      </c>
      <c r="V24" s="51" t="s">
        <v>36</v>
      </c>
      <c r="W24" s="51">
        <v>330</v>
      </c>
      <c r="X24" s="57">
        <v>660</v>
      </c>
      <c r="Y24" s="53">
        <v>11</v>
      </c>
    </row>
    <row r="25" spans="1:25" ht="12" customHeight="1">
      <c r="A25" s="48"/>
      <c r="B25" s="48"/>
      <c r="C25" s="48"/>
      <c r="D25" s="55"/>
      <c r="E25" s="51"/>
      <c r="F25" s="51"/>
      <c r="G25" s="51"/>
      <c r="H25" s="66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7"/>
      <c r="Y25" s="53"/>
    </row>
    <row r="26" spans="1:25" s="62" customFormat="1" ht="12" customHeight="1">
      <c r="A26" s="67"/>
      <c r="B26" s="68" t="s">
        <v>46</v>
      </c>
      <c r="C26" s="68"/>
      <c r="D26" s="6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 t="s">
        <v>47</v>
      </c>
    </row>
    <row r="27" spans="1:25" ht="12" customHeight="1">
      <c r="A27" s="63">
        <v>12</v>
      </c>
      <c r="B27" s="70"/>
      <c r="C27" s="64" t="s">
        <v>48</v>
      </c>
      <c r="D27" s="71"/>
      <c r="E27" s="51">
        <v>2776</v>
      </c>
      <c r="F27" s="51">
        <v>9401</v>
      </c>
      <c r="G27" s="51">
        <f>SUM(H27:L27)</f>
        <v>17030</v>
      </c>
      <c r="H27" s="57">
        <v>1287</v>
      </c>
      <c r="I27" s="51">
        <v>12665</v>
      </c>
      <c r="J27" s="51">
        <v>16</v>
      </c>
      <c r="K27" s="51">
        <v>151</v>
      </c>
      <c r="L27" s="51">
        <v>2911</v>
      </c>
      <c r="M27" s="52">
        <f>SUM(O27,Q27,S27,U27,W27)</f>
        <v>13032</v>
      </c>
      <c r="N27" s="51">
        <v>33722</v>
      </c>
      <c r="O27" s="51">
        <v>12869</v>
      </c>
      <c r="P27" s="51">
        <v>33401</v>
      </c>
      <c r="Q27" s="51">
        <v>82</v>
      </c>
      <c r="R27" s="51">
        <v>176</v>
      </c>
      <c r="S27" s="51">
        <v>26</v>
      </c>
      <c r="T27" s="51">
        <v>52</v>
      </c>
      <c r="U27" s="51">
        <v>23</v>
      </c>
      <c r="V27" s="51">
        <v>27</v>
      </c>
      <c r="W27" s="51">
        <v>32</v>
      </c>
      <c r="X27" s="57">
        <v>64</v>
      </c>
      <c r="Y27" s="53">
        <v>12</v>
      </c>
    </row>
    <row r="28" spans="1:25" ht="12" customHeight="1">
      <c r="A28" s="63">
        <v>13</v>
      </c>
      <c r="B28" s="70"/>
      <c r="C28" s="64" t="s">
        <v>49</v>
      </c>
      <c r="D28" s="71"/>
      <c r="E28" s="51">
        <v>4281</v>
      </c>
      <c r="F28" s="51">
        <v>10622</v>
      </c>
      <c r="G28" s="51">
        <v>29181</v>
      </c>
      <c r="H28" s="66">
        <v>1759</v>
      </c>
      <c r="I28" s="51">
        <v>18656</v>
      </c>
      <c r="J28" s="51">
        <v>24</v>
      </c>
      <c r="K28" s="51" t="s">
        <v>36</v>
      </c>
      <c r="L28" s="51">
        <v>8741</v>
      </c>
      <c r="M28" s="52">
        <f>SUM(O28,Q28,S28,U28,W28)</f>
        <v>19126</v>
      </c>
      <c r="N28" s="51">
        <v>48137</v>
      </c>
      <c r="O28" s="51">
        <v>18952</v>
      </c>
      <c r="P28" s="51">
        <v>47748</v>
      </c>
      <c r="Q28" s="51">
        <v>85</v>
      </c>
      <c r="R28" s="51">
        <v>210</v>
      </c>
      <c r="S28" s="51">
        <v>39</v>
      </c>
      <c r="T28" s="51">
        <v>78</v>
      </c>
      <c r="U28" s="51" t="s">
        <v>36</v>
      </c>
      <c r="V28" s="51" t="s">
        <v>36</v>
      </c>
      <c r="W28" s="51">
        <v>50</v>
      </c>
      <c r="X28" s="72">
        <v>100</v>
      </c>
      <c r="Y28" s="53">
        <v>13</v>
      </c>
    </row>
    <row r="29" spans="1:25" ht="12" customHeight="1">
      <c r="A29" s="63">
        <v>14</v>
      </c>
      <c r="B29" s="70"/>
      <c r="C29" s="64" t="s">
        <v>50</v>
      </c>
      <c r="D29" s="71"/>
      <c r="E29" s="51">
        <v>4512</v>
      </c>
      <c r="F29" s="51">
        <v>11364</v>
      </c>
      <c r="G29" s="51">
        <v>29324</v>
      </c>
      <c r="H29" s="66">
        <v>1831</v>
      </c>
      <c r="I29" s="51">
        <v>20717</v>
      </c>
      <c r="J29" s="51">
        <v>26</v>
      </c>
      <c r="K29" s="51" t="s">
        <v>36</v>
      </c>
      <c r="L29" s="51">
        <v>6749</v>
      </c>
      <c r="M29" s="52">
        <f>SUM(O29,Q29,S29,U29,W29)</f>
        <v>18776</v>
      </c>
      <c r="N29" s="51">
        <v>50366</v>
      </c>
      <c r="O29" s="51">
        <v>18635</v>
      </c>
      <c r="P29" s="51">
        <v>49933</v>
      </c>
      <c r="Q29" s="51">
        <v>47</v>
      </c>
      <c r="R29" s="51">
        <v>244</v>
      </c>
      <c r="S29" s="51">
        <v>45</v>
      </c>
      <c r="T29" s="51">
        <v>90</v>
      </c>
      <c r="U29" s="51" t="s">
        <v>36</v>
      </c>
      <c r="V29" s="51" t="s">
        <v>36</v>
      </c>
      <c r="W29" s="51">
        <v>49</v>
      </c>
      <c r="X29" s="72">
        <v>98</v>
      </c>
      <c r="Y29" s="53">
        <v>14</v>
      </c>
    </row>
    <row r="30" spans="1:25" ht="12" customHeight="1">
      <c r="A30" s="48"/>
      <c r="B30" s="48"/>
      <c r="C30" s="48"/>
      <c r="D30" s="55"/>
      <c r="E30" s="51"/>
      <c r="F30" s="51"/>
      <c r="G30" s="51"/>
      <c r="H30" s="66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72"/>
      <c r="Y30" s="53"/>
    </row>
    <row r="31" spans="1:25" s="62" customFormat="1" ht="12" customHeight="1">
      <c r="A31" s="67"/>
      <c r="B31" s="73" t="s">
        <v>51</v>
      </c>
      <c r="C31" s="73"/>
      <c r="D31" s="74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1" t="s">
        <v>52</v>
      </c>
    </row>
    <row r="32" spans="1:25" ht="12" customHeight="1">
      <c r="A32" s="63">
        <v>15</v>
      </c>
      <c r="B32" s="70"/>
      <c r="C32" s="64" t="s">
        <v>53</v>
      </c>
      <c r="D32" s="71"/>
      <c r="E32" s="51">
        <v>7465</v>
      </c>
      <c r="F32" s="51">
        <v>21744</v>
      </c>
      <c r="G32" s="51">
        <f>SUM(H32:L32)</f>
        <v>50165</v>
      </c>
      <c r="H32" s="66">
        <v>2642</v>
      </c>
      <c r="I32" s="51">
        <v>35120</v>
      </c>
      <c r="J32" s="51">
        <v>45</v>
      </c>
      <c r="K32" s="51" t="s">
        <v>36</v>
      </c>
      <c r="L32" s="51">
        <v>12358</v>
      </c>
      <c r="M32" s="52">
        <f>SUM(O32,Q32,S32,U32,W32)</f>
        <v>31126</v>
      </c>
      <c r="N32" s="51">
        <v>89480</v>
      </c>
      <c r="O32" s="51">
        <v>30947</v>
      </c>
      <c r="P32" s="51">
        <v>88663</v>
      </c>
      <c r="Q32" s="51">
        <v>34</v>
      </c>
      <c r="R32" s="51">
        <v>381</v>
      </c>
      <c r="S32" s="51">
        <v>72</v>
      </c>
      <c r="T32" s="51">
        <v>216</v>
      </c>
      <c r="U32" s="51" t="s">
        <v>36</v>
      </c>
      <c r="V32" s="51" t="s">
        <v>36</v>
      </c>
      <c r="W32" s="51">
        <v>73</v>
      </c>
      <c r="X32" s="72">
        <v>219</v>
      </c>
      <c r="Y32" s="53">
        <v>15</v>
      </c>
    </row>
    <row r="33" spans="1:25" ht="12" customHeight="1">
      <c r="A33" s="63">
        <v>16</v>
      </c>
      <c r="B33" s="70"/>
      <c r="C33" s="64" t="s">
        <v>54</v>
      </c>
      <c r="D33" s="71"/>
      <c r="E33" s="51">
        <v>2590</v>
      </c>
      <c r="F33" s="51">
        <v>7039</v>
      </c>
      <c r="G33" s="51">
        <v>20709</v>
      </c>
      <c r="H33" s="66">
        <v>1211</v>
      </c>
      <c r="I33" s="51">
        <v>14661</v>
      </c>
      <c r="J33" s="51">
        <v>21</v>
      </c>
      <c r="K33" s="51" t="s">
        <v>36</v>
      </c>
      <c r="L33" s="51">
        <v>4815</v>
      </c>
      <c r="M33" s="52">
        <f>SUM(O33,Q33,S33,U33,W33)</f>
        <v>11912</v>
      </c>
      <c r="N33" s="51">
        <f>SUM(P33,R33,T33,V33,X33)</f>
        <v>34194</v>
      </c>
      <c r="O33" s="51">
        <v>11826</v>
      </c>
      <c r="P33" s="51">
        <v>33980</v>
      </c>
      <c r="Q33" s="51">
        <v>18</v>
      </c>
      <c r="R33" s="51">
        <v>64</v>
      </c>
      <c r="S33" s="51">
        <v>40</v>
      </c>
      <c r="T33" s="51">
        <v>80</v>
      </c>
      <c r="U33" s="51" t="s">
        <v>36</v>
      </c>
      <c r="V33" s="51" t="s">
        <v>36</v>
      </c>
      <c r="W33" s="51">
        <v>28</v>
      </c>
      <c r="X33" s="72">
        <v>70</v>
      </c>
      <c r="Y33" s="53">
        <v>16</v>
      </c>
    </row>
    <row r="34" spans="1:25" ht="12" customHeight="1">
      <c r="A34" s="63">
        <v>17</v>
      </c>
      <c r="B34" s="70"/>
      <c r="C34" s="64" t="s">
        <v>55</v>
      </c>
      <c r="D34" s="71"/>
      <c r="E34" s="51">
        <v>15981</v>
      </c>
      <c r="F34" s="51">
        <v>33758</v>
      </c>
      <c r="G34" s="51">
        <f>SUM(H34:L34)</f>
        <v>96044</v>
      </c>
      <c r="H34" s="66">
        <v>4740</v>
      </c>
      <c r="I34" s="51">
        <v>72364</v>
      </c>
      <c r="J34" s="51">
        <v>111</v>
      </c>
      <c r="K34" s="51" t="s">
        <v>36</v>
      </c>
      <c r="L34" s="51">
        <v>18829</v>
      </c>
      <c r="M34" s="52">
        <f>SUM(O34,Q34,S34,U34,W34)</f>
        <v>61163</v>
      </c>
      <c r="N34" s="51">
        <v>180477</v>
      </c>
      <c r="O34" s="51">
        <v>60695</v>
      </c>
      <c r="P34" s="51">
        <v>178710</v>
      </c>
      <c r="Q34" s="51">
        <v>114</v>
      </c>
      <c r="R34" s="51">
        <v>837</v>
      </c>
      <c r="S34" s="51">
        <v>189</v>
      </c>
      <c r="T34" s="51">
        <v>566</v>
      </c>
      <c r="U34" s="51" t="s">
        <v>36</v>
      </c>
      <c r="V34" s="51" t="s">
        <v>36</v>
      </c>
      <c r="W34" s="51">
        <v>165</v>
      </c>
      <c r="X34" s="72">
        <v>363</v>
      </c>
      <c r="Y34" s="53">
        <v>17</v>
      </c>
    </row>
    <row r="35" spans="1:25" ht="12" customHeight="1">
      <c r="A35" s="63">
        <v>18</v>
      </c>
      <c r="B35" s="70"/>
      <c r="C35" s="64" t="s">
        <v>56</v>
      </c>
      <c r="D35" s="71"/>
      <c r="E35" s="51">
        <v>5560</v>
      </c>
      <c r="F35" s="51">
        <v>14943</v>
      </c>
      <c r="G35" s="51">
        <v>32498</v>
      </c>
      <c r="H35" s="66">
        <v>1897</v>
      </c>
      <c r="I35" s="51">
        <v>24628</v>
      </c>
      <c r="J35" s="51">
        <v>31</v>
      </c>
      <c r="K35" s="51" t="s">
        <v>36</v>
      </c>
      <c r="L35" s="51">
        <v>5941</v>
      </c>
      <c r="M35" s="52">
        <f>SUM(O35,Q35,S35,U35,W35)</f>
        <v>18965</v>
      </c>
      <c r="N35" s="51">
        <f>SUM(P35,R35,T35,V35,X35)</f>
        <v>56286</v>
      </c>
      <c r="O35" s="51">
        <v>18794</v>
      </c>
      <c r="P35" s="51">
        <v>55945</v>
      </c>
      <c r="Q35" s="51">
        <v>13</v>
      </c>
      <c r="R35" s="51">
        <v>70</v>
      </c>
      <c r="S35" s="51">
        <v>59</v>
      </c>
      <c r="T35" s="51">
        <v>118</v>
      </c>
      <c r="U35" s="51">
        <v>56</v>
      </c>
      <c r="V35" s="51">
        <v>67</v>
      </c>
      <c r="W35" s="51">
        <v>43</v>
      </c>
      <c r="X35" s="57">
        <v>86</v>
      </c>
      <c r="Y35" s="53">
        <v>18</v>
      </c>
    </row>
    <row r="36" spans="1:25" ht="12" customHeight="1">
      <c r="A36" s="63">
        <v>19</v>
      </c>
      <c r="B36" s="70"/>
      <c r="C36" s="64" t="s">
        <v>57</v>
      </c>
      <c r="D36" s="71"/>
      <c r="E36" s="51">
        <v>10699</v>
      </c>
      <c r="F36" s="51">
        <v>30150</v>
      </c>
      <c r="G36" s="51">
        <f>SUM(H36:L36)</f>
        <v>55072</v>
      </c>
      <c r="H36" s="66">
        <v>3638</v>
      </c>
      <c r="I36" s="51">
        <v>41155</v>
      </c>
      <c r="J36" s="51">
        <v>58</v>
      </c>
      <c r="K36" s="51">
        <v>151</v>
      </c>
      <c r="L36" s="51">
        <v>10070</v>
      </c>
      <c r="M36" s="52">
        <f>SUM(O36,Q36,S36,U36,W36)</f>
        <v>40828</v>
      </c>
      <c r="N36" s="51">
        <f>SUM(P36,R36,T36,V36,X36)</f>
        <v>103762</v>
      </c>
      <c r="O36" s="51">
        <v>40333</v>
      </c>
      <c r="P36" s="51">
        <v>102828</v>
      </c>
      <c r="Q36" s="51">
        <v>264</v>
      </c>
      <c r="R36" s="51">
        <v>351</v>
      </c>
      <c r="S36" s="51">
        <v>121</v>
      </c>
      <c r="T36" s="51">
        <v>363</v>
      </c>
      <c r="U36" s="51" t="s">
        <v>36</v>
      </c>
      <c r="V36" s="51" t="s">
        <v>36</v>
      </c>
      <c r="W36" s="51">
        <v>110</v>
      </c>
      <c r="X36" s="57">
        <v>220</v>
      </c>
      <c r="Y36" s="53">
        <v>19</v>
      </c>
    </row>
    <row r="37" spans="1:25" ht="12" customHeight="1">
      <c r="A37" s="48"/>
      <c r="B37" s="48"/>
      <c r="C37" s="48"/>
      <c r="D37" s="55"/>
      <c r="E37" s="51"/>
      <c r="F37" s="51"/>
      <c r="G37" s="51"/>
      <c r="H37" s="66"/>
      <c r="I37" s="51"/>
      <c r="J37" s="51"/>
      <c r="K37" s="51"/>
      <c r="L37" s="51"/>
      <c r="M37" s="52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7"/>
      <c r="Y37" s="53"/>
    </row>
    <row r="38" spans="2:25" s="62" customFormat="1" ht="12" customHeight="1">
      <c r="B38" s="73" t="s">
        <v>58</v>
      </c>
      <c r="C38" s="73"/>
      <c r="D38" s="74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1" t="s">
        <v>59</v>
      </c>
    </row>
    <row r="39" spans="1:25" ht="12" customHeight="1">
      <c r="A39" s="63">
        <v>20</v>
      </c>
      <c r="B39" s="70"/>
      <c r="C39" s="64" t="s">
        <v>60</v>
      </c>
      <c r="D39" s="71"/>
      <c r="E39" s="51">
        <v>12118</v>
      </c>
      <c r="F39" s="51">
        <v>35085</v>
      </c>
      <c r="G39" s="51">
        <f>SUM(H39:L39)</f>
        <v>78943</v>
      </c>
      <c r="H39" s="66">
        <v>3874</v>
      </c>
      <c r="I39" s="51">
        <v>56436</v>
      </c>
      <c r="J39" s="51">
        <v>74</v>
      </c>
      <c r="K39" s="51">
        <v>151</v>
      </c>
      <c r="L39" s="51">
        <v>18408</v>
      </c>
      <c r="M39" s="52">
        <f>SUM(O39,Q39,S39,U39,W39)</f>
        <v>47274</v>
      </c>
      <c r="N39" s="51">
        <v>134889</v>
      </c>
      <c r="O39" s="51">
        <v>46918</v>
      </c>
      <c r="P39" s="51">
        <v>133688</v>
      </c>
      <c r="Q39" s="51">
        <v>93</v>
      </c>
      <c r="R39" s="51">
        <v>411</v>
      </c>
      <c r="S39" s="51">
        <v>133</v>
      </c>
      <c r="T39" s="51">
        <v>399</v>
      </c>
      <c r="U39" s="51" t="s">
        <v>36</v>
      </c>
      <c r="V39" s="51" t="s">
        <v>36</v>
      </c>
      <c r="W39" s="51">
        <v>130</v>
      </c>
      <c r="X39" s="57">
        <v>390</v>
      </c>
      <c r="Y39" s="53">
        <v>20</v>
      </c>
    </row>
    <row r="40" spans="1:25" ht="12" customHeight="1">
      <c r="A40" s="63">
        <v>21</v>
      </c>
      <c r="B40" s="70"/>
      <c r="C40" s="64" t="s">
        <v>61</v>
      </c>
      <c r="D40" s="71"/>
      <c r="E40" s="51">
        <v>9380</v>
      </c>
      <c r="F40" s="51">
        <v>34519</v>
      </c>
      <c r="G40" s="51">
        <v>56078</v>
      </c>
      <c r="H40" s="66">
        <v>3227</v>
      </c>
      <c r="I40" s="51">
        <v>40904</v>
      </c>
      <c r="J40" s="51">
        <v>42</v>
      </c>
      <c r="K40" s="51">
        <v>208</v>
      </c>
      <c r="L40" s="51">
        <v>11696</v>
      </c>
      <c r="M40" s="52">
        <f>SUM(O40,Q40,S40,U40,W40)</f>
        <v>33431</v>
      </c>
      <c r="N40" s="51">
        <f>SUM(P40,R40,T40,V40,X40)</f>
        <v>106901</v>
      </c>
      <c r="O40" s="51">
        <v>32354</v>
      </c>
      <c r="P40" s="51">
        <v>105657</v>
      </c>
      <c r="Q40" s="51">
        <v>845</v>
      </c>
      <c r="R40" s="51">
        <v>689</v>
      </c>
      <c r="S40" s="51">
        <v>65</v>
      </c>
      <c r="T40" s="51">
        <v>195</v>
      </c>
      <c r="U40" s="51">
        <v>78</v>
      </c>
      <c r="V40" s="51">
        <v>93</v>
      </c>
      <c r="W40" s="51">
        <v>89</v>
      </c>
      <c r="X40" s="57">
        <v>267</v>
      </c>
      <c r="Y40" s="53">
        <v>21</v>
      </c>
    </row>
    <row r="41" spans="1:25" ht="12" customHeight="1">
      <c r="A41" s="48"/>
      <c r="B41" s="48"/>
      <c r="C41" s="48"/>
      <c r="D41" s="55"/>
      <c r="E41" s="51"/>
      <c r="F41" s="51"/>
      <c r="G41" s="51"/>
      <c r="H41" s="66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7"/>
      <c r="Y41" s="53"/>
    </row>
    <row r="42" spans="2:25" s="62" customFormat="1" ht="12" customHeight="1">
      <c r="B42" s="73" t="s">
        <v>62</v>
      </c>
      <c r="C42" s="73"/>
      <c r="D42" s="74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75" t="s">
        <v>63</v>
      </c>
    </row>
    <row r="43" spans="1:25" ht="12" customHeight="1">
      <c r="A43" s="63">
        <v>22</v>
      </c>
      <c r="B43" s="70"/>
      <c r="C43" s="64" t="s">
        <v>64</v>
      </c>
      <c r="D43" s="71"/>
      <c r="E43" s="51">
        <v>5263</v>
      </c>
      <c r="F43" s="51">
        <v>16329</v>
      </c>
      <c r="G43" s="51">
        <v>31477</v>
      </c>
      <c r="H43" s="66">
        <v>1967</v>
      </c>
      <c r="I43" s="51">
        <v>24557</v>
      </c>
      <c r="J43" s="51">
        <v>25</v>
      </c>
      <c r="K43" s="51">
        <v>151</v>
      </c>
      <c r="L43" s="51">
        <v>4776</v>
      </c>
      <c r="M43" s="52">
        <f>SUM(O43,Q43,S43,U43,W43)</f>
        <v>18757</v>
      </c>
      <c r="N43" s="51">
        <v>62354</v>
      </c>
      <c r="O43" s="51">
        <v>18606</v>
      </c>
      <c r="P43" s="51">
        <v>61953</v>
      </c>
      <c r="Q43" s="51">
        <v>37</v>
      </c>
      <c r="R43" s="51">
        <v>178</v>
      </c>
      <c r="S43" s="51">
        <v>41</v>
      </c>
      <c r="T43" s="51">
        <v>82</v>
      </c>
      <c r="U43" s="51">
        <v>29</v>
      </c>
      <c r="V43" s="51">
        <v>52</v>
      </c>
      <c r="W43" s="51">
        <v>44</v>
      </c>
      <c r="X43" s="57">
        <v>88</v>
      </c>
      <c r="Y43" s="53">
        <v>22</v>
      </c>
    </row>
    <row r="44" spans="1:25" ht="12" customHeight="1">
      <c r="A44" s="63">
        <v>23</v>
      </c>
      <c r="B44" s="70"/>
      <c r="C44" s="64" t="s">
        <v>65</v>
      </c>
      <c r="D44" s="71"/>
      <c r="E44" s="51">
        <v>5275</v>
      </c>
      <c r="F44" s="51">
        <v>20048</v>
      </c>
      <c r="G44" s="51">
        <v>31495</v>
      </c>
      <c r="H44" s="66">
        <v>1993</v>
      </c>
      <c r="I44" s="51">
        <v>23689</v>
      </c>
      <c r="J44" s="51">
        <v>12</v>
      </c>
      <c r="K44" s="51">
        <v>151</v>
      </c>
      <c r="L44" s="51">
        <v>5649</v>
      </c>
      <c r="M44" s="52">
        <f>SUM(O44,Q44,S44,U44,W44)</f>
        <v>21199</v>
      </c>
      <c r="N44" s="51">
        <v>60172</v>
      </c>
      <c r="O44" s="51">
        <v>21085</v>
      </c>
      <c r="P44" s="51">
        <v>59729</v>
      </c>
      <c r="Q44" s="51">
        <v>26</v>
      </c>
      <c r="R44" s="51">
        <v>281</v>
      </c>
      <c r="S44" s="51">
        <v>21</v>
      </c>
      <c r="T44" s="51">
        <v>42</v>
      </c>
      <c r="U44" s="51">
        <v>18</v>
      </c>
      <c r="V44" s="51">
        <v>21</v>
      </c>
      <c r="W44" s="51">
        <v>49</v>
      </c>
      <c r="X44" s="57">
        <v>98</v>
      </c>
      <c r="Y44" s="53">
        <v>23</v>
      </c>
    </row>
    <row r="45" spans="1:25" ht="12" customHeight="1">
      <c r="A45" s="63">
        <v>24</v>
      </c>
      <c r="B45" s="70"/>
      <c r="C45" s="64" t="s">
        <v>66</v>
      </c>
      <c r="D45" s="71"/>
      <c r="E45" s="51">
        <v>8790</v>
      </c>
      <c r="F45" s="51">
        <v>30513</v>
      </c>
      <c r="G45" s="51">
        <v>52698</v>
      </c>
      <c r="H45" s="66">
        <v>2973</v>
      </c>
      <c r="I45" s="51">
        <v>41487</v>
      </c>
      <c r="J45" s="51">
        <v>43</v>
      </c>
      <c r="K45" s="51">
        <v>303</v>
      </c>
      <c r="L45" s="51">
        <v>7891</v>
      </c>
      <c r="M45" s="52">
        <f>SUM(O45,Q45,S45,U45,W45)</f>
        <v>33068</v>
      </c>
      <c r="N45" s="51">
        <v>98985</v>
      </c>
      <c r="O45" s="51">
        <v>32888</v>
      </c>
      <c r="P45" s="51">
        <v>98539</v>
      </c>
      <c r="Q45" s="51">
        <v>28</v>
      </c>
      <c r="R45" s="51">
        <v>141</v>
      </c>
      <c r="S45" s="51">
        <v>76</v>
      </c>
      <c r="T45" s="51">
        <v>152</v>
      </c>
      <c r="U45" s="51" t="s">
        <v>36</v>
      </c>
      <c r="V45" s="51" t="s">
        <v>36</v>
      </c>
      <c r="W45" s="51">
        <v>76</v>
      </c>
      <c r="X45" s="57">
        <v>152</v>
      </c>
      <c r="Y45" s="53">
        <v>24</v>
      </c>
    </row>
    <row r="46" spans="1:25" ht="12" customHeight="1">
      <c r="A46" s="63">
        <v>25</v>
      </c>
      <c r="B46" s="70"/>
      <c r="C46" s="64" t="s">
        <v>67</v>
      </c>
      <c r="D46" s="71"/>
      <c r="E46" s="51">
        <v>6895</v>
      </c>
      <c r="F46" s="51">
        <v>27074</v>
      </c>
      <c r="G46" s="51">
        <f>SUM(H46:L46)</f>
        <v>45165</v>
      </c>
      <c r="H46" s="66">
        <v>2586</v>
      </c>
      <c r="I46" s="51">
        <v>36307</v>
      </c>
      <c r="J46" s="51">
        <v>48</v>
      </c>
      <c r="K46" s="51">
        <v>303</v>
      </c>
      <c r="L46" s="51">
        <v>5921</v>
      </c>
      <c r="M46" s="52">
        <f>SUM(O46,Q46,S46,U46,W46)</f>
        <v>27208</v>
      </c>
      <c r="N46" s="51">
        <f>SUM(P46,R46,T46,V46,X46)</f>
        <v>88286</v>
      </c>
      <c r="O46" s="51">
        <v>26932</v>
      </c>
      <c r="P46" s="51">
        <v>87777</v>
      </c>
      <c r="Q46" s="51">
        <v>28</v>
      </c>
      <c r="R46" s="51">
        <v>152</v>
      </c>
      <c r="S46" s="51">
        <v>92</v>
      </c>
      <c r="T46" s="51">
        <v>184</v>
      </c>
      <c r="U46" s="51">
        <v>92</v>
      </c>
      <c r="V46" s="51">
        <v>109</v>
      </c>
      <c r="W46" s="51">
        <v>64</v>
      </c>
      <c r="X46" s="72">
        <v>64</v>
      </c>
      <c r="Y46" s="53">
        <v>25</v>
      </c>
    </row>
    <row r="47" spans="1:25" ht="12" customHeight="1">
      <c r="A47" s="48"/>
      <c r="B47" s="48"/>
      <c r="C47" s="48"/>
      <c r="D47" s="55"/>
      <c r="E47" s="51"/>
      <c r="F47" s="51"/>
      <c r="G47" s="51"/>
      <c r="H47" s="66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72"/>
      <c r="Y47" s="53"/>
    </row>
    <row r="48" spans="2:25" s="62" customFormat="1" ht="12" customHeight="1">
      <c r="B48" s="73" t="s">
        <v>68</v>
      </c>
      <c r="C48" s="73"/>
      <c r="D48" s="74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1" t="s">
        <v>69</v>
      </c>
    </row>
    <row r="49" spans="1:25" ht="12" customHeight="1">
      <c r="A49" s="63">
        <v>26</v>
      </c>
      <c r="B49" s="70"/>
      <c r="C49" s="64" t="s">
        <v>70</v>
      </c>
      <c r="D49" s="71"/>
      <c r="E49" s="66">
        <v>7742</v>
      </c>
      <c r="F49" s="66">
        <v>26986</v>
      </c>
      <c r="G49" s="51">
        <v>59297</v>
      </c>
      <c r="H49" s="66">
        <v>3103</v>
      </c>
      <c r="I49" s="66">
        <v>43334</v>
      </c>
      <c r="J49" s="51">
        <v>52</v>
      </c>
      <c r="K49" s="66">
        <v>303</v>
      </c>
      <c r="L49" s="66">
        <v>12522</v>
      </c>
      <c r="M49" s="52">
        <f>SUM(O49,Q49,S49,U49,W49)</f>
        <v>36311</v>
      </c>
      <c r="N49" s="51">
        <f>SUM(P49,R49,T49,V49,X49)</f>
        <v>109443</v>
      </c>
      <c r="O49" s="66">
        <v>36098</v>
      </c>
      <c r="P49" s="66">
        <v>108937</v>
      </c>
      <c r="Q49" s="66">
        <v>40</v>
      </c>
      <c r="R49" s="66">
        <v>233</v>
      </c>
      <c r="S49" s="66">
        <v>100</v>
      </c>
      <c r="T49" s="66">
        <v>200</v>
      </c>
      <c r="U49" s="51" t="s">
        <v>36</v>
      </c>
      <c r="V49" s="51" t="s">
        <v>36</v>
      </c>
      <c r="W49" s="51">
        <v>73</v>
      </c>
      <c r="X49" s="57">
        <v>73</v>
      </c>
      <c r="Y49" s="53">
        <v>26</v>
      </c>
    </row>
    <row r="50" spans="1:25" ht="12" customHeight="1">
      <c r="A50" s="48"/>
      <c r="B50" s="48"/>
      <c r="C50" s="48"/>
      <c r="D50" s="55"/>
      <c r="E50" s="66"/>
      <c r="F50" s="66"/>
      <c r="G50" s="51"/>
      <c r="H50" s="66"/>
      <c r="I50" s="66"/>
      <c r="J50" s="51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51"/>
      <c r="V50" s="51"/>
      <c r="W50" s="51"/>
      <c r="X50" s="57"/>
      <c r="Y50" s="53"/>
    </row>
    <row r="51" spans="2:25" s="62" customFormat="1" ht="12" customHeight="1">
      <c r="B51" s="73" t="s">
        <v>71</v>
      </c>
      <c r="C51" s="73"/>
      <c r="D51" s="74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76" t="s">
        <v>72</v>
      </c>
    </row>
    <row r="52" spans="1:25" ht="12" customHeight="1">
      <c r="A52" s="63">
        <v>27</v>
      </c>
      <c r="B52" s="70"/>
      <c r="C52" s="64" t="s">
        <v>73</v>
      </c>
      <c r="D52" s="71"/>
      <c r="E52" s="51">
        <v>2471</v>
      </c>
      <c r="F52" s="51">
        <v>7482</v>
      </c>
      <c r="G52" s="51">
        <v>18867</v>
      </c>
      <c r="H52" s="66">
        <v>1300</v>
      </c>
      <c r="I52" s="51">
        <v>13547</v>
      </c>
      <c r="J52" s="51">
        <v>19</v>
      </c>
      <c r="K52" s="51" t="s">
        <v>36</v>
      </c>
      <c r="L52" s="51">
        <v>4000</v>
      </c>
      <c r="M52" s="52">
        <f aca="true" t="shared" si="3" ref="M52:M59">SUM(O52,Q52,S52,U52,W52)</f>
        <v>11068</v>
      </c>
      <c r="N52" s="51">
        <f>SUM(P52,R52,T52,V52,X52)</f>
        <v>31442</v>
      </c>
      <c r="O52" s="51">
        <v>10989</v>
      </c>
      <c r="P52" s="51">
        <v>31264</v>
      </c>
      <c r="Q52" s="51">
        <v>12</v>
      </c>
      <c r="R52" s="51">
        <v>44</v>
      </c>
      <c r="S52" s="51">
        <v>32</v>
      </c>
      <c r="T52" s="51">
        <v>64</v>
      </c>
      <c r="U52" s="51" t="s">
        <v>36</v>
      </c>
      <c r="V52" s="51" t="s">
        <v>36</v>
      </c>
      <c r="W52" s="51">
        <v>35</v>
      </c>
      <c r="X52" s="57">
        <v>70</v>
      </c>
      <c r="Y52" s="77">
        <v>27</v>
      </c>
    </row>
    <row r="53" spans="1:25" ht="12" customHeight="1">
      <c r="A53" s="63">
        <v>28</v>
      </c>
      <c r="B53" s="70"/>
      <c r="C53" s="64" t="s">
        <v>74</v>
      </c>
      <c r="D53" s="71"/>
      <c r="E53" s="51">
        <v>4798</v>
      </c>
      <c r="F53" s="51">
        <v>15781</v>
      </c>
      <c r="G53" s="51">
        <v>31463</v>
      </c>
      <c r="H53" s="66">
        <v>1804</v>
      </c>
      <c r="I53" s="51">
        <v>22617</v>
      </c>
      <c r="J53" s="51">
        <v>24</v>
      </c>
      <c r="K53" s="51">
        <v>151</v>
      </c>
      <c r="L53" s="51">
        <v>6866</v>
      </c>
      <c r="M53" s="52">
        <f t="shared" si="3"/>
        <v>20435</v>
      </c>
      <c r="N53" s="51">
        <v>54332</v>
      </c>
      <c r="O53" s="51">
        <v>20314</v>
      </c>
      <c r="P53" s="51">
        <v>54111</v>
      </c>
      <c r="Q53" s="51">
        <v>20</v>
      </c>
      <c r="R53" s="51">
        <v>44</v>
      </c>
      <c r="S53" s="51">
        <v>32</v>
      </c>
      <c r="T53" s="51">
        <v>64</v>
      </c>
      <c r="U53" s="51">
        <v>32</v>
      </c>
      <c r="V53" s="51">
        <v>38</v>
      </c>
      <c r="W53" s="51">
        <v>37</v>
      </c>
      <c r="X53" s="57">
        <v>74</v>
      </c>
      <c r="Y53" s="77">
        <v>28</v>
      </c>
    </row>
    <row r="54" spans="1:25" ht="12" customHeight="1">
      <c r="A54" s="63">
        <v>29</v>
      </c>
      <c r="B54" s="70"/>
      <c r="C54" s="64" t="s">
        <v>75</v>
      </c>
      <c r="D54" s="71"/>
      <c r="E54" s="51">
        <v>3154</v>
      </c>
      <c r="F54" s="51">
        <v>8164</v>
      </c>
      <c r="G54" s="51">
        <v>17983</v>
      </c>
      <c r="H54" s="66">
        <v>1330</v>
      </c>
      <c r="I54" s="51">
        <v>12938</v>
      </c>
      <c r="J54" s="51">
        <v>14</v>
      </c>
      <c r="K54" s="51" t="s">
        <v>36</v>
      </c>
      <c r="L54" s="51">
        <v>3700</v>
      </c>
      <c r="M54" s="52">
        <f t="shared" si="3"/>
        <v>11486</v>
      </c>
      <c r="N54" s="51">
        <f>SUM(P54,R54,T54,V54,X54)</f>
        <v>31564</v>
      </c>
      <c r="O54" s="51">
        <v>11435</v>
      </c>
      <c r="P54" s="51">
        <v>31402</v>
      </c>
      <c r="Q54" s="51">
        <v>2</v>
      </c>
      <c r="R54" s="51">
        <v>15</v>
      </c>
      <c r="S54" s="51">
        <v>31</v>
      </c>
      <c r="T54" s="51">
        <v>93</v>
      </c>
      <c r="U54" s="51" t="s">
        <v>36</v>
      </c>
      <c r="V54" s="51">
        <v>0</v>
      </c>
      <c r="W54" s="51">
        <v>18</v>
      </c>
      <c r="X54" s="57">
        <v>54</v>
      </c>
      <c r="Y54" s="77">
        <v>29</v>
      </c>
    </row>
    <row r="55" spans="1:25" ht="12" customHeight="1">
      <c r="A55" s="63">
        <v>30</v>
      </c>
      <c r="B55" s="70"/>
      <c r="C55" s="64" t="s">
        <v>76</v>
      </c>
      <c r="D55" s="71"/>
      <c r="E55" s="51">
        <v>5726</v>
      </c>
      <c r="F55" s="51">
        <v>20411</v>
      </c>
      <c r="G55" s="51">
        <f>SUM(H55:L55)</f>
        <v>29214</v>
      </c>
      <c r="H55" s="66">
        <v>1959</v>
      </c>
      <c r="I55" s="51">
        <v>22935</v>
      </c>
      <c r="J55" s="51">
        <v>38</v>
      </c>
      <c r="K55" s="51">
        <v>303</v>
      </c>
      <c r="L55" s="51">
        <v>3979</v>
      </c>
      <c r="M55" s="52">
        <f t="shared" si="3"/>
        <v>21931</v>
      </c>
      <c r="N55" s="51">
        <v>57250</v>
      </c>
      <c r="O55" s="51">
        <v>21735</v>
      </c>
      <c r="P55" s="51">
        <v>56849</v>
      </c>
      <c r="Q55" s="51">
        <v>20</v>
      </c>
      <c r="R55" s="51">
        <v>95</v>
      </c>
      <c r="S55" s="51">
        <v>70</v>
      </c>
      <c r="T55" s="51">
        <v>140</v>
      </c>
      <c r="U55" s="51">
        <v>58</v>
      </c>
      <c r="V55" s="51">
        <v>69</v>
      </c>
      <c r="W55" s="51">
        <v>48</v>
      </c>
      <c r="X55" s="57">
        <v>96</v>
      </c>
      <c r="Y55" s="77">
        <v>30</v>
      </c>
    </row>
    <row r="56" spans="1:25" ht="12" customHeight="1">
      <c r="A56" s="63">
        <v>31</v>
      </c>
      <c r="B56" s="70"/>
      <c r="C56" s="64" t="s">
        <v>77</v>
      </c>
      <c r="D56" s="71"/>
      <c r="E56" s="51">
        <v>2788</v>
      </c>
      <c r="F56" s="51">
        <v>8774</v>
      </c>
      <c r="G56" s="51">
        <f>SUM(H56:L56)</f>
        <v>17260</v>
      </c>
      <c r="H56" s="66">
        <v>1386</v>
      </c>
      <c r="I56" s="51">
        <v>13688</v>
      </c>
      <c r="J56" s="51">
        <v>12</v>
      </c>
      <c r="K56" s="51" t="s">
        <v>36</v>
      </c>
      <c r="L56" s="51">
        <v>2174</v>
      </c>
      <c r="M56" s="52">
        <f t="shared" si="3"/>
        <v>13217</v>
      </c>
      <c r="N56" s="51">
        <f>SUM(P56,R56,T56,V56,X56)</f>
        <v>34057</v>
      </c>
      <c r="O56" s="51">
        <v>13156</v>
      </c>
      <c r="P56" s="51">
        <v>33896</v>
      </c>
      <c r="Q56" s="51">
        <v>14</v>
      </c>
      <c r="R56" s="51">
        <v>67</v>
      </c>
      <c r="S56" s="51">
        <v>23</v>
      </c>
      <c r="T56" s="51">
        <v>46</v>
      </c>
      <c r="U56" s="51" t="s">
        <v>36</v>
      </c>
      <c r="V56" s="51" t="s">
        <v>36</v>
      </c>
      <c r="W56" s="51">
        <v>24</v>
      </c>
      <c r="X56" s="57">
        <v>48</v>
      </c>
      <c r="Y56" s="77">
        <v>31</v>
      </c>
    </row>
    <row r="57" spans="1:25" ht="12" customHeight="1">
      <c r="A57" s="63">
        <v>32</v>
      </c>
      <c r="B57" s="70"/>
      <c r="C57" s="64" t="s">
        <v>78</v>
      </c>
      <c r="D57" s="71"/>
      <c r="E57" s="51">
        <v>4611</v>
      </c>
      <c r="F57" s="51">
        <v>10362</v>
      </c>
      <c r="G57" s="51">
        <v>27044</v>
      </c>
      <c r="H57" s="66">
        <v>1684</v>
      </c>
      <c r="I57" s="51">
        <v>19218</v>
      </c>
      <c r="J57" s="51">
        <v>39</v>
      </c>
      <c r="K57" s="51" t="s">
        <v>36</v>
      </c>
      <c r="L57" s="51">
        <v>6102</v>
      </c>
      <c r="M57" s="52">
        <f t="shared" si="3"/>
        <v>17948</v>
      </c>
      <c r="N57" s="51">
        <v>49167</v>
      </c>
      <c r="O57" s="51">
        <v>17844</v>
      </c>
      <c r="P57" s="51">
        <v>48934</v>
      </c>
      <c r="Q57" s="51">
        <v>8</v>
      </c>
      <c r="R57" s="51">
        <v>40</v>
      </c>
      <c r="S57" s="51">
        <v>58</v>
      </c>
      <c r="T57" s="51">
        <v>116</v>
      </c>
      <c r="U57" s="51" t="s">
        <v>36</v>
      </c>
      <c r="V57" s="51" t="s">
        <v>36</v>
      </c>
      <c r="W57" s="51">
        <v>38</v>
      </c>
      <c r="X57" s="57">
        <v>76</v>
      </c>
      <c r="Y57" s="77">
        <v>32</v>
      </c>
    </row>
    <row r="58" spans="1:25" ht="12" customHeight="1">
      <c r="A58" s="63">
        <v>33</v>
      </c>
      <c r="B58" s="70"/>
      <c r="C58" s="64" t="s">
        <v>79</v>
      </c>
      <c r="D58" s="71"/>
      <c r="E58" s="51">
        <v>2178</v>
      </c>
      <c r="F58" s="51">
        <v>6984</v>
      </c>
      <c r="G58" s="51">
        <f>SUM(H58:L58)</f>
        <v>20310</v>
      </c>
      <c r="H58" s="66">
        <v>1199</v>
      </c>
      <c r="I58" s="51">
        <v>14641</v>
      </c>
      <c r="J58" s="51">
        <v>21</v>
      </c>
      <c r="K58" s="51" t="s">
        <v>36</v>
      </c>
      <c r="L58" s="51">
        <v>4449</v>
      </c>
      <c r="M58" s="52">
        <f t="shared" si="3"/>
        <v>11134</v>
      </c>
      <c r="N58" s="51">
        <v>31763</v>
      </c>
      <c r="O58" s="51">
        <v>11065</v>
      </c>
      <c r="P58" s="51">
        <v>31621</v>
      </c>
      <c r="Q58" s="51">
        <v>11</v>
      </c>
      <c r="R58" s="51">
        <v>25</v>
      </c>
      <c r="S58" s="51">
        <v>32</v>
      </c>
      <c r="T58" s="51">
        <v>64</v>
      </c>
      <c r="U58" s="51" t="s">
        <v>36</v>
      </c>
      <c r="V58" s="51" t="s">
        <v>36</v>
      </c>
      <c r="W58" s="51">
        <v>26</v>
      </c>
      <c r="X58" s="57">
        <v>52</v>
      </c>
      <c r="Y58" s="77">
        <v>33</v>
      </c>
    </row>
    <row r="59" spans="1:25" ht="12" customHeight="1">
      <c r="A59" s="63">
        <v>34</v>
      </c>
      <c r="B59" s="70"/>
      <c r="C59" s="64" t="s">
        <v>80</v>
      </c>
      <c r="D59" s="71"/>
      <c r="E59" s="51">
        <v>10992</v>
      </c>
      <c r="F59" s="51">
        <v>34544</v>
      </c>
      <c r="G59" s="51">
        <v>77834</v>
      </c>
      <c r="H59" s="66">
        <v>3562</v>
      </c>
      <c r="I59" s="66">
        <v>53467</v>
      </c>
      <c r="J59" s="51">
        <v>87</v>
      </c>
      <c r="K59" s="66">
        <v>303</v>
      </c>
      <c r="L59" s="51">
        <v>20414</v>
      </c>
      <c r="M59" s="52">
        <f t="shared" si="3"/>
        <v>46121</v>
      </c>
      <c r="N59" s="51">
        <v>123394</v>
      </c>
      <c r="O59" s="51">
        <v>45828</v>
      </c>
      <c r="P59" s="51">
        <v>122545</v>
      </c>
      <c r="Q59" s="51">
        <v>44</v>
      </c>
      <c r="R59" s="51">
        <v>351</v>
      </c>
      <c r="S59" s="51">
        <v>148</v>
      </c>
      <c r="T59" s="51">
        <v>296</v>
      </c>
      <c r="U59" s="51" t="s">
        <v>36</v>
      </c>
      <c r="V59" s="51" t="s">
        <v>36</v>
      </c>
      <c r="W59" s="51">
        <v>101</v>
      </c>
      <c r="X59" s="57">
        <v>202</v>
      </c>
      <c r="Y59" s="77">
        <v>34</v>
      </c>
    </row>
    <row r="60" spans="1:25" ht="12" customHeight="1">
      <c r="A60" s="48"/>
      <c r="B60" s="48"/>
      <c r="C60" s="48"/>
      <c r="D60" s="55"/>
      <c r="E60" s="51"/>
      <c r="F60" s="51"/>
      <c r="G60" s="51"/>
      <c r="H60" s="66"/>
      <c r="I60" s="66"/>
      <c r="J60" s="51"/>
      <c r="K60" s="66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7"/>
      <c r="Y60" s="77"/>
    </row>
    <row r="61" spans="2:25" s="62" customFormat="1" ht="12" customHeight="1">
      <c r="B61" s="73" t="s">
        <v>81</v>
      </c>
      <c r="C61" s="78"/>
      <c r="D61" s="7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75" t="s">
        <v>82</v>
      </c>
    </row>
    <row r="62" spans="1:25" ht="12" customHeight="1">
      <c r="A62" s="63">
        <v>35</v>
      </c>
      <c r="B62" s="70"/>
      <c r="C62" s="64" t="s">
        <v>83</v>
      </c>
      <c r="D62" s="71"/>
      <c r="E62" s="51">
        <v>10363</v>
      </c>
      <c r="F62" s="51">
        <v>40349</v>
      </c>
      <c r="G62" s="51">
        <f aca="true" t="shared" si="4" ref="G62:G68">SUM(H62:L62)</f>
        <v>55229</v>
      </c>
      <c r="H62" s="66">
        <v>3249</v>
      </c>
      <c r="I62" s="66">
        <v>43863</v>
      </c>
      <c r="J62" s="51">
        <v>57</v>
      </c>
      <c r="K62" s="66">
        <v>151</v>
      </c>
      <c r="L62" s="51">
        <v>7909</v>
      </c>
      <c r="M62" s="52">
        <f aca="true" t="shared" si="5" ref="M62:N69">SUM(O62,Q62,S62,U62,W62)</f>
        <v>40049</v>
      </c>
      <c r="N62" s="51">
        <f t="shared" si="5"/>
        <v>110191</v>
      </c>
      <c r="O62" s="51">
        <v>39813</v>
      </c>
      <c r="P62" s="51">
        <v>109623</v>
      </c>
      <c r="Q62" s="51">
        <v>30</v>
      </c>
      <c r="R62" s="51">
        <v>156</v>
      </c>
      <c r="S62" s="51">
        <v>99</v>
      </c>
      <c r="T62" s="51">
        <v>198</v>
      </c>
      <c r="U62" s="51" t="s">
        <v>36</v>
      </c>
      <c r="V62" s="51" t="s">
        <v>36</v>
      </c>
      <c r="W62" s="51">
        <v>107</v>
      </c>
      <c r="X62" s="57">
        <v>214</v>
      </c>
      <c r="Y62" s="77">
        <v>35</v>
      </c>
    </row>
    <row r="63" spans="1:25" ht="12" customHeight="1">
      <c r="A63" s="63">
        <v>36</v>
      </c>
      <c r="B63" s="70"/>
      <c r="C63" s="64" t="s">
        <v>84</v>
      </c>
      <c r="D63" s="71"/>
      <c r="E63" s="51">
        <v>12350</v>
      </c>
      <c r="F63" s="51">
        <v>40983</v>
      </c>
      <c r="G63" s="51">
        <f t="shared" si="4"/>
        <v>79208</v>
      </c>
      <c r="H63" s="51">
        <v>4107</v>
      </c>
      <c r="I63" s="66">
        <v>60640</v>
      </c>
      <c r="J63" s="51">
        <v>86</v>
      </c>
      <c r="K63" s="66">
        <v>303</v>
      </c>
      <c r="L63" s="51">
        <v>14072</v>
      </c>
      <c r="M63" s="52">
        <f t="shared" si="5"/>
        <v>52060</v>
      </c>
      <c r="N63" s="51">
        <f t="shared" si="5"/>
        <v>148510</v>
      </c>
      <c r="O63" s="51">
        <v>51771</v>
      </c>
      <c r="P63" s="51">
        <v>147513</v>
      </c>
      <c r="Q63" s="51">
        <v>45</v>
      </c>
      <c r="R63" s="51">
        <v>370</v>
      </c>
      <c r="S63" s="51">
        <v>140</v>
      </c>
      <c r="T63" s="51">
        <v>419</v>
      </c>
      <c r="U63" s="51" t="s">
        <v>36</v>
      </c>
      <c r="V63" s="51" t="s">
        <v>36</v>
      </c>
      <c r="W63" s="51">
        <v>104</v>
      </c>
      <c r="X63" s="57">
        <v>208</v>
      </c>
      <c r="Y63" s="77">
        <v>36</v>
      </c>
    </row>
    <row r="64" spans="1:25" ht="12" customHeight="1">
      <c r="A64" s="63">
        <v>37</v>
      </c>
      <c r="B64" s="70"/>
      <c r="C64" s="64" t="s">
        <v>85</v>
      </c>
      <c r="D64" s="71"/>
      <c r="E64" s="51">
        <v>3364</v>
      </c>
      <c r="F64" s="51">
        <v>12326</v>
      </c>
      <c r="G64" s="51">
        <f t="shared" si="4"/>
        <v>21448</v>
      </c>
      <c r="H64" s="51">
        <v>1477</v>
      </c>
      <c r="I64" s="66">
        <v>16619</v>
      </c>
      <c r="J64" s="51">
        <v>12</v>
      </c>
      <c r="K64" s="66">
        <v>115</v>
      </c>
      <c r="L64" s="51">
        <v>3225</v>
      </c>
      <c r="M64" s="52">
        <f t="shared" si="5"/>
        <v>11914</v>
      </c>
      <c r="N64" s="51">
        <f t="shared" si="5"/>
        <v>39115</v>
      </c>
      <c r="O64" s="51">
        <v>11827</v>
      </c>
      <c r="P64" s="51">
        <v>38915</v>
      </c>
      <c r="Q64" s="51">
        <v>8</v>
      </c>
      <c r="R64" s="51">
        <v>57</v>
      </c>
      <c r="S64" s="51">
        <v>20</v>
      </c>
      <c r="T64" s="51">
        <v>40</v>
      </c>
      <c r="U64" s="51">
        <v>18</v>
      </c>
      <c r="V64" s="51">
        <v>21</v>
      </c>
      <c r="W64" s="51">
        <v>41</v>
      </c>
      <c r="X64" s="57">
        <v>82</v>
      </c>
      <c r="Y64" s="77">
        <v>37</v>
      </c>
    </row>
    <row r="65" spans="1:25" ht="12" customHeight="1">
      <c r="A65" s="63">
        <v>38</v>
      </c>
      <c r="B65" s="70"/>
      <c r="C65" s="64" t="s">
        <v>86</v>
      </c>
      <c r="D65" s="71"/>
      <c r="E65" s="51">
        <v>8508</v>
      </c>
      <c r="F65" s="51">
        <v>32968</v>
      </c>
      <c r="G65" s="51">
        <v>44371</v>
      </c>
      <c r="H65" s="51">
        <v>2921</v>
      </c>
      <c r="I65" s="66">
        <v>37354</v>
      </c>
      <c r="J65" s="51">
        <v>46</v>
      </c>
      <c r="K65" s="66">
        <v>456</v>
      </c>
      <c r="L65" s="51">
        <v>3093</v>
      </c>
      <c r="M65" s="52">
        <f t="shared" si="5"/>
        <v>32605</v>
      </c>
      <c r="N65" s="51">
        <v>94650</v>
      </c>
      <c r="O65" s="51">
        <v>32392</v>
      </c>
      <c r="P65" s="51">
        <v>94170</v>
      </c>
      <c r="Q65" s="51">
        <v>19</v>
      </c>
      <c r="R65" s="51">
        <v>131</v>
      </c>
      <c r="S65" s="51">
        <v>76</v>
      </c>
      <c r="T65" s="51">
        <v>152</v>
      </c>
      <c r="U65" s="51">
        <v>51</v>
      </c>
      <c r="V65" s="51">
        <v>61</v>
      </c>
      <c r="W65" s="51">
        <v>67</v>
      </c>
      <c r="X65" s="57">
        <v>134</v>
      </c>
      <c r="Y65" s="77">
        <v>38</v>
      </c>
    </row>
    <row r="66" spans="1:25" ht="12" customHeight="1">
      <c r="A66" s="63">
        <v>39</v>
      </c>
      <c r="B66" s="70"/>
      <c r="C66" s="64" t="s">
        <v>87</v>
      </c>
      <c r="D66" s="71"/>
      <c r="E66" s="51">
        <v>4567</v>
      </c>
      <c r="F66" s="51">
        <v>17316</v>
      </c>
      <c r="G66" s="51">
        <f t="shared" si="4"/>
        <v>25952</v>
      </c>
      <c r="H66" s="51">
        <v>1687</v>
      </c>
      <c r="I66" s="66">
        <v>21590</v>
      </c>
      <c r="J66" s="51">
        <v>23</v>
      </c>
      <c r="K66" s="66">
        <v>303</v>
      </c>
      <c r="L66" s="51">
        <v>2349</v>
      </c>
      <c r="M66" s="52">
        <f t="shared" si="5"/>
        <v>19478</v>
      </c>
      <c r="N66" s="51">
        <v>49314</v>
      </c>
      <c r="O66" s="51">
        <v>19384</v>
      </c>
      <c r="P66" s="51">
        <v>49027</v>
      </c>
      <c r="Q66" s="51">
        <v>12</v>
      </c>
      <c r="R66" s="51">
        <v>77</v>
      </c>
      <c r="S66" s="51">
        <v>17</v>
      </c>
      <c r="T66" s="51">
        <v>51</v>
      </c>
      <c r="U66" s="51">
        <v>31</v>
      </c>
      <c r="V66" s="51">
        <v>55</v>
      </c>
      <c r="W66" s="51">
        <v>34</v>
      </c>
      <c r="X66" s="57">
        <v>102</v>
      </c>
      <c r="Y66" s="77">
        <v>39</v>
      </c>
    </row>
    <row r="67" spans="1:25" ht="12" customHeight="1">
      <c r="A67" s="63">
        <v>40</v>
      </c>
      <c r="B67" s="70"/>
      <c r="C67" s="64" t="s">
        <v>88</v>
      </c>
      <c r="D67" s="71"/>
      <c r="E67" s="51">
        <v>7903</v>
      </c>
      <c r="F67" s="51">
        <v>22193</v>
      </c>
      <c r="G67" s="51">
        <f t="shared" si="4"/>
        <v>37933</v>
      </c>
      <c r="H67" s="51">
        <v>2471</v>
      </c>
      <c r="I67" s="66">
        <v>30665</v>
      </c>
      <c r="J67" s="51">
        <v>35</v>
      </c>
      <c r="K67" s="66">
        <v>303</v>
      </c>
      <c r="L67" s="51">
        <v>4459</v>
      </c>
      <c r="M67" s="52">
        <f t="shared" si="5"/>
        <v>28657</v>
      </c>
      <c r="N67" s="51">
        <v>71929</v>
      </c>
      <c r="O67" s="51">
        <v>28490</v>
      </c>
      <c r="P67" s="51">
        <v>71505</v>
      </c>
      <c r="Q67" s="51">
        <v>25</v>
      </c>
      <c r="R67" s="51">
        <v>139</v>
      </c>
      <c r="S67" s="51">
        <v>65</v>
      </c>
      <c r="T67" s="51">
        <v>130</v>
      </c>
      <c r="U67" s="51" t="s">
        <v>36</v>
      </c>
      <c r="V67" s="51" t="s">
        <v>36</v>
      </c>
      <c r="W67" s="51">
        <v>77</v>
      </c>
      <c r="X67" s="57">
        <v>154</v>
      </c>
      <c r="Y67" s="77">
        <v>40</v>
      </c>
    </row>
    <row r="68" spans="1:25" ht="12" customHeight="1">
      <c r="A68" s="63">
        <v>41</v>
      </c>
      <c r="B68" s="70"/>
      <c r="C68" s="64" t="s">
        <v>89</v>
      </c>
      <c r="D68" s="71"/>
      <c r="E68" s="51">
        <v>2568</v>
      </c>
      <c r="F68" s="51">
        <v>11277</v>
      </c>
      <c r="G68" s="51">
        <f t="shared" si="4"/>
        <v>14811</v>
      </c>
      <c r="H68" s="51">
        <v>1187</v>
      </c>
      <c r="I68" s="66">
        <v>11749</v>
      </c>
      <c r="J68" s="51">
        <v>11</v>
      </c>
      <c r="K68" s="66">
        <v>151</v>
      </c>
      <c r="L68" s="51">
        <v>1713</v>
      </c>
      <c r="M68" s="52">
        <f t="shared" si="5"/>
        <v>12856</v>
      </c>
      <c r="N68" s="51">
        <f t="shared" si="5"/>
        <v>28854</v>
      </c>
      <c r="O68" s="51">
        <v>12796</v>
      </c>
      <c r="P68" s="51">
        <v>28682</v>
      </c>
      <c r="Q68" s="51">
        <v>16</v>
      </c>
      <c r="R68" s="51">
        <v>65</v>
      </c>
      <c r="S68" s="51">
        <v>19</v>
      </c>
      <c r="T68" s="51">
        <v>57</v>
      </c>
      <c r="U68" s="51" t="s">
        <v>36</v>
      </c>
      <c r="V68" s="51" t="s">
        <v>36</v>
      </c>
      <c r="W68" s="51">
        <v>25</v>
      </c>
      <c r="X68" s="57">
        <v>50</v>
      </c>
      <c r="Y68" s="77">
        <v>41</v>
      </c>
    </row>
    <row r="69" spans="1:25" ht="12" customHeight="1">
      <c r="A69" s="63">
        <v>42</v>
      </c>
      <c r="B69" s="70"/>
      <c r="C69" s="64" t="s">
        <v>90</v>
      </c>
      <c r="D69" s="71"/>
      <c r="E69" s="51">
        <v>4293</v>
      </c>
      <c r="F69" s="51">
        <v>15350</v>
      </c>
      <c r="G69" s="51">
        <v>31377</v>
      </c>
      <c r="H69" s="51">
        <v>1652</v>
      </c>
      <c r="I69" s="66">
        <v>24143</v>
      </c>
      <c r="J69" s="51">
        <v>25</v>
      </c>
      <c r="K69" s="66">
        <v>151</v>
      </c>
      <c r="L69" s="51">
        <v>5606</v>
      </c>
      <c r="M69" s="52">
        <f t="shared" si="5"/>
        <v>21499</v>
      </c>
      <c r="N69" s="51">
        <v>60502</v>
      </c>
      <c r="O69" s="51">
        <v>21358</v>
      </c>
      <c r="P69" s="51">
        <v>59914</v>
      </c>
      <c r="Q69" s="51">
        <v>9</v>
      </c>
      <c r="R69" s="51">
        <v>362</v>
      </c>
      <c r="S69" s="51">
        <v>48</v>
      </c>
      <c r="T69" s="51">
        <v>96</v>
      </c>
      <c r="U69" s="51">
        <v>48</v>
      </c>
      <c r="V69" s="51">
        <v>57</v>
      </c>
      <c r="W69" s="51">
        <v>36</v>
      </c>
      <c r="X69" s="57">
        <v>72</v>
      </c>
      <c r="Y69" s="77">
        <v>42</v>
      </c>
    </row>
    <row r="70" spans="1:25" ht="12" customHeight="1">
      <c r="A70" s="48"/>
      <c r="B70" s="48"/>
      <c r="C70" s="48"/>
      <c r="D70" s="55"/>
      <c r="E70" s="51"/>
      <c r="F70" s="51"/>
      <c r="G70" s="51"/>
      <c r="H70" s="51"/>
      <c r="I70" s="66"/>
      <c r="J70" s="51"/>
      <c r="K70" s="66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7"/>
      <c r="Y70" s="77"/>
    </row>
    <row r="71" spans="2:25" s="62" customFormat="1" ht="12" customHeight="1">
      <c r="B71" s="73" t="s">
        <v>91</v>
      </c>
      <c r="C71" s="78"/>
      <c r="D71" s="79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76" t="s">
        <v>92</v>
      </c>
    </row>
    <row r="72" spans="1:25" ht="12" customHeight="1">
      <c r="A72" s="63">
        <v>43</v>
      </c>
      <c r="B72" s="70"/>
      <c r="C72" s="64" t="s">
        <v>93</v>
      </c>
      <c r="D72" s="71"/>
      <c r="E72" s="51">
        <v>4893</v>
      </c>
      <c r="F72" s="51">
        <v>13993</v>
      </c>
      <c r="G72" s="51">
        <f>SUM(H72:L72)</f>
        <v>20893</v>
      </c>
      <c r="H72" s="51">
        <v>1787</v>
      </c>
      <c r="I72" s="66">
        <v>17392</v>
      </c>
      <c r="J72" s="51">
        <v>34</v>
      </c>
      <c r="K72" s="66">
        <v>151</v>
      </c>
      <c r="L72" s="51">
        <v>1529</v>
      </c>
      <c r="M72" s="52">
        <f>SUM(O72,Q72,S72,U72,W72)</f>
        <v>14945</v>
      </c>
      <c r="N72" s="51">
        <v>43167</v>
      </c>
      <c r="O72" s="51">
        <v>14766</v>
      </c>
      <c r="P72" s="51">
        <v>42823</v>
      </c>
      <c r="Q72" s="51">
        <v>16</v>
      </c>
      <c r="R72" s="51">
        <v>63</v>
      </c>
      <c r="S72" s="51">
        <v>57</v>
      </c>
      <c r="T72" s="51">
        <v>114</v>
      </c>
      <c r="U72" s="51">
        <v>56</v>
      </c>
      <c r="V72" s="51">
        <v>66</v>
      </c>
      <c r="W72" s="51">
        <v>50</v>
      </c>
      <c r="X72" s="57">
        <v>100</v>
      </c>
      <c r="Y72" s="77">
        <v>43</v>
      </c>
    </row>
    <row r="73" spans="1:25" ht="12" customHeight="1">
      <c r="A73" s="63">
        <v>44</v>
      </c>
      <c r="B73" s="70"/>
      <c r="C73" s="64" t="s">
        <v>94</v>
      </c>
      <c r="D73" s="71"/>
      <c r="E73" s="51">
        <v>6025</v>
      </c>
      <c r="F73" s="51">
        <v>23727</v>
      </c>
      <c r="G73" s="51">
        <f>SUM(H73:L73)</f>
        <v>31144</v>
      </c>
      <c r="H73" s="51">
        <v>2099</v>
      </c>
      <c r="I73" s="66">
        <v>26123</v>
      </c>
      <c r="J73" s="51">
        <v>27</v>
      </c>
      <c r="K73" s="66">
        <v>151</v>
      </c>
      <c r="L73" s="51">
        <v>2744</v>
      </c>
      <c r="M73" s="52">
        <f>SUM(O73,Q73,S73,U73,W73)</f>
        <v>23728</v>
      </c>
      <c r="N73" s="51">
        <v>67918</v>
      </c>
      <c r="O73" s="51">
        <v>23572</v>
      </c>
      <c r="P73" s="51">
        <v>67626</v>
      </c>
      <c r="Q73" s="51">
        <v>9</v>
      </c>
      <c r="R73" s="51">
        <v>44</v>
      </c>
      <c r="S73" s="51">
        <v>50</v>
      </c>
      <c r="T73" s="51">
        <v>100</v>
      </c>
      <c r="U73" s="51">
        <v>57</v>
      </c>
      <c r="V73" s="51">
        <v>67</v>
      </c>
      <c r="W73" s="51">
        <v>40</v>
      </c>
      <c r="X73" s="72">
        <v>80</v>
      </c>
      <c r="Y73" s="77">
        <v>44</v>
      </c>
    </row>
    <row r="74" spans="1:25" ht="12" customHeight="1">
      <c r="A74" s="63">
        <v>45</v>
      </c>
      <c r="B74" s="70"/>
      <c r="C74" s="64" t="s">
        <v>95</v>
      </c>
      <c r="D74" s="71"/>
      <c r="E74" s="51">
        <v>3999</v>
      </c>
      <c r="F74" s="51">
        <v>10996</v>
      </c>
      <c r="G74" s="51">
        <f>SUM(H74:L74)</f>
        <v>22597</v>
      </c>
      <c r="H74" s="51">
        <v>1577</v>
      </c>
      <c r="I74" s="66">
        <v>17679</v>
      </c>
      <c r="J74" s="51">
        <v>27</v>
      </c>
      <c r="K74" s="66" t="s">
        <v>36</v>
      </c>
      <c r="L74" s="51">
        <v>3314</v>
      </c>
      <c r="M74" s="52">
        <f>SUM(O74,Q74,S74,U74,W74)</f>
        <v>14257</v>
      </c>
      <c r="N74" s="51">
        <v>42845</v>
      </c>
      <c r="O74" s="51">
        <v>14174</v>
      </c>
      <c r="P74" s="51">
        <v>42653</v>
      </c>
      <c r="Q74" s="51">
        <v>8</v>
      </c>
      <c r="R74" s="51">
        <v>41</v>
      </c>
      <c r="S74" s="51">
        <v>37</v>
      </c>
      <c r="T74" s="51">
        <v>74</v>
      </c>
      <c r="U74" s="51" t="s">
        <v>36</v>
      </c>
      <c r="V74" s="51" t="s">
        <v>36</v>
      </c>
      <c r="W74" s="51">
        <v>38</v>
      </c>
      <c r="X74" s="57">
        <v>76</v>
      </c>
      <c r="Y74" s="77">
        <v>45</v>
      </c>
    </row>
    <row r="75" spans="1:25" ht="12" customHeight="1">
      <c r="A75" s="48"/>
      <c r="B75" s="48"/>
      <c r="C75" s="48"/>
      <c r="D75" s="55"/>
      <c r="E75" s="51"/>
      <c r="F75" s="51"/>
      <c r="G75" s="51"/>
      <c r="H75" s="51"/>
      <c r="I75" s="66"/>
      <c r="J75" s="51"/>
      <c r="K75" s="66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7"/>
      <c r="Y75" s="77"/>
    </row>
    <row r="76" spans="2:25" s="62" customFormat="1" ht="12" customHeight="1">
      <c r="B76" s="73" t="s">
        <v>96</v>
      </c>
      <c r="C76" s="78"/>
      <c r="D76" s="79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80" t="s">
        <v>97</v>
      </c>
    </row>
    <row r="77" spans="1:25" ht="12" customHeight="1">
      <c r="A77" s="63">
        <v>46</v>
      </c>
      <c r="B77" s="70"/>
      <c r="C77" s="64" t="s">
        <v>98</v>
      </c>
      <c r="D77" s="71"/>
      <c r="E77" s="51">
        <v>13206</v>
      </c>
      <c r="F77" s="51">
        <v>48750</v>
      </c>
      <c r="G77" s="51">
        <f>SUM(H77:L77)</f>
        <v>69754</v>
      </c>
      <c r="H77" s="51">
        <v>3788</v>
      </c>
      <c r="I77" s="66">
        <v>59404</v>
      </c>
      <c r="J77" s="51">
        <v>87</v>
      </c>
      <c r="K77" s="66">
        <v>303</v>
      </c>
      <c r="L77" s="51">
        <v>6172</v>
      </c>
      <c r="M77" s="52">
        <f>SUM(O77,Q77,S77,U77,W77)</f>
        <v>53834</v>
      </c>
      <c r="N77" s="51">
        <f>SUM(P77,R77,T77,V77,X77)</f>
        <v>147488</v>
      </c>
      <c r="O77" s="51">
        <v>53544</v>
      </c>
      <c r="P77" s="51">
        <v>146717</v>
      </c>
      <c r="Q77" s="51">
        <v>58</v>
      </c>
      <c r="R77" s="51">
        <v>307</v>
      </c>
      <c r="S77" s="51">
        <v>135</v>
      </c>
      <c r="T77" s="51">
        <v>270</v>
      </c>
      <c r="U77" s="51" t="s">
        <v>36</v>
      </c>
      <c r="V77" s="51" t="s">
        <v>36</v>
      </c>
      <c r="W77" s="51">
        <v>97</v>
      </c>
      <c r="X77" s="57">
        <v>194</v>
      </c>
      <c r="Y77" s="77">
        <v>46</v>
      </c>
    </row>
    <row r="78" spans="1:25" ht="12" customHeight="1">
      <c r="A78" s="63">
        <v>47</v>
      </c>
      <c r="B78" s="70"/>
      <c r="C78" s="64" t="s">
        <v>99</v>
      </c>
      <c r="D78" s="71"/>
      <c r="E78" s="51">
        <v>16684</v>
      </c>
      <c r="F78" s="51">
        <v>62607</v>
      </c>
      <c r="G78" s="51">
        <f>SUM(H78:L78)</f>
        <v>92032</v>
      </c>
      <c r="H78" s="51">
        <v>4816</v>
      </c>
      <c r="I78" s="66">
        <v>76792</v>
      </c>
      <c r="J78" s="51">
        <v>112</v>
      </c>
      <c r="K78" s="66">
        <v>456</v>
      </c>
      <c r="L78" s="51">
        <v>9856</v>
      </c>
      <c r="M78" s="52">
        <f>SUM(O78,Q78,S78,U78,W78)</f>
        <v>68812</v>
      </c>
      <c r="N78" s="51">
        <v>189417</v>
      </c>
      <c r="O78" s="51">
        <v>68420</v>
      </c>
      <c r="P78" s="51">
        <v>188424</v>
      </c>
      <c r="Q78" s="51">
        <v>67</v>
      </c>
      <c r="R78" s="51">
        <v>342</v>
      </c>
      <c r="S78" s="51">
        <v>193</v>
      </c>
      <c r="T78" s="51">
        <v>386</v>
      </c>
      <c r="U78" s="51" t="s">
        <v>36</v>
      </c>
      <c r="V78" s="51" t="s">
        <v>36</v>
      </c>
      <c r="W78" s="51">
        <v>132</v>
      </c>
      <c r="X78" s="57">
        <v>264</v>
      </c>
      <c r="Y78" s="77">
        <v>47</v>
      </c>
    </row>
    <row r="79" spans="1:25" ht="12" customHeight="1">
      <c r="A79" s="48"/>
      <c r="B79" s="48"/>
      <c r="C79" s="48"/>
      <c r="D79" s="55"/>
      <c r="E79" s="51"/>
      <c r="F79" s="51"/>
      <c r="G79" s="51"/>
      <c r="H79" s="51"/>
      <c r="I79" s="66"/>
      <c r="J79" s="51"/>
      <c r="K79" s="66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7"/>
      <c r="Y79" s="77"/>
    </row>
    <row r="80" spans="2:25" s="62" customFormat="1" ht="12" customHeight="1">
      <c r="B80" s="73" t="s">
        <v>100</v>
      </c>
      <c r="C80" s="78"/>
      <c r="D80" s="79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76" t="s">
        <v>101</v>
      </c>
    </row>
    <row r="81" spans="1:25" ht="12" customHeight="1">
      <c r="A81" s="63">
        <v>48</v>
      </c>
      <c r="B81" s="70"/>
      <c r="C81" s="64" t="s">
        <v>102</v>
      </c>
      <c r="D81" s="71"/>
      <c r="E81" s="51">
        <v>2137</v>
      </c>
      <c r="F81" s="51">
        <v>4984</v>
      </c>
      <c r="G81" s="51">
        <f>SUM(H81:L81)</f>
        <v>9511</v>
      </c>
      <c r="H81" s="51">
        <v>1038</v>
      </c>
      <c r="I81" s="66">
        <v>6535</v>
      </c>
      <c r="J81" s="51">
        <v>17</v>
      </c>
      <c r="K81" s="66">
        <v>151</v>
      </c>
      <c r="L81" s="51">
        <v>1770</v>
      </c>
      <c r="M81" s="52">
        <f>SUM(O81,Q81,S81,U81,W81)</f>
        <v>5991</v>
      </c>
      <c r="N81" s="51">
        <v>16063</v>
      </c>
      <c r="O81" s="51">
        <v>5918</v>
      </c>
      <c r="P81" s="51">
        <v>15936</v>
      </c>
      <c r="Q81" s="51">
        <v>23</v>
      </c>
      <c r="R81" s="51">
        <v>26</v>
      </c>
      <c r="S81" s="51">
        <v>28</v>
      </c>
      <c r="T81" s="51">
        <v>56</v>
      </c>
      <c r="U81" s="51" t="s">
        <v>36</v>
      </c>
      <c r="V81" s="51" t="s">
        <v>36</v>
      </c>
      <c r="W81" s="51">
        <v>22</v>
      </c>
      <c r="X81" s="72">
        <v>44</v>
      </c>
      <c r="Y81" s="77">
        <v>48</v>
      </c>
    </row>
    <row r="82" spans="1:25" ht="12" customHeight="1">
      <c r="A82" s="63">
        <v>49</v>
      </c>
      <c r="B82" s="70"/>
      <c r="C82" s="64" t="s">
        <v>103</v>
      </c>
      <c r="D82" s="71"/>
      <c r="E82" s="51">
        <v>2552</v>
      </c>
      <c r="F82" s="51">
        <v>7285</v>
      </c>
      <c r="G82" s="51">
        <v>26439</v>
      </c>
      <c r="H82" s="51">
        <v>1151</v>
      </c>
      <c r="I82" s="66">
        <v>13541</v>
      </c>
      <c r="J82" s="51">
        <v>12</v>
      </c>
      <c r="K82" s="66">
        <v>151</v>
      </c>
      <c r="L82" s="51">
        <v>3316</v>
      </c>
      <c r="M82" s="52">
        <f>SUM(O82,Q82,S82,U82,W82)</f>
        <v>11764</v>
      </c>
      <c r="N82" s="51">
        <v>33123</v>
      </c>
      <c r="O82" s="51">
        <v>11710</v>
      </c>
      <c r="P82" s="51">
        <v>32990</v>
      </c>
      <c r="Q82" s="51">
        <v>8</v>
      </c>
      <c r="R82" s="51">
        <v>40</v>
      </c>
      <c r="S82" s="51">
        <v>28</v>
      </c>
      <c r="T82" s="51">
        <v>56</v>
      </c>
      <c r="U82" s="51" t="s">
        <v>36</v>
      </c>
      <c r="V82" s="51" t="s">
        <v>36</v>
      </c>
      <c r="W82" s="51">
        <v>18</v>
      </c>
      <c r="X82" s="72">
        <v>36</v>
      </c>
      <c r="Y82" s="77">
        <v>49</v>
      </c>
    </row>
    <row r="83" spans="1:25" ht="12" customHeight="1">
      <c r="A83" s="63">
        <v>50</v>
      </c>
      <c r="B83" s="70"/>
      <c r="C83" s="64" t="s">
        <v>104</v>
      </c>
      <c r="D83" s="71"/>
      <c r="E83" s="51">
        <v>2433</v>
      </c>
      <c r="F83" s="51">
        <v>4892</v>
      </c>
      <c r="G83" s="51">
        <f>SUM(H83:L83)</f>
        <v>17570</v>
      </c>
      <c r="H83" s="51">
        <v>1103</v>
      </c>
      <c r="I83" s="66">
        <v>11543</v>
      </c>
      <c r="J83" s="51">
        <v>12</v>
      </c>
      <c r="K83" s="66" t="s">
        <v>36</v>
      </c>
      <c r="L83" s="51">
        <v>4912</v>
      </c>
      <c r="M83" s="52">
        <f>SUM(O83,Q83,S83,U83,W83)</f>
        <v>10687</v>
      </c>
      <c r="N83" s="51">
        <v>27487</v>
      </c>
      <c r="O83" s="51">
        <v>10640</v>
      </c>
      <c r="P83" s="51">
        <v>27355</v>
      </c>
      <c r="Q83" s="51">
        <v>11</v>
      </c>
      <c r="R83" s="51">
        <v>59</v>
      </c>
      <c r="S83" s="51">
        <v>21</v>
      </c>
      <c r="T83" s="51">
        <v>42</v>
      </c>
      <c r="U83" s="51" t="s">
        <v>36</v>
      </c>
      <c r="V83" s="51" t="s">
        <v>36</v>
      </c>
      <c r="W83" s="51">
        <v>15</v>
      </c>
      <c r="X83" s="72">
        <v>30</v>
      </c>
      <c r="Y83" s="77">
        <v>50</v>
      </c>
    </row>
    <row r="84" spans="1:25" ht="12" customHeight="1">
      <c r="A84" s="63">
        <v>51</v>
      </c>
      <c r="B84" s="70"/>
      <c r="C84" s="64" t="s">
        <v>105</v>
      </c>
      <c r="D84" s="71"/>
      <c r="E84" s="51">
        <v>4322</v>
      </c>
      <c r="F84" s="51">
        <v>11902</v>
      </c>
      <c r="G84" s="51">
        <v>21220</v>
      </c>
      <c r="H84" s="51">
        <v>1552</v>
      </c>
      <c r="I84" s="51">
        <v>17201</v>
      </c>
      <c r="J84" s="51">
        <v>29</v>
      </c>
      <c r="K84" s="51" t="s">
        <v>36</v>
      </c>
      <c r="L84" s="51">
        <v>2437</v>
      </c>
      <c r="M84" s="52">
        <f>SUM(O84,Q84,S84,U84,W84)</f>
        <v>16184</v>
      </c>
      <c r="N84" s="51">
        <v>39742</v>
      </c>
      <c r="O84" s="51">
        <v>16057</v>
      </c>
      <c r="P84" s="51">
        <v>39461</v>
      </c>
      <c r="Q84" s="51">
        <v>38</v>
      </c>
      <c r="R84" s="51">
        <v>102</v>
      </c>
      <c r="S84" s="51">
        <v>54</v>
      </c>
      <c r="T84" s="51">
        <v>108</v>
      </c>
      <c r="U84" s="51" t="s">
        <v>36</v>
      </c>
      <c r="V84" s="51" t="s">
        <v>36</v>
      </c>
      <c r="W84" s="51">
        <v>35</v>
      </c>
      <c r="X84" s="57">
        <v>70</v>
      </c>
      <c r="Y84" s="77">
        <v>51</v>
      </c>
    </row>
    <row r="85" spans="1:25" ht="12" customHeight="1">
      <c r="A85" s="63">
        <v>52</v>
      </c>
      <c r="B85" s="70"/>
      <c r="C85" s="64" t="s">
        <v>106</v>
      </c>
      <c r="D85" s="71"/>
      <c r="E85" s="51">
        <v>8334</v>
      </c>
      <c r="F85" s="51">
        <v>22587</v>
      </c>
      <c r="G85" s="51">
        <v>43488</v>
      </c>
      <c r="H85" s="51">
        <v>2589</v>
      </c>
      <c r="I85" s="51">
        <v>34999</v>
      </c>
      <c r="J85" s="51">
        <v>48</v>
      </c>
      <c r="K85" s="51">
        <v>151</v>
      </c>
      <c r="L85" s="51">
        <v>5700</v>
      </c>
      <c r="M85" s="52">
        <f>SUM(O85,Q85,S85,U85,W85)</f>
        <v>29739</v>
      </c>
      <c r="N85" s="51">
        <v>84225</v>
      </c>
      <c r="O85" s="51">
        <v>29200</v>
      </c>
      <c r="P85" s="51">
        <v>83208</v>
      </c>
      <c r="Q85" s="51">
        <v>385</v>
      </c>
      <c r="R85" s="51">
        <v>708</v>
      </c>
      <c r="S85" s="51">
        <v>89</v>
      </c>
      <c r="T85" s="51">
        <v>178</v>
      </c>
      <c r="U85" s="51" t="s">
        <v>36</v>
      </c>
      <c r="V85" s="51" t="s">
        <v>36</v>
      </c>
      <c r="W85" s="51">
        <v>65</v>
      </c>
      <c r="X85" s="72">
        <v>130</v>
      </c>
      <c r="Y85" s="77">
        <v>52</v>
      </c>
    </row>
    <row r="86" spans="1:25" ht="12" customHeight="1">
      <c r="A86" s="48"/>
      <c r="B86" s="48"/>
      <c r="C86" s="48"/>
      <c r="D86" s="55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72"/>
      <c r="Y86" s="77"/>
    </row>
    <row r="87" spans="2:25" s="62" customFormat="1" ht="12" customHeight="1">
      <c r="B87" s="73" t="s">
        <v>107</v>
      </c>
      <c r="C87" s="78"/>
      <c r="D87" s="79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76" t="s">
        <v>108</v>
      </c>
    </row>
    <row r="88" spans="1:25" ht="12" customHeight="1">
      <c r="A88" s="63">
        <v>53</v>
      </c>
      <c r="B88" s="70"/>
      <c r="C88" s="64" t="s">
        <v>109</v>
      </c>
      <c r="D88" s="71"/>
      <c r="E88" s="51">
        <v>4037</v>
      </c>
      <c r="F88" s="51">
        <v>14468</v>
      </c>
      <c r="G88" s="51">
        <f>SUM(H88:L88)</f>
        <v>22642</v>
      </c>
      <c r="H88" s="51">
        <v>1706</v>
      </c>
      <c r="I88" s="51">
        <v>18244</v>
      </c>
      <c r="J88" s="51">
        <v>21</v>
      </c>
      <c r="K88" s="51" t="s">
        <v>36</v>
      </c>
      <c r="L88" s="51">
        <v>2671</v>
      </c>
      <c r="M88" s="52">
        <f>SUM(O88,Q88,S88,U88,W88)</f>
        <v>17053</v>
      </c>
      <c r="N88" s="51">
        <v>46141</v>
      </c>
      <c r="O88" s="51">
        <v>16919</v>
      </c>
      <c r="P88" s="51">
        <v>45752</v>
      </c>
      <c r="Q88" s="51">
        <v>52</v>
      </c>
      <c r="R88" s="51">
        <v>224</v>
      </c>
      <c r="S88" s="51">
        <v>33</v>
      </c>
      <c r="T88" s="51">
        <v>66</v>
      </c>
      <c r="U88" s="51" t="s">
        <v>36</v>
      </c>
      <c r="V88" s="51" t="s">
        <v>36</v>
      </c>
      <c r="W88" s="51">
        <v>49</v>
      </c>
      <c r="X88" s="72">
        <v>98</v>
      </c>
      <c r="Y88" s="77">
        <v>53</v>
      </c>
    </row>
    <row r="89" spans="1:25" ht="12" customHeight="1">
      <c r="A89" s="63">
        <v>54</v>
      </c>
      <c r="B89" s="70"/>
      <c r="C89" s="64" t="s">
        <v>110</v>
      </c>
      <c r="D89" s="71"/>
      <c r="E89" s="51">
        <v>4701</v>
      </c>
      <c r="F89" s="51">
        <v>15806</v>
      </c>
      <c r="G89" s="51">
        <v>29423</v>
      </c>
      <c r="H89" s="51">
        <v>1779</v>
      </c>
      <c r="I89" s="51">
        <v>21537</v>
      </c>
      <c r="J89" s="51">
        <v>32</v>
      </c>
      <c r="K89" s="51">
        <v>151</v>
      </c>
      <c r="L89" s="51">
        <v>5824</v>
      </c>
      <c r="M89" s="52">
        <f>SUM(O89,Q89,S89,U89,W89)</f>
        <v>19001</v>
      </c>
      <c r="N89" s="51">
        <v>57109</v>
      </c>
      <c r="O89" s="51">
        <v>18807</v>
      </c>
      <c r="P89" s="51">
        <v>56789</v>
      </c>
      <c r="Q89" s="51">
        <v>26</v>
      </c>
      <c r="R89" s="51">
        <v>63</v>
      </c>
      <c r="S89" s="51">
        <v>48</v>
      </c>
      <c r="T89" s="51">
        <v>96</v>
      </c>
      <c r="U89" s="51">
        <v>70</v>
      </c>
      <c r="V89" s="51">
        <v>60</v>
      </c>
      <c r="W89" s="51">
        <v>50</v>
      </c>
      <c r="X89" s="72">
        <v>100</v>
      </c>
      <c r="Y89" s="77">
        <v>54</v>
      </c>
    </row>
    <row r="90" spans="1:25" ht="12" customHeight="1">
      <c r="A90" s="63">
        <v>55</v>
      </c>
      <c r="B90" s="70"/>
      <c r="C90" s="64" t="s">
        <v>111</v>
      </c>
      <c r="D90" s="71"/>
      <c r="E90" s="51">
        <v>7133</v>
      </c>
      <c r="F90" s="51">
        <v>19694</v>
      </c>
      <c r="G90" s="51">
        <f>SUM(H90:L90)</f>
        <v>39379</v>
      </c>
      <c r="H90" s="51">
        <v>2314</v>
      </c>
      <c r="I90" s="51">
        <v>27848</v>
      </c>
      <c r="J90" s="51">
        <v>45</v>
      </c>
      <c r="K90" s="51" t="s">
        <v>36</v>
      </c>
      <c r="L90" s="51">
        <v>9172</v>
      </c>
      <c r="M90" s="52">
        <f>SUM(O90,Q90,S90,U90,W90)</f>
        <v>24922</v>
      </c>
      <c r="N90" s="51">
        <v>71393</v>
      </c>
      <c r="O90" s="51">
        <v>24639</v>
      </c>
      <c r="P90" s="51">
        <v>70401</v>
      </c>
      <c r="Q90" s="51">
        <v>55</v>
      </c>
      <c r="R90" s="51">
        <v>594</v>
      </c>
      <c r="S90" s="51">
        <v>82</v>
      </c>
      <c r="T90" s="51">
        <v>164</v>
      </c>
      <c r="U90" s="51">
        <v>73</v>
      </c>
      <c r="V90" s="51">
        <v>87</v>
      </c>
      <c r="W90" s="51">
        <v>73</v>
      </c>
      <c r="X90" s="57">
        <v>146</v>
      </c>
      <c r="Y90" s="77">
        <v>55</v>
      </c>
    </row>
    <row r="91" spans="1:25" ht="12" customHeight="1">
      <c r="A91" s="63">
        <v>56</v>
      </c>
      <c r="B91" s="70"/>
      <c r="C91" s="64" t="s">
        <v>112</v>
      </c>
      <c r="D91" s="71"/>
      <c r="E91" s="51">
        <v>5132</v>
      </c>
      <c r="F91" s="51">
        <v>11484</v>
      </c>
      <c r="G91" s="51">
        <f>SUM(H91:L91)</f>
        <v>31851</v>
      </c>
      <c r="H91" s="51">
        <v>1902</v>
      </c>
      <c r="I91" s="51">
        <v>22644</v>
      </c>
      <c r="J91" s="51">
        <v>32</v>
      </c>
      <c r="K91" s="51" t="s">
        <v>36</v>
      </c>
      <c r="L91" s="51">
        <v>7273</v>
      </c>
      <c r="M91" s="52">
        <f>SUM(O91,Q91,S91,U91,W91)</f>
        <v>18806</v>
      </c>
      <c r="N91" s="51">
        <f>SUM(P91,R91,T91,V91,X91)</f>
        <v>52889</v>
      </c>
      <c r="O91" s="51">
        <v>18690</v>
      </c>
      <c r="P91" s="51">
        <v>52654</v>
      </c>
      <c r="Q91" s="51">
        <v>19</v>
      </c>
      <c r="R91" s="51">
        <v>41</v>
      </c>
      <c r="S91" s="51">
        <v>55</v>
      </c>
      <c r="T91" s="51">
        <v>110</v>
      </c>
      <c r="U91" s="51" t="s">
        <v>36</v>
      </c>
      <c r="V91" s="51" t="s">
        <v>36</v>
      </c>
      <c r="W91" s="51">
        <v>42</v>
      </c>
      <c r="X91" s="57">
        <v>84</v>
      </c>
      <c r="Y91" s="77">
        <v>56</v>
      </c>
    </row>
    <row r="92" spans="1:25" ht="12" customHeight="1">
      <c r="A92" s="48"/>
      <c r="B92" s="48"/>
      <c r="C92" s="48"/>
      <c r="D92" s="55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7"/>
      <c r="Y92" s="77"/>
    </row>
    <row r="93" spans="2:25" s="62" customFormat="1" ht="12" customHeight="1">
      <c r="B93" s="73" t="s">
        <v>113</v>
      </c>
      <c r="C93" s="73"/>
      <c r="D93" s="74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76" t="s">
        <v>114</v>
      </c>
    </row>
    <row r="94" spans="1:25" ht="12" customHeight="1">
      <c r="A94" s="63">
        <v>57</v>
      </c>
      <c r="B94" s="70"/>
      <c r="C94" s="64" t="s">
        <v>115</v>
      </c>
      <c r="D94" s="71"/>
      <c r="E94" s="66">
        <v>6435</v>
      </c>
      <c r="F94" s="51">
        <v>19331</v>
      </c>
      <c r="G94" s="51">
        <f>SUM(H94:L94)</f>
        <v>43017</v>
      </c>
      <c r="H94" s="51">
        <v>2308</v>
      </c>
      <c r="I94" s="51">
        <v>32854</v>
      </c>
      <c r="J94" s="51">
        <v>34</v>
      </c>
      <c r="K94" s="51">
        <v>151</v>
      </c>
      <c r="L94" s="51">
        <v>7670</v>
      </c>
      <c r="M94" s="52">
        <f>SUM(O94,Q94,S94,U94,W94)</f>
        <v>23967</v>
      </c>
      <c r="N94" s="51">
        <v>78661</v>
      </c>
      <c r="O94" s="51">
        <v>23567</v>
      </c>
      <c r="P94" s="51">
        <v>77547</v>
      </c>
      <c r="Q94" s="51">
        <v>266</v>
      </c>
      <c r="R94" s="51">
        <v>714</v>
      </c>
      <c r="S94" s="51">
        <v>61</v>
      </c>
      <c r="T94" s="51">
        <v>180</v>
      </c>
      <c r="U94" s="51" t="s">
        <v>36</v>
      </c>
      <c r="V94" s="51" t="s">
        <v>36</v>
      </c>
      <c r="W94" s="51">
        <v>73</v>
      </c>
      <c r="X94" s="72">
        <v>219</v>
      </c>
      <c r="Y94" s="77">
        <v>57</v>
      </c>
    </row>
    <row r="95" spans="1:25" ht="12" customHeight="1">
      <c r="A95" s="63">
        <v>58</v>
      </c>
      <c r="B95" s="70"/>
      <c r="C95" s="64" t="s">
        <v>116</v>
      </c>
      <c r="D95" s="71"/>
      <c r="E95" s="66">
        <v>10517</v>
      </c>
      <c r="F95" s="66">
        <v>31080</v>
      </c>
      <c r="G95" s="51">
        <v>57462</v>
      </c>
      <c r="H95" s="66">
        <v>3529</v>
      </c>
      <c r="I95" s="66">
        <v>43751</v>
      </c>
      <c r="J95" s="66">
        <v>51</v>
      </c>
      <c r="K95" s="66">
        <v>151</v>
      </c>
      <c r="L95" s="66">
        <v>9979</v>
      </c>
      <c r="M95" s="52">
        <f>SUM(O95,Q95,S95,U95,W95)</f>
        <v>43201</v>
      </c>
      <c r="N95" s="51">
        <v>111364</v>
      </c>
      <c r="O95" s="66">
        <v>42094</v>
      </c>
      <c r="P95" s="66">
        <v>109100</v>
      </c>
      <c r="Q95" s="66">
        <v>922</v>
      </c>
      <c r="R95" s="66">
        <v>1710</v>
      </c>
      <c r="S95" s="66">
        <v>84</v>
      </c>
      <c r="T95" s="66">
        <v>251</v>
      </c>
      <c r="U95" s="66" t="s">
        <v>36</v>
      </c>
      <c r="V95" s="66" t="s">
        <v>36</v>
      </c>
      <c r="W95" s="66">
        <v>101</v>
      </c>
      <c r="X95" s="57">
        <v>302</v>
      </c>
      <c r="Y95" s="77">
        <v>58</v>
      </c>
    </row>
    <row r="96" spans="1:25" ht="6" customHeight="1">
      <c r="A96" s="81"/>
      <c r="B96" s="82"/>
      <c r="C96" s="83"/>
      <c r="D96" s="84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6"/>
      <c r="V96" s="86"/>
      <c r="W96" s="87"/>
      <c r="X96" s="88"/>
      <c r="Y96" s="89"/>
    </row>
    <row r="97" spans="1:25" ht="12" customHeight="1">
      <c r="A97" s="90"/>
      <c r="B97" s="90" t="s">
        <v>117</v>
      </c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1"/>
      <c r="Y97" s="92"/>
    </row>
    <row r="98" spans="1:25" ht="12" customHeight="1">
      <c r="A98" s="93"/>
      <c r="B98" s="90"/>
      <c r="C98" s="90"/>
      <c r="D98" s="90"/>
      <c r="E98" s="93"/>
      <c r="F98" s="93"/>
      <c r="G98" s="93"/>
      <c r="H98" s="93"/>
      <c r="I98" s="93"/>
      <c r="J98" s="93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1"/>
      <c r="Y98" s="92"/>
    </row>
    <row r="99" spans="1:25" ht="12" customHeight="1">
      <c r="A99" s="94"/>
      <c r="B99" s="90"/>
      <c r="C99" s="90"/>
      <c r="D99" s="90"/>
      <c r="E99" s="93"/>
      <c r="F99" s="93"/>
      <c r="G99" s="93"/>
      <c r="H99" s="93"/>
      <c r="I99" s="93"/>
      <c r="J99" s="93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1"/>
      <c r="Y99" s="92"/>
    </row>
    <row r="100" spans="1:25" ht="12" customHeight="1">
      <c r="A100" s="94"/>
      <c r="B100" s="94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1"/>
      <c r="Y100" s="92"/>
    </row>
  </sheetData>
  <sheetProtection/>
  <mergeCells count="104">
    <mergeCell ref="A92:D92"/>
    <mergeCell ref="B93:D93"/>
    <mergeCell ref="C94:D94"/>
    <mergeCell ref="C95:D95"/>
    <mergeCell ref="A86:D86"/>
    <mergeCell ref="B87:D87"/>
    <mergeCell ref="C88:D88"/>
    <mergeCell ref="C89:D89"/>
    <mergeCell ref="C90:D90"/>
    <mergeCell ref="C91:D91"/>
    <mergeCell ref="B80:D80"/>
    <mergeCell ref="C81:D81"/>
    <mergeCell ref="C82:D82"/>
    <mergeCell ref="C83:D83"/>
    <mergeCell ref="C84:D84"/>
    <mergeCell ref="C85:D85"/>
    <mergeCell ref="C74:D74"/>
    <mergeCell ref="A75:D75"/>
    <mergeCell ref="B76:D76"/>
    <mergeCell ref="C77:D77"/>
    <mergeCell ref="C78:D78"/>
    <mergeCell ref="A79:D79"/>
    <mergeCell ref="C68:D68"/>
    <mergeCell ref="C69:D69"/>
    <mergeCell ref="A70:D70"/>
    <mergeCell ref="B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A60:D60"/>
    <mergeCell ref="B61:D61"/>
    <mergeCell ref="A50:D50"/>
    <mergeCell ref="B51:D51"/>
    <mergeCell ref="C52:D52"/>
    <mergeCell ref="C53:D53"/>
    <mergeCell ref="C54:D54"/>
    <mergeCell ref="C55:D55"/>
    <mergeCell ref="C44:D44"/>
    <mergeCell ref="C45:D45"/>
    <mergeCell ref="C46:D46"/>
    <mergeCell ref="A47:D47"/>
    <mergeCell ref="B48:D48"/>
    <mergeCell ref="C49:D49"/>
    <mergeCell ref="B38:D38"/>
    <mergeCell ref="C39:D39"/>
    <mergeCell ref="C40:D40"/>
    <mergeCell ref="A41:D41"/>
    <mergeCell ref="B42:D42"/>
    <mergeCell ref="C43:D43"/>
    <mergeCell ref="C32:D32"/>
    <mergeCell ref="C33:D33"/>
    <mergeCell ref="C34:D34"/>
    <mergeCell ref="C35:D35"/>
    <mergeCell ref="C36:D36"/>
    <mergeCell ref="A37:D37"/>
    <mergeCell ref="B26:D26"/>
    <mergeCell ref="C27:D27"/>
    <mergeCell ref="C28:D28"/>
    <mergeCell ref="C29:D29"/>
    <mergeCell ref="A30:D30"/>
    <mergeCell ref="B31:D31"/>
    <mergeCell ref="B20:D20"/>
    <mergeCell ref="B21:D21"/>
    <mergeCell ref="B22:D22"/>
    <mergeCell ref="B23:D23"/>
    <mergeCell ref="B24:D24"/>
    <mergeCell ref="A25:D25"/>
    <mergeCell ref="B14:D14"/>
    <mergeCell ref="B15:D15"/>
    <mergeCell ref="B16:D16"/>
    <mergeCell ref="B17:D17"/>
    <mergeCell ref="B18:D18"/>
    <mergeCell ref="B19:D19"/>
    <mergeCell ref="A8:C8"/>
    <mergeCell ref="A9:C9"/>
    <mergeCell ref="A10:C10"/>
    <mergeCell ref="A11:D11"/>
    <mergeCell ref="A12:C12"/>
    <mergeCell ref="A13:D13"/>
    <mergeCell ref="S4:T4"/>
    <mergeCell ref="U4:V4"/>
    <mergeCell ref="W4:X4"/>
    <mergeCell ref="A5:C5"/>
    <mergeCell ref="A6:D6"/>
    <mergeCell ref="A7:C7"/>
    <mergeCell ref="A1:Y1"/>
    <mergeCell ref="A3:C3"/>
    <mergeCell ref="E3:E5"/>
    <mergeCell ref="G3:L3"/>
    <mergeCell ref="M3:X3"/>
    <mergeCell ref="A4:C4"/>
    <mergeCell ref="G4:G5"/>
    <mergeCell ref="M4:N4"/>
    <mergeCell ref="O4:P4"/>
    <mergeCell ref="Q4:R4"/>
  </mergeCells>
  <printOptions/>
  <pageMargins left="0.3937007874015748" right="0.3937007874015748" top="0.1968503937007874" bottom="0.3937007874015748" header="0.5118110236220472" footer="0.5118110236220472"/>
  <pageSetup fitToWidth="2" fitToHeight="1" horizontalDpi="300" verticalDpi="300" orientation="landscape" paperSize="12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2009-05-18T02:55:36Z</dcterms:created>
  <dcterms:modified xsi:type="dcterms:W3CDTF">2009-05-18T02:55:41Z</dcterms:modified>
  <cp:category/>
  <cp:version/>
  <cp:contentType/>
  <cp:contentStatus/>
</cp:coreProperties>
</file>