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'!$A$1:$AB$58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<sst xmlns="http://schemas.openxmlformats.org/spreadsheetml/2006/main" count="156" uniqueCount="105">
  <si>
    <t>　　　　　　　　　　 　　　24．　　 　市　　　　　町　　　　　村　　　　　別　  　　　　人　　　　　口　　　　　動　　　　　態　</t>
  </si>
  <si>
    <t>年次および</t>
  </si>
  <si>
    <t xml:space="preserve">  出　　　 生</t>
  </si>
  <si>
    <t>　死　　　 亡</t>
  </si>
  <si>
    <t>自 然 増 減</t>
  </si>
  <si>
    <t xml:space="preserve">  死 　　　産</t>
  </si>
  <si>
    <t>　婚      姻</t>
  </si>
  <si>
    <t xml:space="preserve">  離　　　 婚</t>
  </si>
  <si>
    <t>市町村</t>
  </si>
  <si>
    <t>市町村</t>
  </si>
  <si>
    <t>出生児数</t>
  </si>
  <si>
    <t>率</t>
  </si>
  <si>
    <t>死亡者数</t>
  </si>
  <si>
    <t>自　然  増減数</t>
  </si>
  <si>
    <t>死産胎数</t>
  </si>
  <si>
    <t>婚姻件数</t>
  </si>
  <si>
    <t>離婚件数</t>
  </si>
  <si>
    <t>人 口</t>
  </si>
  <si>
    <t>出 産</t>
  </si>
  <si>
    <t>千　対</t>
  </si>
  <si>
    <t>昭和38年</t>
  </si>
  <si>
    <t>南海部郡</t>
  </si>
  <si>
    <t xml:space="preserve">  　39</t>
  </si>
  <si>
    <t>上浦町</t>
  </si>
  <si>
    <t xml:space="preserve"> 　 40</t>
  </si>
  <si>
    <t>弥生町</t>
  </si>
  <si>
    <t xml:space="preserve">  　41</t>
  </si>
  <si>
    <t>本匠村</t>
  </si>
  <si>
    <t>宇目町</t>
  </si>
  <si>
    <t xml:space="preserve">  　42</t>
  </si>
  <si>
    <t>直川村</t>
  </si>
  <si>
    <t>△  8</t>
  </si>
  <si>
    <t>鶴見町</t>
  </si>
  <si>
    <t>市部</t>
  </si>
  <si>
    <t>米水津村</t>
  </si>
  <si>
    <t>蒲江町</t>
  </si>
  <si>
    <t>郡部</t>
  </si>
  <si>
    <t>大野郡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</si>
  <si>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</si>
  <si>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</si>
  <si>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</si>
  <si>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</si>
  <si>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</si>
  <si>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</si>
  <si>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</si>
  <si>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</si>
  <si>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</si>
  <si>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</si>
  <si>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</si>
  <si>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</si>
  <si>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</si>
  <si>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</si>
  <si>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-</t>
  </si>
  <si>
    <t>竹田市</t>
  </si>
  <si>
    <t>犬飼町</t>
  </si>
  <si>
    <t>豊後高田市</t>
  </si>
  <si>
    <t>杵築市</t>
  </si>
  <si>
    <t>直入郡</t>
  </si>
  <si>
    <t>宇佐市</t>
  </si>
  <si>
    <t>荻町</t>
  </si>
  <si>
    <t>久住町</t>
  </si>
  <si>
    <t>西国東郡</t>
  </si>
  <si>
    <t>△  5</t>
  </si>
  <si>
    <t>直入町</t>
  </si>
  <si>
    <t>大田村</t>
  </si>
  <si>
    <t>△  1</t>
  </si>
  <si>
    <t>真玉町</t>
  </si>
  <si>
    <t>△  7</t>
  </si>
  <si>
    <t>玖珠郡</t>
  </si>
  <si>
    <t>香々地町</t>
  </si>
  <si>
    <t>九重町</t>
  </si>
  <si>
    <t>玖珠町</t>
  </si>
  <si>
    <t>東国東郡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</si>
  <si>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</si>
  <si>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</si>
  <si>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</si>
  <si>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</si>
  <si>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</si>
  <si>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</si>
  <si>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</si>
  <si>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</si>
  <si>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</si>
  <si>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大山村</t>
  </si>
  <si>
    <t>天瀬町</t>
  </si>
  <si>
    <t>速見郡</t>
  </si>
  <si>
    <t>日出町</t>
  </si>
  <si>
    <t>下毛郡</t>
  </si>
  <si>
    <t>山香町</t>
  </si>
  <si>
    <t>三光村</t>
  </si>
  <si>
    <t>本耶馬渓町</t>
  </si>
  <si>
    <t>大分郡</t>
  </si>
  <si>
    <t>耶馬渓町</t>
  </si>
  <si>
    <t>野津原町</t>
  </si>
  <si>
    <t>山国町</t>
  </si>
  <si>
    <t>挟間町</t>
  </si>
  <si>
    <t>△  2</t>
  </si>
  <si>
    <t>庄内町</t>
  </si>
  <si>
    <t>宇佐郡</t>
  </si>
  <si>
    <t>湯布院町</t>
  </si>
  <si>
    <t>院内町</t>
  </si>
  <si>
    <t>安心院町</t>
  </si>
  <si>
    <t>北海部郡</t>
  </si>
  <si>
    <t>佐賀関町</t>
  </si>
  <si>
    <t>　資料：県医務課</t>
  </si>
  <si>
    <t xml:space="preserve">  注　率算出は、各年とも10月1日現在県推計人口によるが40年は国勢調査による。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</si>
</sst>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.0"/>
    <numFmt numFmtId="181" formatCode="#,##0_ "/>
    <numFmt numFmtId="182" formatCode="#,##0;[Red]#,##0"/>
    <numFmt numFmtId="183" formatCode="#,##0.0;[Red]\-#,##0.0"/>
    <numFmt numFmtId="184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 applyProtection="1">
      <alignment horizontal="distributed" vertical="center"/>
      <protection locked="0"/>
    </xf>
    <xf numFmtId="0" fontId="21" fillId="0" borderId="11" xfId="0" applyFont="1" applyFill="1" applyBorder="1" applyAlignment="1" applyProtection="1">
      <alignment horizontal="distributed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21" fillId="0" borderId="0" xfId="0" applyFont="1" applyFill="1" applyBorder="1" applyAlignment="1" applyProtection="1">
      <alignment horizontal="distributed" vertical="center"/>
      <protection locked="0"/>
    </xf>
    <xf numFmtId="0" fontId="21" fillId="0" borderId="13" xfId="0" applyFont="1" applyFill="1" applyBorder="1" applyAlignment="1" applyProtection="1">
      <alignment horizontal="distributed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22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distributed" vertical="center"/>
      <protection locked="0"/>
    </xf>
    <xf numFmtId="0" fontId="21" fillId="0" borderId="15" xfId="0" applyFont="1" applyFill="1" applyBorder="1" applyAlignment="1" applyProtection="1">
      <alignment horizontal="distributed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22" fillId="0" borderId="1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 quotePrefix="1">
      <alignment horizontal="distributed" vertical="center"/>
      <protection locked="0"/>
    </xf>
    <xf numFmtId="49" fontId="21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37" fontId="24" fillId="0" borderId="0" xfId="60" applyFont="1" applyFill="1" applyBorder="1" applyAlignment="1" applyProtection="1">
      <alignment horizontal="distributed" vertical="center"/>
      <protection locked="0"/>
    </xf>
    <xf numFmtId="37" fontId="24" fillId="0" borderId="13" xfId="60" applyFont="1" applyFill="1" applyBorder="1" applyAlignment="1" applyProtection="1">
      <alignment horizontal="distributed" vertical="center"/>
      <protection locked="0"/>
    </xf>
    <xf numFmtId="176" fontId="24" fillId="0" borderId="16" xfId="0" applyNumberFormat="1" applyFont="1" applyFill="1" applyBorder="1" applyAlignment="1">
      <alignment vertical="center"/>
    </xf>
    <xf numFmtId="178" fontId="24" fillId="0" borderId="0" xfId="0" applyNumberFormat="1" applyFont="1" applyFill="1" applyAlignment="1" applyProtection="1">
      <alignment vertical="center"/>
      <protection locked="0"/>
    </xf>
    <xf numFmtId="176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 applyProtection="1">
      <alignment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7" fontId="24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0" xfId="0" applyNumberFormat="1" applyFont="1" applyFill="1" applyAlignment="1" applyProtection="1" quotePrefix="1">
      <alignment horizontal="center" vertical="center"/>
      <protection locked="0"/>
    </xf>
    <xf numFmtId="49" fontId="21" fillId="0" borderId="13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37" fontId="21" fillId="0" borderId="13" xfId="60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7" fontId="24" fillId="0" borderId="0" xfId="0" applyNumberFormat="1" applyFont="1" applyFill="1" applyAlignment="1" applyProtection="1">
      <alignment vertical="center"/>
      <protection locked="0"/>
    </xf>
    <xf numFmtId="177" fontId="24" fillId="0" borderId="0" xfId="0" applyNumberFormat="1" applyFont="1" applyFill="1" applyAlignment="1" applyProtection="1" quotePrefix="1">
      <alignment horizontal="right" vertical="center"/>
      <protection locked="0"/>
    </xf>
    <xf numFmtId="177" fontId="24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 applyProtection="1" quotePrefix="1">
      <alignment horizontal="center" vertical="center"/>
      <protection locked="0"/>
    </xf>
    <xf numFmtId="49" fontId="24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21" fillId="0" borderId="0" xfId="0" applyNumberFormat="1" applyFont="1" applyFill="1" applyBorder="1" applyAlignment="1" applyProtection="1">
      <alignment horizontal="right" vertical="center"/>
      <protection locked="0"/>
    </xf>
    <xf numFmtId="37" fontId="24" fillId="0" borderId="0" xfId="61" applyFont="1" applyFill="1" applyBorder="1" applyAlignment="1" applyProtection="1">
      <alignment horizontal="distributed" vertical="center"/>
      <protection locked="0"/>
    </xf>
    <xf numFmtId="37" fontId="24" fillId="0" borderId="13" xfId="61" applyFont="1" applyFill="1" applyBorder="1" applyAlignment="1" applyProtection="1">
      <alignment horizontal="distributed" vertical="center"/>
      <protection locked="0"/>
    </xf>
    <xf numFmtId="178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37" fontId="21" fillId="0" borderId="0" xfId="61" applyFont="1" applyFill="1" applyBorder="1" applyAlignment="1" applyProtection="1">
      <alignment horizontal="distributed" vertical="center"/>
      <protection locked="0"/>
    </xf>
    <xf numFmtId="37" fontId="21" fillId="0" borderId="13" xfId="61" applyFont="1" applyFill="1" applyBorder="1" applyAlignment="1" applyProtection="1">
      <alignment horizontal="distributed"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81" fontId="21" fillId="0" borderId="0" xfId="0" applyNumberFormat="1" applyFont="1" applyFill="1" applyBorder="1" applyAlignment="1" applyProtection="1">
      <alignment horizontal="right" vertical="center"/>
      <protection locked="0"/>
    </xf>
    <xf numFmtId="182" fontId="21" fillId="0" borderId="0" xfId="0" applyNumberFormat="1" applyFont="1" applyFill="1" applyBorder="1" applyAlignment="1" applyProtection="1">
      <alignment horizontal="right" vertical="center"/>
      <protection locked="0"/>
    </xf>
    <xf numFmtId="37" fontId="24" fillId="0" borderId="13" xfId="60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quotePrefix="1">
      <alignment horizontal="right" vertical="center"/>
    </xf>
    <xf numFmtId="37" fontId="21" fillId="0" borderId="0" xfId="6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quotePrefix="1">
      <alignment horizontal="right" vertical="center"/>
    </xf>
    <xf numFmtId="0" fontId="21" fillId="0" borderId="0" xfId="0" applyNumberFormat="1" applyFont="1" applyFill="1" applyAlignment="1" applyProtection="1">
      <alignment horizontal="right" vertical="center"/>
      <protection locked="0"/>
    </xf>
    <xf numFmtId="179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8" fontId="21" fillId="0" borderId="0" xfId="0" applyNumberFormat="1" applyFont="1" applyFill="1" applyAlignment="1" applyProtection="1">
      <alignment horizontal="right" vertical="center"/>
      <protection locked="0"/>
    </xf>
    <xf numFmtId="176" fontId="24" fillId="0" borderId="0" xfId="0" applyNumberFormat="1" applyFont="1" applyFill="1" applyAlignment="1">
      <alignment vertical="center"/>
    </xf>
    <xf numFmtId="177" fontId="24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 quotePrefix="1">
      <alignment horizontal="right" vertical="center"/>
      <protection locked="0"/>
    </xf>
    <xf numFmtId="183" fontId="21" fillId="0" borderId="0" xfId="48" applyNumberFormat="1" applyFont="1" applyFill="1" applyBorder="1" applyAlignment="1" applyProtection="1">
      <alignment horizontal="right" vertical="center"/>
      <protection locked="0"/>
    </xf>
    <xf numFmtId="183" fontId="24" fillId="0" borderId="0" xfId="48" applyNumberFormat="1" applyFont="1" applyFill="1" applyBorder="1" applyAlignment="1" applyProtection="1">
      <alignment horizontal="right" vertical="center"/>
      <protection locked="0"/>
    </xf>
    <xf numFmtId="184" fontId="21" fillId="0" borderId="0" xfId="0" applyNumberFormat="1" applyFont="1" applyFill="1" applyBorder="1" applyAlignment="1" applyProtection="1">
      <alignment vertical="center"/>
      <protection locked="0"/>
    </xf>
    <xf numFmtId="37" fontId="21" fillId="0" borderId="13" xfId="61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37" fontId="21" fillId="0" borderId="15" xfId="61" applyFont="1" applyFill="1" applyBorder="1" applyAlignment="1" applyProtection="1">
      <alignment horizontal="distributed" vertical="center"/>
      <protection locked="0"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178" fontId="21" fillId="0" borderId="20" xfId="0" applyNumberFormat="1" applyFont="1" applyFill="1" applyBorder="1" applyAlignment="1" applyProtection="1">
      <alignment vertical="center"/>
      <protection locked="0"/>
    </xf>
    <xf numFmtId="176" fontId="21" fillId="0" borderId="20" xfId="0" applyNumberFormat="1" applyFont="1" applyFill="1" applyBorder="1" applyAlignment="1" applyProtection="1">
      <alignment vertical="center"/>
      <protection locked="0"/>
    </xf>
    <xf numFmtId="177" fontId="21" fillId="0" borderId="20" xfId="0" applyNumberFormat="1" applyFont="1" applyFill="1" applyBorder="1" applyAlignment="1" applyProtection="1">
      <alignment vertical="center"/>
      <protection locked="0"/>
    </xf>
    <xf numFmtId="177" fontId="21" fillId="0" borderId="20" xfId="0" applyNumberFormat="1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7" fontId="21" fillId="0" borderId="20" xfId="0" applyNumberFormat="1" applyFont="1" applyFill="1" applyBorder="1" applyAlignment="1">
      <alignment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55</xdr:row>
      <xdr:rowOff>0</xdr:rowOff>
    </xdr:from>
    <xdr:to>
      <xdr:col>9</xdr:col>
      <xdr:colOff>504825</xdr:colOff>
      <xdr:row>55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457825" y="83439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55</xdr:row>
      <xdr:rowOff>0</xdr:rowOff>
    </xdr:from>
    <xdr:to>
      <xdr:col>3</xdr:col>
      <xdr:colOff>476250</xdr:colOff>
      <xdr:row>55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819275" y="83439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55</xdr:row>
      <xdr:rowOff>0</xdr:rowOff>
    </xdr:from>
    <xdr:to>
      <xdr:col>5</xdr:col>
      <xdr:colOff>428625</xdr:colOff>
      <xdr:row>55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981325" y="83439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55</xdr:row>
      <xdr:rowOff>0</xdr:rowOff>
    </xdr:from>
    <xdr:to>
      <xdr:col>7</xdr:col>
      <xdr:colOff>504825</xdr:colOff>
      <xdr:row>55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295775" y="83439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55</xdr:row>
      <xdr:rowOff>0</xdr:rowOff>
    </xdr:from>
    <xdr:to>
      <xdr:col>11</xdr:col>
      <xdr:colOff>428625</xdr:colOff>
      <xdr:row>55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648450" y="83439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55</xdr:row>
      <xdr:rowOff>0</xdr:rowOff>
    </xdr:from>
    <xdr:to>
      <xdr:col>13</xdr:col>
      <xdr:colOff>390525</xdr:colOff>
      <xdr:row>55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7810500" y="83439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9525</xdr:rowOff>
    </xdr:from>
    <xdr:to>
      <xdr:col>3</xdr:col>
      <xdr:colOff>485775</xdr:colOff>
      <xdr:row>7</xdr:row>
      <xdr:rowOff>0</xdr:rowOff>
    </xdr:to>
    <xdr:sp>
      <xdr:nvSpPr>
        <xdr:cNvPr id="7" name="AutoShape 34"/>
        <xdr:cNvSpPr>
          <a:spLocks/>
        </xdr:cNvSpPr>
      </xdr:nvSpPr>
      <xdr:spPr>
        <a:xfrm>
          <a:off x="1828800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9525</xdr:rowOff>
    </xdr:from>
    <xdr:to>
      <xdr:col>9</xdr:col>
      <xdr:colOff>485775</xdr:colOff>
      <xdr:row>7</xdr:row>
      <xdr:rowOff>0</xdr:rowOff>
    </xdr:to>
    <xdr:sp>
      <xdr:nvSpPr>
        <xdr:cNvPr id="8" name="AutoShape 37"/>
        <xdr:cNvSpPr>
          <a:spLocks/>
        </xdr:cNvSpPr>
      </xdr:nvSpPr>
      <xdr:spPr>
        <a:xfrm>
          <a:off x="5486400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9525</xdr:rowOff>
    </xdr:from>
    <xdr:to>
      <xdr:col>5</xdr:col>
      <xdr:colOff>485775</xdr:colOff>
      <xdr:row>7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01942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9525</xdr:rowOff>
    </xdr:from>
    <xdr:to>
      <xdr:col>7</xdr:col>
      <xdr:colOff>485775</xdr:colOff>
      <xdr:row>7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429577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</xdr:row>
      <xdr:rowOff>9525</xdr:rowOff>
    </xdr:from>
    <xdr:to>
      <xdr:col>11</xdr:col>
      <xdr:colOff>485775</xdr:colOff>
      <xdr:row>7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6686550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9525</xdr:rowOff>
    </xdr:from>
    <xdr:to>
      <xdr:col>13</xdr:col>
      <xdr:colOff>485775</xdr:colOff>
      <xdr:row>7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7848600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5</xdr:row>
      <xdr:rowOff>9525</xdr:rowOff>
    </xdr:from>
    <xdr:to>
      <xdr:col>17</xdr:col>
      <xdr:colOff>485775</xdr:colOff>
      <xdr:row>7</xdr:row>
      <xdr:rowOff>0</xdr:rowOff>
    </xdr:to>
    <xdr:sp>
      <xdr:nvSpPr>
        <xdr:cNvPr id="13" name="AutoShape 45"/>
        <xdr:cNvSpPr>
          <a:spLocks/>
        </xdr:cNvSpPr>
      </xdr:nvSpPr>
      <xdr:spPr>
        <a:xfrm>
          <a:off x="1010602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5</xdr:row>
      <xdr:rowOff>9525</xdr:rowOff>
    </xdr:from>
    <xdr:to>
      <xdr:col>23</xdr:col>
      <xdr:colOff>485775</xdr:colOff>
      <xdr:row>7</xdr:row>
      <xdr:rowOff>0</xdr:rowOff>
    </xdr:to>
    <xdr:sp>
      <xdr:nvSpPr>
        <xdr:cNvPr id="14" name="AutoShape 46"/>
        <xdr:cNvSpPr>
          <a:spLocks/>
        </xdr:cNvSpPr>
      </xdr:nvSpPr>
      <xdr:spPr>
        <a:xfrm>
          <a:off x="1370647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9525</xdr:rowOff>
    </xdr:from>
    <xdr:to>
      <xdr:col>19</xdr:col>
      <xdr:colOff>485775</xdr:colOff>
      <xdr:row>7</xdr:row>
      <xdr:rowOff>0</xdr:rowOff>
    </xdr:to>
    <xdr:sp>
      <xdr:nvSpPr>
        <xdr:cNvPr id="15" name="AutoShape 47"/>
        <xdr:cNvSpPr>
          <a:spLocks/>
        </xdr:cNvSpPr>
      </xdr:nvSpPr>
      <xdr:spPr>
        <a:xfrm>
          <a:off x="1130617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95250</xdr:colOff>
      <xdr:row>5</xdr:row>
      <xdr:rowOff>9525</xdr:rowOff>
    </xdr:from>
    <xdr:to>
      <xdr:col>21</xdr:col>
      <xdr:colOff>485775</xdr:colOff>
      <xdr:row>7</xdr:row>
      <xdr:rowOff>0</xdr:rowOff>
    </xdr:to>
    <xdr:sp>
      <xdr:nvSpPr>
        <xdr:cNvPr id="16" name="AutoShape 48"/>
        <xdr:cNvSpPr>
          <a:spLocks/>
        </xdr:cNvSpPr>
      </xdr:nvSpPr>
      <xdr:spPr>
        <a:xfrm>
          <a:off x="1250632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5</xdr:row>
      <xdr:rowOff>9525</xdr:rowOff>
    </xdr:from>
    <xdr:to>
      <xdr:col>25</xdr:col>
      <xdr:colOff>485775</xdr:colOff>
      <xdr:row>7</xdr:row>
      <xdr:rowOff>0</xdr:rowOff>
    </xdr:to>
    <xdr:sp>
      <xdr:nvSpPr>
        <xdr:cNvPr id="17" name="AutoShape 49"/>
        <xdr:cNvSpPr>
          <a:spLocks/>
        </xdr:cNvSpPr>
      </xdr:nvSpPr>
      <xdr:spPr>
        <a:xfrm>
          <a:off x="1490662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5</xdr:row>
      <xdr:rowOff>9525</xdr:rowOff>
    </xdr:from>
    <xdr:to>
      <xdr:col>27</xdr:col>
      <xdr:colOff>485775</xdr:colOff>
      <xdr:row>7</xdr:row>
      <xdr:rowOff>0</xdr:rowOff>
    </xdr:to>
    <xdr:sp>
      <xdr:nvSpPr>
        <xdr:cNvPr id="18" name="AutoShape 50"/>
        <xdr:cNvSpPr>
          <a:spLocks/>
        </xdr:cNvSpPr>
      </xdr:nvSpPr>
      <xdr:spPr>
        <a:xfrm>
          <a:off x="16106775" y="847725"/>
          <a:ext cx="3905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SheetLayoutView="50" zoomScalePageLayoutView="0" workbookViewId="0" topLeftCell="A1">
      <selection activeCell="A1" sqref="A1:AB1"/>
    </sheetView>
  </sheetViews>
  <sheetFormatPr defaultColWidth="9.00390625" defaultRowHeight="12" customHeight="1"/>
  <cols>
    <col min="1" max="1" width="2.375" style="2" customWidth="1"/>
    <col min="2" max="2" width="12.00390625" style="2" customWidth="1"/>
    <col min="3" max="3" width="8.375" style="2" customWidth="1"/>
    <col min="4" max="4" width="7.25390625" style="2" customWidth="1"/>
    <col min="5" max="5" width="8.375" style="2" customWidth="1"/>
    <col min="6" max="6" width="7.25390625" style="2" customWidth="1"/>
    <col min="7" max="7" width="9.50390625" style="6" customWidth="1"/>
    <col min="8" max="8" width="7.25390625" style="7" customWidth="1"/>
    <col min="9" max="9" width="8.375" style="2" customWidth="1"/>
    <col min="10" max="10" width="7.375" style="2" customWidth="1"/>
    <col min="11" max="11" width="8.375" style="2" customWidth="1"/>
    <col min="12" max="12" width="6.875" style="2" customWidth="1"/>
    <col min="13" max="13" width="8.375" style="2" customWidth="1"/>
    <col min="14" max="14" width="6.875" style="2" customWidth="1"/>
    <col min="15" max="15" width="2.375" style="2" customWidth="1"/>
    <col min="16" max="16" width="12.00390625" style="2" customWidth="1"/>
    <col min="17" max="17" width="8.375" style="2" customWidth="1"/>
    <col min="18" max="18" width="7.375" style="2" customWidth="1"/>
    <col min="19" max="19" width="8.375" style="2" customWidth="1"/>
    <col min="20" max="20" width="7.375" style="2" customWidth="1"/>
    <col min="21" max="21" width="8.375" style="6" customWidth="1"/>
    <col min="22" max="22" width="7.375" style="7" customWidth="1"/>
    <col min="23" max="23" width="8.375" style="2" customWidth="1"/>
    <col min="24" max="24" width="7.375" style="2" customWidth="1"/>
    <col min="25" max="25" width="8.375" style="2" customWidth="1"/>
    <col min="26" max="26" width="7.375" style="2" customWidth="1"/>
    <col min="27" max="27" width="8.375" style="2" customWidth="1"/>
    <col min="28" max="28" width="7.375" style="2" customWidth="1"/>
    <col min="29" max="16384" width="9.00390625" style="2" customWidth="1"/>
  </cols>
  <sheetData>
    <row r="1" spans="1:2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" customHeight="1" thickBot="1">
      <c r="B2" s="3"/>
      <c r="C2" s="3"/>
      <c r="D2" s="3"/>
      <c r="E2" s="3"/>
      <c r="F2" s="3"/>
      <c r="G2" s="4"/>
      <c r="H2" s="5"/>
      <c r="I2" s="3"/>
      <c r="J2" s="3"/>
      <c r="K2" s="3"/>
      <c r="L2" s="3"/>
      <c r="M2" s="3"/>
      <c r="N2" s="3"/>
      <c r="O2" s="3"/>
      <c r="P2" s="3"/>
      <c r="AB2" s="8"/>
    </row>
    <row r="3" spans="1:28" ht="15" customHeight="1" thickTop="1">
      <c r="A3" s="9" t="s">
        <v>1</v>
      </c>
      <c r="B3" s="10"/>
      <c r="C3" s="11" t="s">
        <v>2</v>
      </c>
      <c r="D3" s="12"/>
      <c r="E3" s="11" t="s">
        <v>3</v>
      </c>
      <c r="F3" s="12"/>
      <c r="G3" s="13" t="s">
        <v>4</v>
      </c>
      <c r="H3" s="14"/>
      <c r="I3" s="11" t="s">
        <v>5</v>
      </c>
      <c r="J3" s="12"/>
      <c r="K3" s="11" t="s">
        <v>6</v>
      </c>
      <c r="L3" s="12"/>
      <c r="M3" s="11" t="s">
        <v>7</v>
      </c>
      <c r="N3" s="15"/>
      <c r="O3" s="9" t="s">
        <v>8</v>
      </c>
      <c r="P3" s="16"/>
      <c r="Q3" s="11" t="s">
        <v>2</v>
      </c>
      <c r="R3" s="12"/>
      <c r="S3" s="11" t="s">
        <v>3</v>
      </c>
      <c r="T3" s="12"/>
      <c r="U3" s="13" t="s">
        <v>4</v>
      </c>
      <c r="V3" s="14"/>
      <c r="W3" s="11" t="s">
        <v>5</v>
      </c>
      <c r="X3" s="12"/>
      <c r="Y3" s="11" t="s">
        <v>6</v>
      </c>
      <c r="Z3" s="12"/>
      <c r="AA3" s="11" t="s">
        <v>7</v>
      </c>
      <c r="AB3" s="15"/>
    </row>
    <row r="4" spans="1:28" ht="10.5" customHeight="1">
      <c r="A4" s="17"/>
      <c r="B4" s="18"/>
      <c r="C4" s="19"/>
      <c r="D4" s="20"/>
      <c r="E4" s="19"/>
      <c r="F4" s="20"/>
      <c r="G4" s="21"/>
      <c r="H4" s="22"/>
      <c r="I4" s="19"/>
      <c r="J4" s="20"/>
      <c r="K4" s="23"/>
      <c r="L4" s="24"/>
      <c r="M4" s="23"/>
      <c r="N4" s="25"/>
      <c r="O4" s="26"/>
      <c r="P4" s="27"/>
      <c r="Q4" s="19"/>
      <c r="R4" s="20"/>
      <c r="S4" s="19"/>
      <c r="T4" s="20"/>
      <c r="U4" s="21"/>
      <c r="V4" s="22"/>
      <c r="W4" s="19"/>
      <c r="X4" s="20"/>
      <c r="Y4" s="23"/>
      <c r="Z4" s="24"/>
      <c r="AA4" s="23"/>
      <c r="AB4" s="25"/>
    </row>
    <row r="5" spans="1:28" ht="10.5" customHeight="1">
      <c r="A5" s="17" t="s">
        <v>9</v>
      </c>
      <c r="B5" s="18"/>
      <c r="C5" s="28" t="s">
        <v>10</v>
      </c>
      <c r="D5" s="29" t="s">
        <v>11</v>
      </c>
      <c r="E5" s="28" t="s">
        <v>12</v>
      </c>
      <c r="F5" s="29" t="s">
        <v>11</v>
      </c>
      <c r="G5" s="30" t="s">
        <v>13</v>
      </c>
      <c r="H5" s="29" t="s">
        <v>11</v>
      </c>
      <c r="I5" s="28" t="s">
        <v>14</v>
      </c>
      <c r="J5" s="29" t="s">
        <v>11</v>
      </c>
      <c r="K5" s="28" t="s">
        <v>15</v>
      </c>
      <c r="L5" s="29" t="s">
        <v>11</v>
      </c>
      <c r="M5" s="28" t="s">
        <v>16</v>
      </c>
      <c r="N5" s="31" t="s">
        <v>11</v>
      </c>
      <c r="O5" s="26"/>
      <c r="P5" s="27"/>
      <c r="Q5" s="28" t="s">
        <v>10</v>
      </c>
      <c r="R5" s="29" t="s">
        <v>11</v>
      </c>
      <c r="S5" s="28" t="s">
        <v>12</v>
      </c>
      <c r="T5" s="29" t="s">
        <v>11</v>
      </c>
      <c r="U5" s="30" t="s">
        <v>13</v>
      </c>
      <c r="V5" s="29" t="s">
        <v>11</v>
      </c>
      <c r="W5" s="28" t="s">
        <v>14</v>
      </c>
      <c r="X5" s="29" t="s">
        <v>11</v>
      </c>
      <c r="Y5" s="28" t="s">
        <v>15</v>
      </c>
      <c r="Z5" s="29" t="s">
        <v>11</v>
      </c>
      <c r="AA5" s="28" t="s">
        <v>16</v>
      </c>
      <c r="AB5" s="31" t="s">
        <v>11</v>
      </c>
    </row>
    <row r="6" spans="1:28" ht="10.5" customHeight="1">
      <c r="A6" s="17"/>
      <c r="B6" s="18"/>
      <c r="C6" s="32"/>
      <c r="D6" s="33" t="s">
        <v>17</v>
      </c>
      <c r="E6" s="32"/>
      <c r="F6" s="33" t="s">
        <v>17</v>
      </c>
      <c r="G6" s="34"/>
      <c r="H6" s="33" t="s">
        <v>17</v>
      </c>
      <c r="I6" s="32"/>
      <c r="J6" s="33" t="s">
        <v>18</v>
      </c>
      <c r="K6" s="32"/>
      <c r="L6" s="33" t="s">
        <v>17</v>
      </c>
      <c r="M6" s="32"/>
      <c r="N6" s="35" t="s">
        <v>17</v>
      </c>
      <c r="O6" s="26"/>
      <c r="P6" s="27"/>
      <c r="Q6" s="32"/>
      <c r="R6" s="33" t="s">
        <v>17</v>
      </c>
      <c r="S6" s="32"/>
      <c r="T6" s="33" t="s">
        <v>17</v>
      </c>
      <c r="U6" s="34"/>
      <c r="V6" s="33" t="s">
        <v>17</v>
      </c>
      <c r="W6" s="32"/>
      <c r="X6" s="33" t="s">
        <v>18</v>
      </c>
      <c r="Y6" s="32"/>
      <c r="Z6" s="33" t="s">
        <v>17</v>
      </c>
      <c r="AA6" s="32"/>
      <c r="AB6" s="35" t="s">
        <v>17</v>
      </c>
    </row>
    <row r="7" spans="1:28" ht="10.5" customHeight="1">
      <c r="A7" s="36"/>
      <c r="B7" s="37"/>
      <c r="C7" s="38"/>
      <c r="D7" s="39" t="s">
        <v>19</v>
      </c>
      <c r="E7" s="38"/>
      <c r="F7" s="39" t="s">
        <v>19</v>
      </c>
      <c r="G7" s="40"/>
      <c r="H7" s="39" t="s">
        <v>19</v>
      </c>
      <c r="I7" s="38"/>
      <c r="J7" s="39" t="s">
        <v>19</v>
      </c>
      <c r="K7" s="38"/>
      <c r="L7" s="39" t="s">
        <v>19</v>
      </c>
      <c r="M7" s="38"/>
      <c r="N7" s="41" t="s">
        <v>19</v>
      </c>
      <c r="O7" s="42"/>
      <c r="P7" s="43"/>
      <c r="Q7" s="38"/>
      <c r="R7" s="39" t="s">
        <v>19</v>
      </c>
      <c r="S7" s="38"/>
      <c r="T7" s="39" t="s">
        <v>19</v>
      </c>
      <c r="U7" s="40"/>
      <c r="V7" s="39" t="s">
        <v>19</v>
      </c>
      <c r="W7" s="38"/>
      <c r="X7" s="39" t="s">
        <v>19</v>
      </c>
      <c r="Y7" s="38"/>
      <c r="Z7" s="39" t="s">
        <v>19</v>
      </c>
      <c r="AA7" s="38"/>
      <c r="AB7" s="41" t="s">
        <v>19</v>
      </c>
    </row>
    <row r="8" spans="2:28" ht="6" customHeight="1">
      <c r="B8" s="44"/>
      <c r="C8" s="45"/>
      <c r="D8" s="44"/>
      <c r="E8" s="46"/>
      <c r="F8" s="44"/>
      <c r="G8" s="47"/>
      <c r="H8" s="48"/>
      <c r="I8" s="46"/>
      <c r="J8" s="44"/>
      <c r="K8" s="49"/>
      <c r="L8" s="44"/>
      <c r="M8" s="50"/>
      <c r="N8" s="44"/>
      <c r="O8" s="51"/>
      <c r="P8" s="52"/>
      <c r="Q8" s="45"/>
      <c r="R8" s="44"/>
      <c r="S8" s="46"/>
      <c r="T8" s="44"/>
      <c r="U8" s="47"/>
      <c r="V8" s="48"/>
      <c r="W8" s="46"/>
      <c r="X8" s="44"/>
      <c r="Y8" s="49"/>
      <c r="Z8" s="44"/>
      <c r="AA8" s="49"/>
      <c r="AB8" s="44"/>
    </row>
    <row r="9" spans="1:28" ht="12" customHeight="1">
      <c r="A9" s="53" t="s">
        <v>20</v>
      </c>
      <c r="B9" s="54"/>
      <c r="C9" s="55">
        <v>18794</v>
      </c>
      <c r="D9" s="56">
        <v>15.6</v>
      </c>
      <c r="E9" s="4">
        <v>10378</v>
      </c>
      <c r="F9" s="56">
        <v>8.6</v>
      </c>
      <c r="G9" s="4">
        <v>8416</v>
      </c>
      <c r="H9" s="5">
        <v>7</v>
      </c>
      <c r="I9" s="4">
        <v>2487</v>
      </c>
      <c r="J9" s="56">
        <v>114.2</v>
      </c>
      <c r="K9" s="4">
        <v>10605</v>
      </c>
      <c r="L9" s="56">
        <v>8.8</v>
      </c>
      <c r="M9" s="4">
        <v>933</v>
      </c>
      <c r="N9" s="57">
        <v>0.8</v>
      </c>
      <c r="O9" s="58" t="s">
        <v>21</v>
      </c>
      <c r="P9" s="59"/>
      <c r="Q9" s="60">
        <f>SUM(Q10:Q17)</f>
        <v>805</v>
      </c>
      <c r="R9" s="61">
        <v>15.5</v>
      </c>
      <c r="S9" s="62">
        <f>SUM(S10:S17)</f>
        <v>500</v>
      </c>
      <c r="T9" s="63">
        <v>9.7</v>
      </c>
      <c r="U9" s="62">
        <v>305</v>
      </c>
      <c r="V9" s="64">
        <v>5.9</v>
      </c>
      <c r="W9" s="62">
        <f>SUM(W10:W17)</f>
        <v>104</v>
      </c>
      <c r="X9" s="63">
        <v>114.4</v>
      </c>
      <c r="Y9" s="62">
        <f>SUM(Y10:Y17)</f>
        <v>473</v>
      </c>
      <c r="Z9" s="63">
        <v>9.1</v>
      </c>
      <c r="AA9" s="62">
        <f>SUM(AA10:AA17)</f>
        <v>47</v>
      </c>
      <c r="AB9" s="65">
        <v>0.9</v>
      </c>
    </row>
    <row r="10" spans="1:28" ht="12" customHeight="1">
      <c r="A10" s="66" t="s">
        <v>22</v>
      </c>
      <c r="B10" s="67"/>
      <c r="C10" s="55">
        <v>18471</v>
      </c>
      <c r="D10" s="56">
        <v>15.5</v>
      </c>
      <c r="E10" s="4">
        <v>10268</v>
      </c>
      <c r="F10" s="56">
        <v>8.6</v>
      </c>
      <c r="G10" s="4">
        <v>8203</v>
      </c>
      <c r="H10" s="5">
        <v>6.8</v>
      </c>
      <c r="I10" s="4">
        <v>2140</v>
      </c>
      <c r="J10" s="56">
        <v>103.8</v>
      </c>
      <c r="K10" s="4">
        <v>10697</v>
      </c>
      <c r="L10" s="56">
        <v>8.8</v>
      </c>
      <c r="M10" s="4">
        <v>977</v>
      </c>
      <c r="N10" s="57">
        <v>0.8</v>
      </c>
      <c r="O10" s="68"/>
      <c r="P10" s="69" t="s">
        <v>23</v>
      </c>
      <c r="Q10" s="55">
        <v>73</v>
      </c>
      <c r="R10" s="56">
        <v>15.2</v>
      </c>
      <c r="S10" s="70">
        <v>55</v>
      </c>
      <c r="T10" s="71">
        <v>11.5</v>
      </c>
      <c r="U10" s="70">
        <v>18</v>
      </c>
      <c r="V10" s="68">
        <v>3.7</v>
      </c>
      <c r="W10" s="72">
        <v>7</v>
      </c>
      <c r="X10" s="71">
        <v>87.5</v>
      </c>
      <c r="Y10" s="70">
        <v>70</v>
      </c>
      <c r="Z10" s="71">
        <v>14.6</v>
      </c>
      <c r="AA10" s="73">
        <v>2</v>
      </c>
      <c r="AB10" s="68">
        <v>0.4</v>
      </c>
    </row>
    <row r="11" spans="1:28" ht="12" customHeight="1">
      <c r="A11" s="66" t="s">
        <v>24</v>
      </c>
      <c r="B11" s="67"/>
      <c r="C11" s="55">
        <v>18536</v>
      </c>
      <c r="D11" s="56">
        <v>15.6</v>
      </c>
      <c r="E11" s="4">
        <v>10587</v>
      </c>
      <c r="F11" s="56">
        <v>8.9</v>
      </c>
      <c r="G11" s="4">
        <v>7949</v>
      </c>
      <c r="H11" s="5">
        <v>6.7</v>
      </c>
      <c r="I11" s="4">
        <v>1981</v>
      </c>
      <c r="J11" s="56">
        <v>96.6</v>
      </c>
      <c r="K11" s="4">
        <v>10232</v>
      </c>
      <c r="L11" s="56">
        <v>8.6</v>
      </c>
      <c r="M11" s="4">
        <v>950</v>
      </c>
      <c r="N11" s="57">
        <v>0.8</v>
      </c>
      <c r="O11" s="68"/>
      <c r="P11" s="69" t="s">
        <v>25</v>
      </c>
      <c r="Q11" s="55">
        <v>116</v>
      </c>
      <c r="R11" s="56">
        <v>16.1</v>
      </c>
      <c r="S11" s="70">
        <v>66</v>
      </c>
      <c r="T11" s="71">
        <v>9.2</v>
      </c>
      <c r="U11" s="70">
        <v>50</v>
      </c>
      <c r="V11" s="74">
        <v>6.9</v>
      </c>
      <c r="W11" s="72">
        <v>9</v>
      </c>
      <c r="X11" s="71">
        <v>72</v>
      </c>
      <c r="Y11" s="70">
        <v>75</v>
      </c>
      <c r="Z11" s="71">
        <v>10.4</v>
      </c>
      <c r="AA11" s="70">
        <v>10</v>
      </c>
      <c r="AB11" s="68">
        <v>1.4</v>
      </c>
    </row>
    <row r="12" spans="1:28" ht="12" customHeight="1">
      <c r="A12" s="66" t="s">
        <v>26</v>
      </c>
      <c r="B12" s="67"/>
      <c r="C12" s="55">
        <v>12746</v>
      </c>
      <c r="D12" s="56">
        <v>10.8</v>
      </c>
      <c r="E12" s="4">
        <v>10211</v>
      </c>
      <c r="F12" s="56">
        <v>8.6</v>
      </c>
      <c r="G12" s="4">
        <v>2535</v>
      </c>
      <c r="H12" s="5">
        <v>2.1</v>
      </c>
      <c r="I12" s="4">
        <v>1896</v>
      </c>
      <c r="J12" s="56">
        <v>129.5</v>
      </c>
      <c r="K12" s="4">
        <v>10022</v>
      </c>
      <c r="L12" s="56">
        <v>8.5</v>
      </c>
      <c r="M12" s="4">
        <v>946</v>
      </c>
      <c r="N12" s="57">
        <v>0.8</v>
      </c>
      <c r="O12" s="68"/>
      <c r="P12" s="69" t="s">
        <v>27</v>
      </c>
      <c r="Q12" s="55">
        <v>56</v>
      </c>
      <c r="R12" s="56">
        <v>15.8</v>
      </c>
      <c r="S12" s="70">
        <v>38</v>
      </c>
      <c r="T12" s="71">
        <v>10.7</v>
      </c>
      <c r="U12" s="70">
        <v>18</v>
      </c>
      <c r="V12" s="74">
        <v>5.1</v>
      </c>
      <c r="W12" s="72">
        <v>7</v>
      </c>
      <c r="X12" s="71">
        <v>111.1</v>
      </c>
      <c r="Y12" s="70">
        <v>27</v>
      </c>
      <c r="Z12" s="71">
        <v>7.6</v>
      </c>
      <c r="AA12" s="73">
        <v>3</v>
      </c>
      <c r="AB12" s="68">
        <v>0.8</v>
      </c>
    </row>
    <row r="13" spans="1:28" s="85" customFormat="1" ht="12" customHeight="1">
      <c r="A13" s="75"/>
      <c r="B13" s="76"/>
      <c r="C13" s="77"/>
      <c r="D13" s="61"/>
      <c r="E13" s="78"/>
      <c r="F13" s="79"/>
      <c r="G13" s="80"/>
      <c r="H13" s="81"/>
      <c r="I13" s="78"/>
      <c r="J13" s="61"/>
      <c r="K13" s="78"/>
      <c r="L13" s="61"/>
      <c r="M13" s="78"/>
      <c r="N13" s="82"/>
      <c r="O13" s="83"/>
      <c r="P13" s="69" t="s">
        <v>28</v>
      </c>
      <c r="Q13" s="55">
        <v>122</v>
      </c>
      <c r="R13" s="56">
        <v>16.1</v>
      </c>
      <c r="S13" s="70">
        <v>61</v>
      </c>
      <c r="T13" s="71">
        <v>8.1</v>
      </c>
      <c r="U13" s="70">
        <v>61</v>
      </c>
      <c r="V13" s="74">
        <v>8.1</v>
      </c>
      <c r="W13" s="72">
        <v>18</v>
      </c>
      <c r="X13" s="84">
        <v>128.6</v>
      </c>
      <c r="Y13" s="70">
        <v>47</v>
      </c>
      <c r="Z13" s="71">
        <v>6.2</v>
      </c>
      <c r="AA13" s="70">
        <v>8</v>
      </c>
      <c r="AB13" s="68">
        <v>1.1</v>
      </c>
    </row>
    <row r="14" spans="1:28" s="85" customFormat="1" ht="12" customHeight="1">
      <c r="A14" s="86" t="s">
        <v>29</v>
      </c>
      <c r="B14" s="87"/>
      <c r="C14" s="77">
        <f>SUM(C16:C18)</f>
        <v>19386</v>
      </c>
      <c r="D14" s="61">
        <v>16.4</v>
      </c>
      <c r="E14" s="78">
        <f>SUM(E16:E18)</f>
        <v>9851</v>
      </c>
      <c r="F14" s="61">
        <v>8.4</v>
      </c>
      <c r="G14" s="78">
        <f>SUM(G16:G18)</f>
        <v>9535</v>
      </c>
      <c r="H14" s="81">
        <v>8.1</v>
      </c>
      <c r="I14" s="78">
        <f>SUM(I16:I18)</f>
        <v>1940</v>
      </c>
      <c r="J14" s="61">
        <v>91</v>
      </c>
      <c r="K14" s="78">
        <f>SUM(K16:K18)</f>
        <v>10383</v>
      </c>
      <c r="L14" s="61">
        <v>8.8</v>
      </c>
      <c r="M14" s="78">
        <f>SUM(M16:M18)</f>
        <v>1060</v>
      </c>
      <c r="N14" s="82">
        <v>0.9</v>
      </c>
      <c r="O14" s="83"/>
      <c r="P14" s="69" t="s">
        <v>30</v>
      </c>
      <c r="Q14" s="55">
        <v>40</v>
      </c>
      <c r="R14" s="56">
        <v>9.5</v>
      </c>
      <c r="S14" s="70">
        <v>48</v>
      </c>
      <c r="T14" s="71">
        <v>11.5</v>
      </c>
      <c r="U14" s="88" t="s">
        <v>31</v>
      </c>
      <c r="V14" s="74">
        <v>-1.9</v>
      </c>
      <c r="W14" s="72">
        <v>9</v>
      </c>
      <c r="X14" s="84">
        <v>183.7</v>
      </c>
      <c r="Y14" s="70">
        <v>26</v>
      </c>
      <c r="Z14" s="71">
        <v>6.2</v>
      </c>
      <c r="AA14" s="70">
        <v>2</v>
      </c>
      <c r="AB14" s="68">
        <v>0.5</v>
      </c>
    </row>
    <row r="15" spans="1:28" s="85" customFormat="1" ht="12" customHeight="1">
      <c r="A15" s="75"/>
      <c r="B15" s="76"/>
      <c r="C15" s="60"/>
      <c r="D15" s="61"/>
      <c r="E15" s="62"/>
      <c r="F15" s="63"/>
      <c r="G15" s="62"/>
      <c r="H15" s="64"/>
      <c r="I15" s="62"/>
      <c r="J15" s="63"/>
      <c r="K15" s="62"/>
      <c r="L15" s="63"/>
      <c r="M15" s="62"/>
      <c r="N15" s="82"/>
      <c r="O15" s="83"/>
      <c r="P15" s="69" t="s">
        <v>32</v>
      </c>
      <c r="Q15" s="55">
        <v>109</v>
      </c>
      <c r="R15" s="56">
        <v>16</v>
      </c>
      <c r="S15" s="70">
        <v>71</v>
      </c>
      <c r="T15" s="71">
        <v>10.4</v>
      </c>
      <c r="U15" s="70">
        <v>38</v>
      </c>
      <c r="V15" s="89">
        <v>5.6</v>
      </c>
      <c r="W15" s="72">
        <v>14</v>
      </c>
      <c r="X15" s="84">
        <v>113.8</v>
      </c>
      <c r="Y15" s="70">
        <v>70</v>
      </c>
      <c r="Z15" s="71">
        <v>10.3</v>
      </c>
      <c r="AA15" s="70">
        <v>4</v>
      </c>
      <c r="AB15" s="68">
        <v>0.6</v>
      </c>
    </row>
    <row r="16" spans="1:28" s="85" customFormat="1" ht="12" customHeight="1">
      <c r="A16" s="90" t="s">
        <v>33</v>
      </c>
      <c r="B16" s="91"/>
      <c r="C16" s="60">
        <f>SUM(C20:C30)</f>
        <v>13184</v>
      </c>
      <c r="D16" s="61">
        <v>17.6</v>
      </c>
      <c r="E16" s="62">
        <f>SUM(E20:E30)</f>
        <v>5800</v>
      </c>
      <c r="F16" s="63">
        <v>7.8</v>
      </c>
      <c r="G16" s="62">
        <f>SUM(G20:G30)</f>
        <v>7384</v>
      </c>
      <c r="H16" s="64">
        <v>9.9</v>
      </c>
      <c r="I16" s="62">
        <f>SUM(I20:I30)</f>
        <v>1299</v>
      </c>
      <c r="J16" s="63">
        <v>89.7</v>
      </c>
      <c r="K16" s="62">
        <f>SUM(K20:K30)</f>
        <v>6870</v>
      </c>
      <c r="L16" s="63">
        <v>9.2</v>
      </c>
      <c r="M16" s="62">
        <f>SUM(M20:M30)</f>
        <v>738</v>
      </c>
      <c r="N16" s="82">
        <v>1</v>
      </c>
      <c r="O16" s="83"/>
      <c r="P16" s="69" t="s">
        <v>34</v>
      </c>
      <c r="Q16" s="55">
        <v>51</v>
      </c>
      <c r="R16" s="56">
        <v>14.2</v>
      </c>
      <c r="S16" s="70">
        <v>38</v>
      </c>
      <c r="T16" s="71">
        <v>10.6</v>
      </c>
      <c r="U16" s="70">
        <v>13</v>
      </c>
      <c r="V16" s="74">
        <v>3.6</v>
      </c>
      <c r="W16" s="73">
        <v>8</v>
      </c>
      <c r="X16" s="84">
        <v>135.6</v>
      </c>
      <c r="Y16" s="70">
        <v>38</v>
      </c>
      <c r="Z16" s="71">
        <v>10.6</v>
      </c>
      <c r="AA16" s="70">
        <v>3</v>
      </c>
      <c r="AB16" s="68">
        <v>0.8</v>
      </c>
    </row>
    <row r="17" spans="1:28" s="85" customFormat="1" ht="12" customHeight="1">
      <c r="A17" s="90"/>
      <c r="B17" s="91"/>
      <c r="C17" s="60"/>
      <c r="D17" s="61"/>
      <c r="E17" s="62"/>
      <c r="F17" s="63"/>
      <c r="G17" s="62"/>
      <c r="H17" s="64"/>
      <c r="I17" s="62"/>
      <c r="J17" s="63"/>
      <c r="K17" s="62"/>
      <c r="L17" s="63"/>
      <c r="M17" s="62"/>
      <c r="N17" s="82"/>
      <c r="O17" s="83"/>
      <c r="P17" s="69" t="s">
        <v>35</v>
      </c>
      <c r="Q17" s="55">
        <v>238</v>
      </c>
      <c r="R17" s="56">
        <v>16.9</v>
      </c>
      <c r="S17" s="70">
        <v>123</v>
      </c>
      <c r="T17" s="71">
        <v>8.7</v>
      </c>
      <c r="U17" s="70">
        <v>115</v>
      </c>
      <c r="V17" s="74">
        <v>8.2</v>
      </c>
      <c r="W17" s="70">
        <v>32</v>
      </c>
      <c r="X17" s="92">
        <v>118.5</v>
      </c>
      <c r="Y17" s="70">
        <v>120</v>
      </c>
      <c r="Z17" s="71">
        <v>8.5</v>
      </c>
      <c r="AA17" s="70">
        <v>15</v>
      </c>
      <c r="AB17" s="68">
        <v>1.1</v>
      </c>
    </row>
    <row r="18" spans="1:29" s="85" customFormat="1" ht="12" customHeight="1">
      <c r="A18" s="90" t="s">
        <v>36</v>
      </c>
      <c r="B18" s="91"/>
      <c r="C18" s="60">
        <f>C32+C37+C44+C48+C54+Q9+Q19+Q29+Q34+Q38+Q45+Q51</f>
        <v>6202</v>
      </c>
      <c r="D18" s="63">
        <v>14.4</v>
      </c>
      <c r="E18" s="62">
        <f>E32+E37+E44+E48+E54+S9+S19+S29+S34+S38+S45+S51</f>
        <v>4051</v>
      </c>
      <c r="F18" s="63">
        <v>9.4</v>
      </c>
      <c r="G18" s="62">
        <v>2151</v>
      </c>
      <c r="H18" s="64">
        <v>5</v>
      </c>
      <c r="I18" s="62">
        <f>I32+I37+I44+I48+I54+W9+W19+W29+W34+W38+W45+W51</f>
        <v>641</v>
      </c>
      <c r="J18" s="63">
        <v>93.7</v>
      </c>
      <c r="K18" s="62">
        <f>K32+K37+K44+K48+K54+Y9+Y19+Y29+Y34+Y38+Y45+Y51</f>
        <v>3513</v>
      </c>
      <c r="L18" s="63">
        <v>8.1</v>
      </c>
      <c r="M18" s="62">
        <f>M32+M37+M44+M48+M54+AA9+AA19+AA29+AA34+AA38+AA45+AA51</f>
        <v>322</v>
      </c>
      <c r="N18" s="82">
        <v>0.7</v>
      </c>
      <c r="O18" s="65"/>
      <c r="P18" s="69"/>
      <c r="Q18" s="55"/>
      <c r="R18" s="56"/>
      <c r="S18" s="70"/>
      <c r="T18" s="71"/>
      <c r="U18" s="70"/>
      <c r="V18" s="74"/>
      <c r="W18" s="70"/>
      <c r="X18" s="92"/>
      <c r="Y18" s="70"/>
      <c r="Z18" s="71"/>
      <c r="AA18" s="70"/>
      <c r="AB18" s="68"/>
      <c r="AC18" s="2"/>
    </row>
    <row r="19" spans="1:28" ht="12" customHeight="1">
      <c r="A19" s="93"/>
      <c r="B19" s="94"/>
      <c r="C19" s="60"/>
      <c r="D19" s="61"/>
      <c r="E19" s="62"/>
      <c r="F19" s="63"/>
      <c r="G19" s="62"/>
      <c r="H19" s="64"/>
      <c r="I19" s="62"/>
      <c r="J19" s="63"/>
      <c r="K19" s="62"/>
      <c r="L19" s="63"/>
      <c r="M19" s="62"/>
      <c r="N19" s="65"/>
      <c r="O19" s="58" t="s">
        <v>37</v>
      </c>
      <c r="P19" s="59"/>
      <c r="Q19" s="60">
        <f>SUM(Q20:Q27)</f>
        <v>1022</v>
      </c>
      <c r="R19" s="61">
        <v>13.4</v>
      </c>
      <c r="S19" s="62">
        <f>SUM(S20:S27)</f>
        <v>737</v>
      </c>
      <c r="T19" s="63">
        <v>9.6</v>
      </c>
      <c r="U19" s="62">
        <f>SUM(U20:U27)</f>
        <v>285</v>
      </c>
      <c r="V19" s="64">
        <v>3.7</v>
      </c>
      <c r="W19" s="62">
        <f>SUM(W20:W27)</f>
        <v>90</v>
      </c>
      <c r="X19" s="63">
        <v>80.9</v>
      </c>
      <c r="Y19" s="62">
        <f>SUM(Y20:Y27)</f>
        <v>622</v>
      </c>
      <c r="Z19" s="63">
        <v>8.1</v>
      </c>
      <c r="AA19" s="62">
        <f>SUM(AA20:AA27)</f>
        <v>51</v>
      </c>
      <c r="AB19" s="65">
        <v>0.7</v>
      </c>
    </row>
    <row r="20" spans="1:28" ht="12" customHeight="1">
      <c r="A20" s="95" t="s">
        <v>38</v>
      </c>
      <c r="B20" s="96"/>
      <c r="C20" s="55">
        <v>4473</v>
      </c>
      <c r="D20" s="56">
        <v>19.1</v>
      </c>
      <c r="E20" s="4">
        <v>1496</v>
      </c>
      <c r="F20" s="56">
        <v>6.4</v>
      </c>
      <c r="G20" s="70">
        <v>2977</v>
      </c>
      <c r="H20" s="5">
        <v>12.7</v>
      </c>
      <c r="I20" s="4">
        <v>442</v>
      </c>
      <c r="J20" s="56">
        <v>89.9</v>
      </c>
      <c r="K20" s="4">
        <v>2285</v>
      </c>
      <c r="L20" s="56">
        <v>9.8</v>
      </c>
      <c r="M20" s="4">
        <v>239</v>
      </c>
      <c r="N20" s="57">
        <v>1</v>
      </c>
      <c r="O20" s="68"/>
      <c r="P20" s="69" t="s">
        <v>39</v>
      </c>
      <c r="Q20" s="55">
        <v>185</v>
      </c>
      <c r="R20" s="56">
        <v>13.9</v>
      </c>
      <c r="S20" s="70">
        <v>151</v>
      </c>
      <c r="T20" s="71">
        <v>11.3</v>
      </c>
      <c r="U20" s="70">
        <v>34</v>
      </c>
      <c r="V20" s="74">
        <v>2.6</v>
      </c>
      <c r="W20" s="70">
        <v>17</v>
      </c>
      <c r="X20" s="71">
        <v>84.2</v>
      </c>
      <c r="Y20" s="70">
        <v>101</v>
      </c>
      <c r="Z20" s="71">
        <v>7.6</v>
      </c>
      <c r="AA20" s="70">
        <v>5</v>
      </c>
      <c r="AB20" s="68">
        <v>0.4</v>
      </c>
    </row>
    <row r="21" spans="1:28" ht="12" customHeight="1">
      <c r="A21" s="95" t="s">
        <v>40</v>
      </c>
      <c r="B21" s="96"/>
      <c r="C21" s="55">
        <v>2194</v>
      </c>
      <c r="D21" s="56">
        <v>17.6</v>
      </c>
      <c r="E21" s="4">
        <v>895</v>
      </c>
      <c r="F21" s="56">
        <v>7.2</v>
      </c>
      <c r="G21" s="4">
        <v>1299</v>
      </c>
      <c r="H21" s="5">
        <v>10.4</v>
      </c>
      <c r="I21" s="4">
        <v>236</v>
      </c>
      <c r="J21" s="56">
        <v>97.1</v>
      </c>
      <c r="K21" s="4">
        <v>1192</v>
      </c>
      <c r="L21" s="56">
        <v>9.6</v>
      </c>
      <c r="M21" s="4">
        <v>196</v>
      </c>
      <c r="N21" s="57">
        <v>1.6</v>
      </c>
      <c r="O21" s="68"/>
      <c r="P21" s="69" t="s">
        <v>41</v>
      </c>
      <c r="Q21" s="55">
        <v>312</v>
      </c>
      <c r="R21" s="56">
        <v>15.4</v>
      </c>
      <c r="S21" s="70">
        <v>170</v>
      </c>
      <c r="T21" s="71">
        <v>8.4</v>
      </c>
      <c r="U21" s="70">
        <v>142</v>
      </c>
      <c r="V21" s="74">
        <v>7</v>
      </c>
      <c r="W21" s="70">
        <v>21</v>
      </c>
      <c r="X21" s="71">
        <v>63.1</v>
      </c>
      <c r="Y21" s="70">
        <v>165</v>
      </c>
      <c r="Z21" s="71">
        <v>8.1</v>
      </c>
      <c r="AA21" s="70">
        <v>13</v>
      </c>
      <c r="AB21" s="68">
        <v>0.6</v>
      </c>
    </row>
    <row r="22" spans="1:28" ht="12" customHeight="1">
      <c r="A22" s="95" t="s">
        <v>42</v>
      </c>
      <c r="B22" s="96"/>
      <c r="C22" s="55">
        <v>1001</v>
      </c>
      <c r="D22" s="56">
        <v>17</v>
      </c>
      <c r="E22" s="4">
        <v>501</v>
      </c>
      <c r="F22" s="56">
        <v>8.5</v>
      </c>
      <c r="G22" s="4">
        <v>500</v>
      </c>
      <c r="H22" s="5">
        <v>8.5</v>
      </c>
      <c r="I22" s="4">
        <v>76</v>
      </c>
      <c r="J22" s="56">
        <v>70.6</v>
      </c>
      <c r="K22" s="4">
        <v>508</v>
      </c>
      <c r="L22" s="56">
        <v>8.6</v>
      </c>
      <c r="M22" s="4">
        <v>49</v>
      </c>
      <c r="N22" s="57">
        <v>0.8</v>
      </c>
      <c r="O22" s="68"/>
      <c r="P22" s="69" t="s">
        <v>43</v>
      </c>
      <c r="Q22" s="55">
        <v>51</v>
      </c>
      <c r="R22" s="56">
        <v>10.8</v>
      </c>
      <c r="S22" s="70">
        <v>44</v>
      </c>
      <c r="T22" s="71">
        <v>9.3</v>
      </c>
      <c r="U22" s="70">
        <v>7</v>
      </c>
      <c r="V22" s="74">
        <v>1.5</v>
      </c>
      <c r="W22" s="70">
        <v>3</v>
      </c>
      <c r="X22" s="71">
        <v>55.6</v>
      </c>
      <c r="Y22" s="70">
        <v>36</v>
      </c>
      <c r="Z22" s="71">
        <v>7.6</v>
      </c>
      <c r="AA22" s="70">
        <v>2</v>
      </c>
      <c r="AB22" s="68">
        <v>0.4</v>
      </c>
    </row>
    <row r="23" spans="1:28" ht="12" customHeight="1">
      <c r="A23" s="95" t="s">
        <v>44</v>
      </c>
      <c r="B23" s="96"/>
      <c r="C23" s="55">
        <v>1193</v>
      </c>
      <c r="D23" s="56">
        <v>17.9</v>
      </c>
      <c r="E23" s="4">
        <v>529</v>
      </c>
      <c r="F23" s="56">
        <v>7.9</v>
      </c>
      <c r="G23" s="4">
        <v>664</v>
      </c>
      <c r="H23" s="5">
        <v>10</v>
      </c>
      <c r="I23" s="4">
        <v>118</v>
      </c>
      <c r="J23" s="56">
        <v>90</v>
      </c>
      <c r="K23" s="4">
        <v>577</v>
      </c>
      <c r="L23" s="56">
        <v>8.7</v>
      </c>
      <c r="M23" s="4">
        <v>54</v>
      </c>
      <c r="N23" s="57">
        <v>0.81</v>
      </c>
      <c r="O23" s="68"/>
      <c r="P23" s="69" t="s">
        <v>45</v>
      </c>
      <c r="Q23" s="55">
        <v>158</v>
      </c>
      <c r="R23" s="56">
        <v>13</v>
      </c>
      <c r="S23" s="70">
        <v>134</v>
      </c>
      <c r="T23" s="71">
        <v>11</v>
      </c>
      <c r="U23" s="70">
        <v>24</v>
      </c>
      <c r="V23" s="74">
        <v>2</v>
      </c>
      <c r="W23" s="73">
        <v>17</v>
      </c>
      <c r="X23" s="92">
        <v>97.1</v>
      </c>
      <c r="Y23" s="70">
        <v>94</v>
      </c>
      <c r="Z23" s="71">
        <v>7.7</v>
      </c>
      <c r="AA23" s="70">
        <v>6</v>
      </c>
      <c r="AB23" s="68">
        <v>0.5</v>
      </c>
    </row>
    <row r="24" spans="1:28" ht="12" customHeight="1">
      <c r="A24" s="95" t="s">
        <v>46</v>
      </c>
      <c r="B24" s="96"/>
      <c r="C24" s="55">
        <v>987</v>
      </c>
      <c r="D24" s="56">
        <v>19.1</v>
      </c>
      <c r="E24" s="4">
        <v>455</v>
      </c>
      <c r="F24" s="56">
        <v>8.8</v>
      </c>
      <c r="G24" s="4">
        <v>532</v>
      </c>
      <c r="H24" s="5">
        <v>10.3</v>
      </c>
      <c r="I24" s="4">
        <v>131</v>
      </c>
      <c r="J24" s="56">
        <v>119.2</v>
      </c>
      <c r="K24" s="4">
        <v>475</v>
      </c>
      <c r="L24" s="56">
        <v>9.2</v>
      </c>
      <c r="M24" s="4">
        <v>39</v>
      </c>
      <c r="N24" s="57">
        <v>0.8</v>
      </c>
      <c r="O24" s="68"/>
      <c r="P24" s="69" t="s">
        <v>47</v>
      </c>
      <c r="Q24" s="55">
        <v>87</v>
      </c>
      <c r="R24" s="56">
        <v>13.7</v>
      </c>
      <c r="S24" s="70">
        <v>55</v>
      </c>
      <c r="T24" s="71">
        <v>8.7</v>
      </c>
      <c r="U24" s="70">
        <v>32</v>
      </c>
      <c r="V24" s="74">
        <v>5</v>
      </c>
      <c r="W24" s="73">
        <v>4</v>
      </c>
      <c r="X24" s="92">
        <v>44</v>
      </c>
      <c r="Y24" s="70">
        <v>62</v>
      </c>
      <c r="Z24" s="71">
        <v>9.8</v>
      </c>
      <c r="AA24" s="70">
        <v>8</v>
      </c>
      <c r="AB24" s="68">
        <v>1.3</v>
      </c>
    </row>
    <row r="25" spans="1:28" ht="12" customHeight="1">
      <c r="A25" s="95" t="s">
        <v>48</v>
      </c>
      <c r="B25" s="96"/>
      <c r="C25" s="55">
        <v>689</v>
      </c>
      <c r="D25" s="56">
        <v>16.5</v>
      </c>
      <c r="E25" s="4">
        <v>393</v>
      </c>
      <c r="F25" s="56">
        <v>9.4</v>
      </c>
      <c r="G25" s="4">
        <v>296</v>
      </c>
      <c r="H25" s="5">
        <v>7.1</v>
      </c>
      <c r="I25" s="4">
        <v>58</v>
      </c>
      <c r="J25" s="56">
        <v>77.6</v>
      </c>
      <c r="K25" s="4">
        <v>364</v>
      </c>
      <c r="L25" s="56">
        <v>8.7</v>
      </c>
      <c r="M25" s="4">
        <v>29</v>
      </c>
      <c r="N25" s="57">
        <v>0.7</v>
      </c>
      <c r="O25" s="68"/>
      <c r="P25" s="69" t="s">
        <v>49</v>
      </c>
      <c r="Q25" s="55">
        <v>109</v>
      </c>
      <c r="R25" s="56">
        <v>10.9</v>
      </c>
      <c r="S25" s="70">
        <v>83</v>
      </c>
      <c r="T25" s="71">
        <v>8.3</v>
      </c>
      <c r="U25" s="70">
        <v>26</v>
      </c>
      <c r="V25" s="74">
        <v>2.6</v>
      </c>
      <c r="W25" s="72">
        <v>17</v>
      </c>
      <c r="X25" s="97">
        <v>134.9</v>
      </c>
      <c r="Y25" s="70">
        <v>79</v>
      </c>
      <c r="Z25" s="71">
        <v>7.9</v>
      </c>
      <c r="AA25" s="70">
        <v>6</v>
      </c>
      <c r="AB25" s="68">
        <v>0.6</v>
      </c>
    </row>
    <row r="26" spans="1:28" ht="12" customHeight="1">
      <c r="A26" s="95" t="s">
        <v>50</v>
      </c>
      <c r="B26" s="96"/>
      <c r="C26" s="55">
        <v>674</v>
      </c>
      <c r="D26" s="56">
        <v>18.9</v>
      </c>
      <c r="E26" s="4">
        <v>312</v>
      </c>
      <c r="F26" s="56">
        <v>8.7</v>
      </c>
      <c r="G26" s="4">
        <v>362</v>
      </c>
      <c r="H26" s="5">
        <v>10.1</v>
      </c>
      <c r="I26" s="4">
        <v>68</v>
      </c>
      <c r="J26" s="56">
        <v>91.6</v>
      </c>
      <c r="K26" s="4">
        <v>280</v>
      </c>
      <c r="L26" s="56">
        <v>7.8</v>
      </c>
      <c r="M26" s="4">
        <v>25</v>
      </c>
      <c r="N26" s="57">
        <v>0.7</v>
      </c>
      <c r="O26" s="68"/>
      <c r="P26" s="69" t="s">
        <v>51</v>
      </c>
      <c r="Q26" s="55">
        <v>36</v>
      </c>
      <c r="R26" s="56">
        <v>10.2</v>
      </c>
      <c r="S26" s="70">
        <v>36</v>
      </c>
      <c r="T26" s="71">
        <v>10.2</v>
      </c>
      <c r="U26" s="98" t="s">
        <v>52</v>
      </c>
      <c r="V26" s="98" t="s">
        <v>52</v>
      </c>
      <c r="W26" s="99">
        <v>7</v>
      </c>
      <c r="X26" s="89">
        <v>162.8</v>
      </c>
      <c r="Y26" s="70">
        <v>23</v>
      </c>
      <c r="Z26" s="71">
        <v>6.5</v>
      </c>
      <c r="AA26" s="70">
        <v>3</v>
      </c>
      <c r="AB26" s="68">
        <v>0.9</v>
      </c>
    </row>
    <row r="27" spans="1:28" ht="12" customHeight="1">
      <c r="A27" s="95" t="s">
        <v>53</v>
      </c>
      <c r="B27" s="96"/>
      <c r="C27" s="55">
        <v>417</v>
      </c>
      <c r="D27" s="56">
        <v>13.7</v>
      </c>
      <c r="E27" s="4">
        <v>276</v>
      </c>
      <c r="F27" s="56">
        <v>9.1</v>
      </c>
      <c r="G27" s="4">
        <v>141</v>
      </c>
      <c r="H27" s="5">
        <v>4.6</v>
      </c>
      <c r="I27" s="4">
        <v>39</v>
      </c>
      <c r="J27" s="56">
        <v>85.5</v>
      </c>
      <c r="K27" s="4">
        <v>223</v>
      </c>
      <c r="L27" s="56">
        <v>7.4</v>
      </c>
      <c r="M27" s="4">
        <v>24</v>
      </c>
      <c r="N27" s="57">
        <v>0.8</v>
      </c>
      <c r="O27" s="68"/>
      <c r="P27" s="69" t="s">
        <v>54</v>
      </c>
      <c r="Q27" s="55">
        <v>84</v>
      </c>
      <c r="R27" s="56">
        <v>13.7</v>
      </c>
      <c r="S27" s="70">
        <v>64</v>
      </c>
      <c r="T27" s="71">
        <v>10.5</v>
      </c>
      <c r="U27" s="70">
        <v>20</v>
      </c>
      <c r="V27" s="74">
        <v>3.3</v>
      </c>
      <c r="W27" s="73">
        <v>4</v>
      </c>
      <c r="X27" s="92">
        <v>45.5</v>
      </c>
      <c r="Y27" s="70">
        <v>62</v>
      </c>
      <c r="Z27" s="71">
        <v>10.1</v>
      </c>
      <c r="AA27" s="70">
        <v>8</v>
      </c>
      <c r="AB27" s="68">
        <v>1.3</v>
      </c>
    </row>
    <row r="28" spans="1:28" ht="12" customHeight="1">
      <c r="A28" s="95" t="s">
        <v>55</v>
      </c>
      <c r="B28" s="96"/>
      <c r="C28" s="55">
        <v>383</v>
      </c>
      <c r="D28" s="56">
        <v>15.5</v>
      </c>
      <c r="E28" s="4">
        <v>214</v>
      </c>
      <c r="F28" s="56">
        <v>8.7</v>
      </c>
      <c r="G28" s="4">
        <v>169</v>
      </c>
      <c r="H28" s="5">
        <v>6.9</v>
      </c>
      <c r="I28" s="4">
        <v>16</v>
      </c>
      <c r="J28" s="56">
        <v>40.1</v>
      </c>
      <c r="K28" s="4">
        <v>206</v>
      </c>
      <c r="L28" s="56">
        <v>8.3</v>
      </c>
      <c r="M28" s="4">
        <v>23</v>
      </c>
      <c r="N28" s="57">
        <v>0.9</v>
      </c>
      <c r="O28" s="68"/>
      <c r="P28" s="100"/>
      <c r="Q28" s="60"/>
      <c r="R28" s="61"/>
      <c r="S28" s="62"/>
      <c r="T28" s="63"/>
      <c r="U28" s="62"/>
      <c r="V28" s="64"/>
      <c r="W28" s="62"/>
      <c r="X28" s="63"/>
      <c r="Y28" s="62"/>
      <c r="Z28" s="63"/>
      <c r="AA28" s="62"/>
      <c r="AB28" s="65"/>
    </row>
    <row r="29" spans="1:28" ht="12" customHeight="1">
      <c r="A29" s="95" t="s">
        <v>56</v>
      </c>
      <c r="B29" s="96"/>
      <c r="C29" s="55">
        <v>382</v>
      </c>
      <c r="D29" s="56">
        <v>15.3</v>
      </c>
      <c r="E29" s="4">
        <v>227</v>
      </c>
      <c r="F29" s="56">
        <v>9.1</v>
      </c>
      <c r="G29" s="4">
        <v>155</v>
      </c>
      <c r="H29" s="5">
        <v>6.2</v>
      </c>
      <c r="I29" s="4">
        <v>48</v>
      </c>
      <c r="J29" s="56">
        <v>111.6</v>
      </c>
      <c r="K29" s="4">
        <v>206</v>
      </c>
      <c r="L29" s="56">
        <v>8.3</v>
      </c>
      <c r="M29" s="4">
        <v>10</v>
      </c>
      <c r="N29" s="57">
        <v>0.4</v>
      </c>
      <c r="O29" s="58" t="s">
        <v>57</v>
      </c>
      <c r="P29" s="59"/>
      <c r="Q29" s="60">
        <f>SUM(Q30:Q32)</f>
        <v>256</v>
      </c>
      <c r="R29" s="61">
        <v>14.6</v>
      </c>
      <c r="S29" s="62">
        <f>SUM(S30:S32)</f>
        <v>175</v>
      </c>
      <c r="T29" s="63">
        <v>10</v>
      </c>
      <c r="U29" s="62">
        <f>SUM(U30:U32)</f>
        <v>81</v>
      </c>
      <c r="V29" s="64">
        <v>4.6</v>
      </c>
      <c r="W29" s="62">
        <f>SUM(W30:W32)</f>
        <v>41</v>
      </c>
      <c r="X29" s="63">
        <v>138</v>
      </c>
      <c r="Y29" s="62">
        <f>SUM(Y30:Y32)</f>
        <v>124</v>
      </c>
      <c r="Z29" s="63">
        <v>7.1</v>
      </c>
      <c r="AA29" s="62">
        <f>SUM(AA30:AA32)</f>
        <v>8</v>
      </c>
      <c r="AB29" s="65">
        <v>0.4</v>
      </c>
    </row>
    <row r="30" spans="1:28" ht="12" customHeight="1">
      <c r="A30" s="95" t="s">
        <v>58</v>
      </c>
      <c r="B30" s="96"/>
      <c r="C30" s="55">
        <v>791</v>
      </c>
      <c r="D30" s="56">
        <v>14.7</v>
      </c>
      <c r="E30" s="4">
        <v>502</v>
      </c>
      <c r="F30" s="56">
        <v>9.3</v>
      </c>
      <c r="G30" s="101">
        <v>289</v>
      </c>
      <c r="H30" s="5">
        <v>5.3</v>
      </c>
      <c r="I30" s="4">
        <v>67</v>
      </c>
      <c r="J30" s="56">
        <v>78.1</v>
      </c>
      <c r="K30" s="4">
        <v>554</v>
      </c>
      <c r="L30" s="56">
        <v>10.3</v>
      </c>
      <c r="M30" s="4">
        <v>50</v>
      </c>
      <c r="N30" s="57">
        <v>0.9</v>
      </c>
      <c r="O30" s="68"/>
      <c r="P30" s="69" t="s">
        <v>59</v>
      </c>
      <c r="Q30" s="55">
        <v>101</v>
      </c>
      <c r="R30" s="56">
        <v>18</v>
      </c>
      <c r="S30" s="70">
        <v>48</v>
      </c>
      <c r="T30" s="71">
        <v>8.5</v>
      </c>
      <c r="U30" s="70">
        <v>53</v>
      </c>
      <c r="V30" s="74">
        <v>9.4</v>
      </c>
      <c r="W30" s="102">
        <v>13</v>
      </c>
      <c r="X30" s="97">
        <v>114</v>
      </c>
      <c r="Y30" s="70">
        <v>43</v>
      </c>
      <c r="Z30" s="71">
        <v>7.7</v>
      </c>
      <c r="AA30" s="73">
        <v>3</v>
      </c>
      <c r="AB30" s="68">
        <v>0.5</v>
      </c>
    </row>
    <row r="31" spans="1:28" s="85" customFormat="1" ht="12" customHeight="1">
      <c r="A31" s="75"/>
      <c r="B31" s="76"/>
      <c r="C31" s="55"/>
      <c r="D31" s="56"/>
      <c r="E31" s="4"/>
      <c r="F31" s="56"/>
      <c r="G31" s="4"/>
      <c r="H31" s="5"/>
      <c r="I31" s="4"/>
      <c r="J31" s="56"/>
      <c r="K31" s="4"/>
      <c r="L31" s="56"/>
      <c r="M31" s="4"/>
      <c r="N31" s="57"/>
      <c r="O31" s="65"/>
      <c r="P31" s="69" t="s">
        <v>60</v>
      </c>
      <c r="Q31" s="55">
        <v>93</v>
      </c>
      <c r="R31" s="56">
        <v>13.1</v>
      </c>
      <c r="S31" s="70">
        <v>70</v>
      </c>
      <c r="T31" s="71">
        <v>9.8</v>
      </c>
      <c r="U31" s="70">
        <v>23</v>
      </c>
      <c r="V31" s="74">
        <v>3.2</v>
      </c>
      <c r="W31" s="102">
        <v>17</v>
      </c>
      <c r="X31" s="71">
        <v>154.5</v>
      </c>
      <c r="Y31" s="70">
        <v>52</v>
      </c>
      <c r="Z31" s="71">
        <v>7.3</v>
      </c>
      <c r="AA31" s="70">
        <v>3</v>
      </c>
      <c r="AB31" s="68">
        <v>0.4</v>
      </c>
    </row>
    <row r="32" spans="1:28" ht="12" customHeight="1">
      <c r="A32" s="90" t="s">
        <v>61</v>
      </c>
      <c r="B32" s="91"/>
      <c r="C32" s="60">
        <f>SUM(C33:C35)</f>
        <v>184</v>
      </c>
      <c r="D32" s="61">
        <v>12</v>
      </c>
      <c r="E32" s="62">
        <f>SUM(E33:E35)</f>
        <v>189</v>
      </c>
      <c r="F32" s="63">
        <v>12.4</v>
      </c>
      <c r="G32" s="103" t="s">
        <v>62</v>
      </c>
      <c r="H32" s="64">
        <v>0.3</v>
      </c>
      <c r="I32" s="62">
        <f>SUM(I33:I35)</f>
        <v>8</v>
      </c>
      <c r="J32" s="63">
        <v>41.7</v>
      </c>
      <c r="K32" s="62">
        <f>SUM(K33:K35)</f>
        <v>127</v>
      </c>
      <c r="L32" s="63">
        <v>8.3</v>
      </c>
      <c r="M32" s="62">
        <f>SUM(M33:M35)</f>
        <v>8</v>
      </c>
      <c r="N32" s="65">
        <v>0.5</v>
      </c>
      <c r="O32" s="68"/>
      <c r="P32" s="69" t="s">
        <v>63</v>
      </c>
      <c r="Q32" s="55">
        <v>62</v>
      </c>
      <c r="R32" s="56">
        <v>12.8</v>
      </c>
      <c r="S32" s="70">
        <v>57</v>
      </c>
      <c r="T32" s="71">
        <v>11.8</v>
      </c>
      <c r="U32" s="70">
        <v>5</v>
      </c>
      <c r="V32" s="71">
        <v>1</v>
      </c>
      <c r="W32" s="102">
        <v>11</v>
      </c>
      <c r="X32" s="71">
        <v>150.7</v>
      </c>
      <c r="Y32" s="70">
        <v>29</v>
      </c>
      <c r="Z32" s="71">
        <v>6</v>
      </c>
      <c r="AA32" s="70">
        <v>2</v>
      </c>
      <c r="AB32" s="68">
        <v>0.4</v>
      </c>
    </row>
    <row r="33" spans="2:28" ht="12" customHeight="1">
      <c r="B33" s="104" t="s">
        <v>64</v>
      </c>
      <c r="C33" s="55">
        <v>40</v>
      </c>
      <c r="D33" s="56">
        <v>11.4</v>
      </c>
      <c r="E33" s="4">
        <v>41</v>
      </c>
      <c r="F33" s="56">
        <v>11.7</v>
      </c>
      <c r="G33" s="105" t="s">
        <v>65</v>
      </c>
      <c r="H33" s="5">
        <v>-0.3</v>
      </c>
      <c r="I33" s="4">
        <v>5</v>
      </c>
      <c r="J33" s="71">
        <v>111.1</v>
      </c>
      <c r="K33" s="4">
        <v>27</v>
      </c>
      <c r="L33" s="56">
        <v>7.7</v>
      </c>
      <c r="M33" s="4">
        <v>3</v>
      </c>
      <c r="N33" s="57">
        <v>0.9</v>
      </c>
      <c r="O33" s="68"/>
      <c r="P33" s="100"/>
      <c r="Q33" s="60"/>
      <c r="R33" s="61"/>
      <c r="S33" s="62"/>
      <c r="T33" s="63"/>
      <c r="U33" s="62"/>
      <c r="V33" s="64"/>
      <c r="W33" s="62"/>
      <c r="X33" s="63"/>
      <c r="Y33" s="62"/>
      <c r="Z33" s="63"/>
      <c r="AA33" s="62"/>
      <c r="AB33" s="68"/>
    </row>
    <row r="34" spans="2:28" ht="12" customHeight="1">
      <c r="B34" s="104" t="s">
        <v>66</v>
      </c>
      <c r="C34" s="55">
        <v>65</v>
      </c>
      <c r="D34" s="56">
        <v>11</v>
      </c>
      <c r="E34" s="4">
        <v>72</v>
      </c>
      <c r="F34" s="56">
        <v>12.2</v>
      </c>
      <c r="G34" s="105" t="s">
        <v>67</v>
      </c>
      <c r="H34" s="74">
        <v>-1.2</v>
      </c>
      <c r="I34" s="101" t="s">
        <v>52</v>
      </c>
      <c r="J34" s="92" t="s">
        <v>52</v>
      </c>
      <c r="K34" s="4">
        <v>51</v>
      </c>
      <c r="L34" s="56">
        <v>8.6</v>
      </c>
      <c r="M34" s="4">
        <v>2</v>
      </c>
      <c r="N34" s="57">
        <v>0.3</v>
      </c>
      <c r="O34" s="58" t="s">
        <v>68</v>
      </c>
      <c r="P34" s="59"/>
      <c r="Q34" s="60">
        <f>SUM(Q35:Q36)</f>
        <v>722</v>
      </c>
      <c r="R34" s="61">
        <v>17</v>
      </c>
      <c r="S34" s="62">
        <f>SUM(S35:S36)</f>
        <v>335</v>
      </c>
      <c r="T34" s="63">
        <v>7.9</v>
      </c>
      <c r="U34" s="62">
        <f>SUM(U35:U36)</f>
        <v>387</v>
      </c>
      <c r="V34" s="64">
        <v>9.1</v>
      </c>
      <c r="W34" s="62">
        <f>SUM(W35:W36)</f>
        <v>40</v>
      </c>
      <c r="X34" s="63">
        <v>52.5</v>
      </c>
      <c r="Y34" s="62">
        <f>SUM(Y35:Y36)</f>
        <v>355</v>
      </c>
      <c r="Z34" s="63">
        <v>8.4</v>
      </c>
      <c r="AA34" s="62">
        <f>SUM(AA35:AA36)</f>
        <v>39</v>
      </c>
      <c r="AB34" s="65">
        <v>0.9</v>
      </c>
    </row>
    <row r="35" spans="2:28" ht="12" customHeight="1">
      <c r="B35" s="104" t="s">
        <v>69</v>
      </c>
      <c r="C35" s="55">
        <v>79</v>
      </c>
      <c r="D35" s="56">
        <v>13.4</v>
      </c>
      <c r="E35" s="4">
        <v>76</v>
      </c>
      <c r="F35" s="56">
        <v>12.9</v>
      </c>
      <c r="G35" s="4">
        <v>3</v>
      </c>
      <c r="H35" s="5">
        <v>0.5</v>
      </c>
      <c r="I35" s="106">
        <v>3</v>
      </c>
      <c r="J35" s="107">
        <v>36.6</v>
      </c>
      <c r="K35" s="4">
        <v>49</v>
      </c>
      <c r="L35" s="56">
        <v>8.3</v>
      </c>
      <c r="M35" s="4">
        <v>3</v>
      </c>
      <c r="N35" s="57">
        <v>0.5</v>
      </c>
      <c r="O35" s="68"/>
      <c r="P35" s="69" t="s">
        <v>70</v>
      </c>
      <c r="Q35" s="55">
        <v>297</v>
      </c>
      <c r="R35" s="56">
        <v>16.8</v>
      </c>
      <c r="S35" s="70">
        <v>135</v>
      </c>
      <c r="T35" s="71">
        <v>7.6</v>
      </c>
      <c r="U35" s="70">
        <v>162</v>
      </c>
      <c r="V35" s="74">
        <v>9.2</v>
      </c>
      <c r="W35" s="73">
        <v>17</v>
      </c>
      <c r="X35" s="92">
        <v>54.1</v>
      </c>
      <c r="Y35" s="70">
        <v>145</v>
      </c>
      <c r="Z35" s="71">
        <v>8.2</v>
      </c>
      <c r="AA35" s="70">
        <v>19</v>
      </c>
      <c r="AB35" s="68">
        <v>1.1</v>
      </c>
    </row>
    <row r="36" spans="2:28" s="85" customFormat="1" ht="12" customHeight="1">
      <c r="B36" s="104"/>
      <c r="C36" s="55"/>
      <c r="D36" s="56"/>
      <c r="E36" s="4"/>
      <c r="F36" s="56"/>
      <c r="G36" s="4"/>
      <c r="H36" s="5"/>
      <c r="I36" s="106"/>
      <c r="J36" s="106"/>
      <c r="K36" s="4"/>
      <c r="L36" s="56"/>
      <c r="M36" s="4"/>
      <c r="N36" s="57"/>
      <c r="O36" s="65"/>
      <c r="P36" s="69" t="s">
        <v>71</v>
      </c>
      <c r="Q36" s="55">
        <v>425</v>
      </c>
      <c r="R36" s="56">
        <v>17.2</v>
      </c>
      <c r="S36" s="70">
        <v>200</v>
      </c>
      <c r="T36" s="71">
        <v>8.1</v>
      </c>
      <c r="U36" s="70">
        <v>225</v>
      </c>
      <c r="V36" s="74">
        <v>9.1</v>
      </c>
      <c r="W36" s="70">
        <v>23</v>
      </c>
      <c r="X36" s="71">
        <v>51.3</v>
      </c>
      <c r="Y36" s="70">
        <v>210</v>
      </c>
      <c r="Z36" s="71">
        <v>8.5</v>
      </c>
      <c r="AA36" s="70">
        <v>20</v>
      </c>
      <c r="AB36" s="68">
        <v>0.8</v>
      </c>
    </row>
    <row r="37" spans="1:28" ht="12" customHeight="1">
      <c r="A37" s="90" t="s">
        <v>72</v>
      </c>
      <c r="B37" s="91"/>
      <c r="C37" s="60">
        <f>SUM(C38:C42)</f>
        <v>683</v>
      </c>
      <c r="D37" s="63">
        <v>12.9</v>
      </c>
      <c r="E37" s="62">
        <f>SUM(E38:E42)</f>
        <v>510</v>
      </c>
      <c r="F37" s="63">
        <v>9.6</v>
      </c>
      <c r="G37" s="62">
        <f>SUM(G38:G42)</f>
        <v>173</v>
      </c>
      <c r="H37" s="64">
        <v>3.3</v>
      </c>
      <c r="I37" s="62">
        <f>SUM(I38:I42)</f>
        <v>74</v>
      </c>
      <c r="J37" s="63">
        <v>97.8</v>
      </c>
      <c r="K37" s="62">
        <f>SUM(K38:K42)</f>
        <v>374</v>
      </c>
      <c r="L37" s="63">
        <v>7.1</v>
      </c>
      <c r="M37" s="62">
        <f>SUM(M38:M42)</f>
        <v>40</v>
      </c>
      <c r="N37" s="65">
        <v>0.8</v>
      </c>
      <c r="O37" s="68"/>
      <c r="P37" s="100"/>
      <c r="Q37" s="60"/>
      <c r="R37" s="61"/>
      <c r="S37" s="62"/>
      <c r="T37" s="63"/>
      <c r="U37" s="62"/>
      <c r="V37" s="64"/>
      <c r="W37" s="62"/>
      <c r="X37" s="63"/>
      <c r="Y37" s="62"/>
      <c r="Z37" s="63"/>
      <c r="AA37" s="62"/>
      <c r="AB37" s="65"/>
    </row>
    <row r="38" spans="2:28" ht="12" customHeight="1">
      <c r="B38" s="104" t="s">
        <v>73</v>
      </c>
      <c r="C38" s="55">
        <v>105</v>
      </c>
      <c r="D38" s="56">
        <v>11.4</v>
      </c>
      <c r="E38" s="4">
        <v>115</v>
      </c>
      <c r="F38" s="56">
        <v>12.5</v>
      </c>
      <c r="G38" s="4">
        <v>-10</v>
      </c>
      <c r="H38" s="5">
        <v>-1.1</v>
      </c>
      <c r="I38" s="106">
        <v>4</v>
      </c>
      <c r="J38" s="107">
        <v>36.7</v>
      </c>
      <c r="K38" s="4">
        <v>47</v>
      </c>
      <c r="L38" s="56">
        <v>5.1</v>
      </c>
      <c r="M38" s="4">
        <v>9</v>
      </c>
      <c r="N38" s="57">
        <v>1</v>
      </c>
      <c r="O38" s="58" t="s">
        <v>74</v>
      </c>
      <c r="P38" s="59"/>
      <c r="Q38" s="60">
        <f>SUM(Q39:Q44)</f>
        <v>421</v>
      </c>
      <c r="R38" s="61">
        <v>15.8</v>
      </c>
      <c r="S38" s="62">
        <f>SUM(S39:S44)</f>
        <v>217</v>
      </c>
      <c r="T38" s="63">
        <v>8.2</v>
      </c>
      <c r="U38" s="62">
        <f>SUM(U39:U44)</f>
        <v>204</v>
      </c>
      <c r="V38" s="64">
        <v>7.7</v>
      </c>
      <c r="W38" s="62">
        <f>SUM(W39:W44)</f>
        <v>55</v>
      </c>
      <c r="X38" s="63">
        <v>115.5</v>
      </c>
      <c r="Y38" s="62">
        <f>SUM(Y39:Y43)</f>
        <v>217</v>
      </c>
      <c r="Z38" s="63">
        <v>8.2</v>
      </c>
      <c r="AA38" s="62">
        <f>SUM(AA39:AA43)</f>
        <v>17</v>
      </c>
      <c r="AB38" s="65">
        <v>0.6</v>
      </c>
    </row>
    <row r="39" spans="2:28" ht="12" customHeight="1">
      <c r="B39" s="104" t="s">
        <v>75</v>
      </c>
      <c r="C39" s="55">
        <v>48</v>
      </c>
      <c r="D39" s="56">
        <v>12.8</v>
      </c>
      <c r="E39" s="4">
        <v>39</v>
      </c>
      <c r="F39" s="56">
        <v>10.4</v>
      </c>
      <c r="G39" s="4">
        <v>9</v>
      </c>
      <c r="H39" s="5">
        <v>2.4</v>
      </c>
      <c r="I39" s="106">
        <v>6</v>
      </c>
      <c r="J39" s="107">
        <v>111.1</v>
      </c>
      <c r="K39" s="4">
        <v>15</v>
      </c>
      <c r="L39" s="56">
        <v>4</v>
      </c>
      <c r="M39" s="4">
        <v>2</v>
      </c>
      <c r="N39" s="57">
        <v>0.5</v>
      </c>
      <c r="O39" s="68"/>
      <c r="P39" s="69" t="s">
        <v>76</v>
      </c>
      <c r="Q39" s="55">
        <v>40</v>
      </c>
      <c r="R39" s="71">
        <v>14.2</v>
      </c>
      <c r="S39" s="108">
        <v>24</v>
      </c>
      <c r="T39" s="71">
        <v>8.5</v>
      </c>
      <c r="U39" s="70">
        <v>16</v>
      </c>
      <c r="V39" s="74">
        <v>5.7</v>
      </c>
      <c r="W39" s="73">
        <v>3</v>
      </c>
      <c r="X39" s="84">
        <v>69.8</v>
      </c>
      <c r="Y39" s="70">
        <v>22</v>
      </c>
      <c r="Z39" s="71">
        <v>7.8</v>
      </c>
      <c r="AA39" s="73">
        <v>2</v>
      </c>
      <c r="AB39" s="68">
        <v>0.7</v>
      </c>
    </row>
    <row r="40" spans="2:28" ht="12" customHeight="1">
      <c r="B40" s="104" t="s">
        <v>77</v>
      </c>
      <c r="C40" s="55">
        <v>265</v>
      </c>
      <c r="D40" s="56">
        <v>12.8</v>
      </c>
      <c r="E40" s="4">
        <v>183</v>
      </c>
      <c r="F40" s="56">
        <v>8.8</v>
      </c>
      <c r="G40" s="4">
        <v>82</v>
      </c>
      <c r="H40" s="5">
        <v>4</v>
      </c>
      <c r="I40" s="4">
        <v>35</v>
      </c>
      <c r="J40" s="56">
        <v>116.7</v>
      </c>
      <c r="K40" s="4">
        <v>162</v>
      </c>
      <c r="L40" s="56">
        <v>7.9</v>
      </c>
      <c r="M40" s="4">
        <v>14</v>
      </c>
      <c r="N40" s="57">
        <v>0.7</v>
      </c>
      <c r="O40" s="68"/>
      <c r="P40" s="69" t="s">
        <v>78</v>
      </c>
      <c r="Q40" s="55">
        <v>81</v>
      </c>
      <c r="R40" s="56">
        <v>18.3</v>
      </c>
      <c r="S40" s="70">
        <v>29</v>
      </c>
      <c r="T40" s="71">
        <v>6.6</v>
      </c>
      <c r="U40" s="73">
        <v>52</v>
      </c>
      <c r="V40" s="74">
        <v>11.8</v>
      </c>
      <c r="W40" s="73">
        <v>10</v>
      </c>
      <c r="X40" s="72">
        <v>109.9</v>
      </c>
      <c r="Y40" s="70">
        <v>32</v>
      </c>
      <c r="Z40" s="71">
        <v>7.2</v>
      </c>
      <c r="AA40" s="72">
        <v>2</v>
      </c>
      <c r="AB40" s="68">
        <v>0.5</v>
      </c>
    </row>
    <row r="41" spans="2:28" ht="12" customHeight="1">
      <c r="B41" s="104" t="s">
        <v>79</v>
      </c>
      <c r="C41" s="55">
        <v>101</v>
      </c>
      <c r="D41" s="56">
        <v>15.8</v>
      </c>
      <c r="E41" s="4">
        <v>64</v>
      </c>
      <c r="F41" s="56">
        <v>10</v>
      </c>
      <c r="G41" s="4">
        <v>37</v>
      </c>
      <c r="H41" s="5">
        <v>5.8</v>
      </c>
      <c r="I41" s="4">
        <v>10</v>
      </c>
      <c r="J41" s="109">
        <v>90.1</v>
      </c>
      <c r="K41" s="4">
        <v>54</v>
      </c>
      <c r="L41" s="56">
        <v>8.5</v>
      </c>
      <c r="M41" s="4">
        <v>6</v>
      </c>
      <c r="N41" s="57">
        <v>0.9</v>
      </c>
      <c r="O41" s="68"/>
      <c r="P41" s="69" t="s">
        <v>80</v>
      </c>
      <c r="Q41" s="55">
        <v>37</v>
      </c>
      <c r="R41" s="56">
        <v>12.8</v>
      </c>
      <c r="S41" s="70">
        <v>20</v>
      </c>
      <c r="T41" s="71">
        <v>6.9</v>
      </c>
      <c r="U41" s="73">
        <v>17</v>
      </c>
      <c r="V41" s="74">
        <v>5.9</v>
      </c>
      <c r="W41" s="73">
        <v>5</v>
      </c>
      <c r="X41" s="92">
        <v>119</v>
      </c>
      <c r="Y41" s="70">
        <v>21</v>
      </c>
      <c r="Z41" s="71">
        <v>7.3</v>
      </c>
      <c r="AA41" s="72" t="s">
        <v>52</v>
      </c>
      <c r="AB41" s="68" t="s">
        <v>52</v>
      </c>
    </row>
    <row r="42" spans="2:28" ht="12" customHeight="1">
      <c r="B42" s="104" t="s">
        <v>81</v>
      </c>
      <c r="C42" s="55">
        <v>164</v>
      </c>
      <c r="D42" s="56">
        <v>12.7</v>
      </c>
      <c r="E42" s="4">
        <v>109</v>
      </c>
      <c r="F42" s="56">
        <v>8.4</v>
      </c>
      <c r="G42" s="4">
        <v>55</v>
      </c>
      <c r="H42" s="5">
        <v>4.2</v>
      </c>
      <c r="I42" s="4">
        <v>19</v>
      </c>
      <c r="J42" s="56">
        <v>103.8</v>
      </c>
      <c r="K42" s="4">
        <v>96</v>
      </c>
      <c r="L42" s="56">
        <v>7.4</v>
      </c>
      <c r="M42" s="4">
        <v>9</v>
      </c>
      <c r="N42" s="57">
        <v>0.7</v>
      </c>
      <c r="O42" s="68"/>
      <c r="P42" s="69" t="s">
        <v>82</v>
      </c>
      <c r="Q42" s="55">
        <v>102</v>
      </c>
      <c r="R42" s="56">
        <v>18.5</v>
      </c>
      <c r="S42" s="70">
        <v>49</v>
      </c>
      <c r="T42" s="71">
        <v>8.9</v>
      </c>
      <c r="U42" s="70">
        <v>53</v>
      </c>
      <c r="V42" s="74">
        <v>9.6</v>
      </c>
      <c r="W42" s="73">
        <v>11</v>
      </c>
      <c r="X42" s="92">
        <v>97.3</v>
      </c>
      <c r="Y42" s="70">
        <v>58</v>
      </c>
      <c r="Z42" s="71">
        <v>10.5</v>
      </c>
      <c r="AA42" s="70">
        <v>2</v>
      </c>
      <c r="AB42" s="68">
        <v>0.4</v>
      </c>
    </row>
    <row r="43" spans="2:28" s="85" customFormat="1" ht="12" customHeight="1">
      <c r="B43" s="104"/>
      <c r="C43" s="55"/>
      <c r="D43" s="56"/>
      <c r="E43" s="4"/>
      <c r="F43" s="56"/>
      <c r="G43" s="4"/>
      <c r="H43" s="5"/>
      <c r="I43" s="4"/>
      <c r="J43" s="56"/>
      <c r="K43" s="4"/>
      <c r="L43" s="56"/>
      <c r="M43" s="4"/>
      <c r="N43" s="57"/>
      <c r="O43" s="65"/>
      <c r="P43" s="69" t="s">
        <v>83</v>
      </c>
      <c r="Q43" s="55">
        <v>161</v>
      </c>
      <c r="R43" s="56">
        <v>14.6</v>
      </c>
      <c r="S43" s="70">
        <v>95</v>
      </c>
      <c r="T43" s="71">
        <v>8.6</v>
      </c>
      <c r="U43" s="70">
        <v>66</v>
      </c>
      <c r="V43" s="74">
        <v>6</v>
      </c>
      <c r="W43" s="73">
        <v>26</v>
      </c>
      <c r="X43" s="92">
        <v>139</v>
      </c>
      <c r="Y43" s="70">
        <v>84</v>
      </c>
      <c r="Z43" s="71">
        <v>7.6</v>
      </c>
      <c r="AA43" s="70">
        <v>11</v>
      </c>
      <c r="AB43" s="68">
        <v>1</v>
      </c>
    </row>
    <row r="44" spans="1:28" ht="12" customHeight="1">
      <c r="A44" s="90" t="s">
        <v>84</v>
      </c>
      <c r="B44" s="91"/>
      <c r="C44" s="60">
        <f>SUM(C45:C46)</f>
        <v>441</v>
      </c>
      <c r="D44" s="61">
        <v>13.4</v>
      </c>
      <c r="E44" s="110">
        <f>SUM(E45:E46)</f>
        <v>308</v>
      </c>
      <c r="F44" s="61">
        <v>9.3</v>
      </c>
      <c r="G44" s="110">
        <f>SUM(G45:G46)</f>
        <v>133</v>
      </c>
      <c r="H44" s="81">
        <v>4</v>
      </c>
      <c r="I44" s="110">
        <f>SUM(I45:I46)</f>
        <v>74</v>
      </c>
      <c r="J44" s="61">
        <v>143.7</v>
      </c>
      <c r="K44" s="110">
        <f>SUM(K45:K46)</f>
        <v>270</v>
      </c>
      <c r="L44" s="61">
        <v>8.2</v>
      </c>
      <c r="M44" s="110">
        <f>SUM(M45:M46)</f>
        <v>23</v>
      </c>
      <c r="N44" s="111">
        <v>0.7</v>
      </c>
      <c r="O44" s="68"/>
      <c r="P44" s="100"/>
      <c r="Q44" s="60"/>
      <c r="R44" s="61"/>
      <c r="S44" s="62"/>
      <c r="T44" s="63"/>
      <c r="U44" s="62"/>
      <c r="V44" s="64"/>
      <c r="W44" s="62"/>
      <c r="X44" s="63"/>
      <c r="Y44" s="62"/>
      <c r="Z44" s="63"/>
      <c r="AA44" s="62"/>
      <c r="AB44" s="65"/>
    </row>
    <row r="45" spans="2:28" ht="12" customHeight="1">
      <c r="B45" s="104" t="s">
        <v>85</v>
      </c>
      <c r="C45" s="55">
        <v>274</v>
      </c>
      <c r="D45" s="56">
        <v>13.6</v>
      </c>
      <c r="E45" s="4">
        <v>171</v>
      </c>
      <c r="F45" s="56">
        <v>8.5</v>
      </c>
      <c r="G45" s="4">
        <v>103</v>
      </c>
      <c r="H45" s="5">
        <v>5.1</v>
      </c>
      <c r="I45" s="4">
        <v>47</v>
      </c>
      <c r="J45" s="56">
        <v>146.4</v>
      </c>
      <c r="K45" s="4">
        <v>157</v>
      </c>
      <c r="L45" s="56">
        <v>7.8</v>
      </c>
      <c r="M45" s="4">
        <v>16</v>
      </c>
      <c r="N45" s="57">
        <v>0.8</v>
      </c>
      <c r="O45" s="58" t="s">
        <v>86</v>
      </c>
      <c r="P45" s="59"/>
      <c r="Q45" s="60">
        <f>SUM(Q46:Q49)</f>
        <v>415</v>
      </c>
      <c r="R45" s="61">
        <v>14.8</v>
      </c>
      <c r="S45" s="62">
        <f>SUM(S46:S49)</f>
        <v>253</v>
      </c>
      <c r="T45" s="63">
        <v>9.1</v>
      </c>
      <c r="U45" s="62">
        <f>SUM(U46:U49)</f>
        <v>162</v>
      </c>
      <c r="V45" s="64">
        <v>5.8</v>
      </c>
      <c r="W45" s="62">
        <f>SUM(W46:W49)</f>
        <v>26</v>
      </c>
      <c r="X45" s="63">
        <v>59</v>
      </c>
      <c r="Y45" s="62">
        <f>SUM(Y46:Y50)</f>
        <v>223</v>
      </c>
      <c r="Z45" s="63">
        <v>8</v>
      </c>
      <c r="AA45" s="62">
        <f>SUM(AA46:AA49)</f>
        <v>13</v>
      </c>
      <c r="AB45" s="83">
        <v>0.5</v>
      </c>
    </row>
    <row r="46" spans="2:28" ht="12" customHeight="1">
      <c r="B46" s="104" t="s">
        <v>87</v>
      </c>
      <c r="C46" s="55">
        <v>167</v>
      </c>
      <c r="D46" s="56">
        <v>12.9</v>
      </c>
      <c r="E46" s="4">
        <v>137</v>
      </c>
      <c r="F46" s="56">
        <v>10.6</v>
      </c>
      <c r="G46" s="4">
        <v>30</v>
      </c>
      <c r="H46" s="5">
        <v>2.3</v>
      </c>
      <c r="I46" s="4">
        <v>27</v>
      </c>
      <c r="J46" s="56">
        <v>139.2</v>
      </c>
      <c r="K46" s="4">
        <v>113</v>
      </c>
      <c r="L46" s="56">
        <v>8.8</v>
      </c>
      <c r="M46" s="4">
        <v>7</v>
      </c>
      <c r="N46" s="57">
        <v>0.5</v>
      </c>
      <c r="O46" s="68"/>
      <c r="P46" s="69" t="s">
        <v>88</v>
      </c>
      <c r="Q46" s="55">
        <v>91</v>
      </c>
      <c r="R46" s="56">
        <v>14.5</v>
      </c>
      <c r="S46" s="70">
        <v>67</v>
      </c>
      <c r="T46" s="71">
        <v>10.7</v>
      </c>
      <c r="U46" s="70">
        <v>24</v>
      </c>
      <c r="V46" s="74">
        <v>3.8</v>
      </c>
      <c r="W46" s="73">
        <v>5</v>
      </c>
      <c r="X46" s="92">
        <v>52</v>
      </c>
      <c r="Y46" s="70">
        <v>45</v>
      </c>
      <c r="Z46" s="71">
        <v>7.2</v>
      </c>
      <c r="AA46" s="70">
        <v>3</v>
      </c>
      <c r="AB46" s="68">
        <v>0.5</v>
      </c>
    </row>
    <row r="47" spans="2:28" s="85" customFormat="1" ht="12" customHeight="1">
      <c r="B47" s="104"/>
      <c r="C47" s="55"/>
      <c r="D47" s="56"/>
      <c r="E47" s="4"/>
      <c r="F47" s="56"/>
      <c r="G47" s="4"/>
      <c r="H47" s="5"/>
      <c r="I47" s="4"/>
      <c r="J47" s="56"/>
      <c r="K47" s="4"/>
      <c r="L47" s="56"/>
      <c r="M47" s="4"/>
      <c r="N47" s="57"/>
      <c r="O47" s="65"/>
      <c r="P47" s="69" t="s">
        <v>89</v>
      </c>
      <c r="Q47" s="55">
        <v>84</v>
      </c>
      <c r="R47" s="56">
        <v>13.5</v>
      </c>
      <c r="S47" s="70">
        <v>60</v>
      </c>
      <c r="T47" s="71">
        <v>9.7</v>
      </c>
      <c r="U47" s="70">
        <v>24</v>
      </c>
      <c r="V47" s="74">
        <v>3.9</v>
      </c>
      <c r="W47" s="73">
        <v>8</v>
      </c>
      <c r="X47" s="92">
        <v>87</v>
      </c>
      <c r="Y47" s="70">
        <v>56</v>
      </c>
      <c r="Z47" s="71">
        <v>9</v>
      </c>
      <c r="AA47" s="70">
        <v>3</v>
      </c>
      <c r="AB47" s="68">
        <v>0.5</v>
      </c>
    </row>
    <row r="48" spans="1:28" ht="12" customHeight="1">
      <c r="A48" s="90" t="s">
        <v>90</v>
      </c>
      <c r="B48" s="91"/>
      <c r="C48" s="60">
        <f>SUM(C49:C52)</f>
        <v>618</v>
      </c>
      <c r="D48" s="61">
        <v>14.4</v>
      </c>
      <c r="E48" s="62">
        <f>SUM(E49:E52)</f>
        <v>390</v>
      </c>
      <c r="F48" s="63">
        <v>9.1</v>
      </c>
      <c r="G48" s="62">
        <v>228</v>
      </c>
      <c r="H48" s="64">
        <v>5.3</v>
      </c>
      <c r="I48" s="62">
        <f>SUM(I49:I52)</f>
        <v>62</v>
      </c>
      <c r="J48" s="63">
        <v>91.2</v>
      </c>
      <c r="K48" s="62">
        <f>SUM(K49:K52)</f>
        <v>370</v>
      </c>
      <c r="L48" s="63">
        <v>8.6</v>
      </c>
      <c r="M48" s="62">
        <f>SUM(M49:M52)</f>
        <v>39</v>
      </c>
      <c r="N48" s="111">
        <v>0.9</v>
      </c>
      <c r="O48" s="68"/>
      <c r="P48" s="69" t="s">
        <v>91</v>
      </c>
      <c r="Q48" s="55">
        <v>142</v>
      </c>
      <c r="R48" s="56">
        <v>15.8</v>
      </c>
      <c r="S48" s="70">
        <v>67</v>
      </c>
      <c r="T48" s="71">
        <v>7.5</v>
      </c>
      <c r="U48" s="70">
        <v>75</v>
      </c>
      <c r="V48" s="74">
        <v>8.4</v>
      </c>
      <c r="W48" s="73">
        <v>5</v>
      </c>
      <c r="X48" s="92">
        <v>34</v>
      </c>
      <c r="Y48" s="70">
        <v>69</v>
      </c>
      <c r="Z48" s="71">
        <v>7.7</v>
      </c>
      <c r="AA48" s="70">
        <v>4</v>
      </c>
      <c r="AB48" s="68">
        <v>0.4</v>
      </c>
    </row>
    <row r="49" spans="2:28" ht="12" customHeight="1">
      <c r="B49" s="104" t="s">
        <v>92</v>
      </c>
      <c r="C49" s="55">
        <v>99</v>
      </c>
      <c r="D49" s="56">
        <v>13.4</v>
      </c>
      <c r="E49" s="4">
        <v>69</v>
      </c>
      <c r="F49" s="56">
        <v>9.4</v>
      </c>
      <c r="G49" s="4">
        <v>30</v>
      </c>
      <c r="H49" s="5">
        <v>4.1</v>
      </c>
      <c r="I49" s="4">
        <v>13</v>
      </c>
      <c r="J49" s="56">
        <v>116.1</v>
      </c>
      <c r="K49" s="4">
        <v>50</v>
      </c>
      <c r="L49" s="56">
        <v>6.8</v>
      </c>
      <c r="M49" s="4">
        <v>8</v>
      </c>
      <c r="N49" s="57">
        <v>1.1</v>
      </c>
      <c r="O49" s="68"/>
      <c r="P49" s="69" t="s">
        <v>93</v>
      </c>
      <c r="Q49" s="55">
        <v>98</v>
      </c>
      <c r="R49" s="56">
        <v>15.1</v>
      </c>
      <c r="S49" s="70">
        <v>59</v>
      </c>
      <c r="T49" s="71">
        <v>9.1</v>
      </c>
      <c r="U49" s="70">
        <v>39</v>
      </c>
      <c r="V49" s="74">
        <v>6</v>
      </c>
      <c r="W49" s="73">
        <v>8</v>
      </c>
      <c r="X49" s="92">
        <v>75.5</v>
      </c>
      <c r="Y49" s="70">
        <v>53</v>
      </c>
      <c r="Z49" s="71">
        <v>8.2</v>
      </c>
      <c r="AA49" s="70">
        <v>3</v>
      </c>
      <c r="AB49" s="68">
        <v>0.5</v>
      </c>
    </row>
    <row r="50" spans="2:28" ht="12" customHeight="1">
      <c r="B50" s="104" t="s">
        <v>94</v>
      </c>
      <c r="C50" s="55">
        <v>92</v>
      </c>
      <c r="D50" s="56">
        <v>9.5</v>
      </c>
      <c r="E50" s="4">
        <v>94</v>
      </c>
      <c r="F50" s="56">
        <v>9.7</v>
      </c>
      <c r="G50" s="112" t="s">
        <v>95</v>
      </c>
      <c r="H50" s="5">
        <v>-0.2</v>
      </c>
      <c r="I50" s="4">
        <v>13</v>
      </c>
      <c r="J50" s="56">
        <v>123.8</v>
      </c>
      <c r="K50" s="4">
        <v>77</v>
      </c>
      <c r="L50" s="56">
        <v>7.9</v>
      </c>
      <c r="M50" s="4">
        <v>7</v>
      </c>
      <c r="N50" s="57">
        <v>0.7</v>
      </c>
      <c r="O50" s="68"/>
      <c r="P50" s="100"/>
      <c r="Q50" s="60"/>
      <c r="R50" s="61"/>
      <c r="S50" s="62"/>
      <c r="T50" s="63"/>
      <c r="U50" s="62"/>
      <c r="V50" s="64"/>
      <c r="W50" s="62"/>
      <c r="X50" s="113"/>
      <c r="Y50" s="62"/>
      <c r="Z50" s="63"/>
      <c r="AA50" s="62"/>
      <c r="AB50" s="65"/>
    </row>
    <row r="51" spans="2:28" ht="12" customHeight="1">
      <c r="B51" s="104" t="s">
        <v>96</v>
      </c>
      <c r="C51" s="55">
        <v>183</v>
      </c>
      <c r="D51" s="56">
        <v>13.5</v>
      </c>
      <c r="E51" s="4">
        <v>130</v>
      </c>
      <c r="F51" s="56">
        <v>9.5</v>
      </c>
      <c r="G51" s="4">
        <v>53</v>
      </c>
      <c r="H51" s="5">
        <v>3.5</v>
      </c>
      <c r="I51" s="4">
        <v>23</v>
      </c>
      <c r="J51" s="56">
        <v>111.7</v>
      </c>
      <c r="K51" s="4">
        <v>123</v>
      </c>
      <c r="L51" s="56">
        <v>9.1</v>
      </c>
      <c r="M51" s="4">
        <v>13</v>
      </c>
      <c r="N51" s="57">
        <v>1</v>
      </c>
      <c r="O51" s="58" t="s">
        <v>97</v>
      </c>
      <c r="P51" s="59"/>
      <c r="Q51" s="60">
        <f>SUM(Q52:Q53)</f>
        <v>251</v>
      </c>
      <c r="R51" s="61">
        <v>12.1</v>
      </c>
      <c r="S51" s="62">
        <f>SUM(S52:S53)</f>
        <v>215</v>
      </c>
      <c r="T51" s="63">
        <v>10.3</v>
      </c>
      <c r="U51" s="62">
        <f>SUM(U52:U53)</f>
        <v>36</v>
      </c>
      <c r="V51" s="64">
        <v>1.7</v>
      </c>
      <c r="W51" s="62">
        <f>SUM(W52:W53)</f>
        <v>27</v>
      </c>
      <c r="X51" s="114">
        <v>97.1</v>
      </c>
      <c r="Y51" s="62">
        <f>SUM(Y52:Y53)</f>
        <v>143</v>
      </c>
      <c r="Z51" s="63">
        <v>6.9</v>
      </c>
      <c r="AA51" s="62">
        <f>SUM(AA52:AA53)</f>
        <v>17</v>
      </c>
      <c r="AB51" s="65">
        <v>0.8</v>
      </c>
    </row>
    <row r="52" spans="2:28" ht="12" customHeight="1">
      <c r="B52" s="104" t="s">
        <v>98</v>
      </c>
      <c r="C52" s="55">
        <v>244</v>
      </c>
      <c r="D52" s="56">
        <v>19.8</v>
      </c>
      <c r="E52" s="4">
        <v>97</v>
      </c>
      <c r="F52" s="56">
        <v>7.9</v>
      </c>
      <c r="G52" s="4">
        <v>147</v>
      </c>
      <c r="H52" s="5">
        <v>11.9</v>
      </c>
      <c r="I52" s="4">
        <v>13</v>
      </c>
      <c r="J52" s="56">
        <v>50.6</v>
      </c>
      <c r="K52" s="4">
        <v>120</v>
      </c>
      <c r="L52" s="56">
        <v>9.7</v>
      </c>
      <c r="M52" s="4">
        <v>11</v>
      </c>
      <c r="N52" s="57">
        <v>0.9</v>
      </c>
      <c r="O52" s="68"/>
      <c r="P52" s="69" t="s">
        <v>99</v>
      </c>
      <c r="Q52" s="55">
        <v>106</v>
      </c>
      <c r="R52" s="56">
        <v>12.7</v>
      </c>
      <c r="S52" s="70">
        <v>106</v>
      </c>
      <c r="T52" s="71">
        <v>12.7</v>
      </c>
      <c r="U52" s="68" t="s">
        <v>52</v>
      </c>
      <c r="V52" s="68" t="s">
        <v>52</v>
      </c>
      <c r="W52" s="70">
        <v>11</v>
      </c>
      <c r="X52" s="71">
        <v>94</v>
      </c>
      <c r="Y52" s="70">
        <v>58</v>
      </c>
      <c r="Z52" s="71">
        <v>7</v>
      </c>
      <c r="AA52" s="70">
        <v>4</v>
      </c>
      <c r="AB52" s="68">
        <v>0.5</v>
      </c>
    </row>
    <row r="53" spans="2:28" s="85" customFormat="1" ht="12" customHeight="1">
      <c r="B53" s="104"/>
      <c r="C53" s="55"/>
      <c r="D53" s="56"/>
      <c r="E53" s="4"/>
      <c r="F53" s="56"/>
      <c r="G53" s="4"/>
      <c r="H53" s="5"/>
      <c r="I53" s="4"/>
      <c r="J53" s="56"/>
      <c r="K53" s="4"/>
      <c r="L53" s="56"/>
      <c r="M53" s="4"/>
      <c r="N53" s="57"/>
      <c r="O53" s="65"/>
      <c r="P53" s="69" t="s">
        <v>100</v>
      </c>
      <c r="Q53" s="70">
        <v>145</v>
      </c>
      <c r="R53" s="71">
        <v>11.7</v>
      </c>
      <c r="S53" s="70">
        <v>109</v>
      </c>
      <c r="T53" s="71">
        <v>8.8</v>
      </c>
      <c r="U53" s="70">
        <v>36</v>
      </c>
      <c r="V53" s="74">
        <v>2.9</v>
      </c>
      <c r="W53" s="70">
        <v>16</v>
      </c>
      <c r="X53" s="71">
        <v>99.4</v>
      </c>
      <c r="Y53" s="70">
        <v>85</v>
      </c>
      <c r="Z53" s="71">
        <v>6.8</v>
      </c>
      <c r="AA53" s="70">
        <v>13</v>
      </c>
      <c r="AB53" s="68">
        <v>1</v>
      </c>
    </row>
    <row r="54" spans="1:28" ht="12" customHeight="1">
      <c r="A54" s="90" t="s">
        <v>101</v>
      </c>
      <c r="B54" s="91"/>
      <c r="C54" s="60">
        <f>SUM(C55)</f>
        <v>384</v>
      </c>
      <c r="D54" s="61">
        <v>16.3</v>
      </c>
      <c r="E54" s="110">
        <f>SUM(E55)</f>
        <v>222</v>
      </c>
      <c r="F54" s="61">
        <v>9.4</v>
      </c>
      <c r="G54" s="110">
        <f>SUM(G55)</f>
        <v>162</v>
      </c>
      <c r="H54" s="81">
        <v>6.9</v>
      </c>
      <c r="I54" s="110">
        <f>SUM(I55)</f>
        <v>40</v>
      </c>
      <c r="J54" s="61">
        <v>94.3</v>
      </c>
      <c r="K54" s="110">
        <f>SUM(K55)</f>
        <v>215</v>
      </c>
      <c r="L54" s="61">
        <v>9.1</v>
      </c>
      <c r="M54" s="110">
        <f>SUM(M55)</f>
        <v>20</v>
      </c>
      <c r="N54" s="111">
        <v>0.84</v>
      </c>
      <c r="O54" s="68"/>
      <c r="P54" s="100"/>
      <c r="Q54" s="70"/>
      <c r="R54" s="71"/>
      <c r="S54" s="70"/>
      <c r="T54" s="71"/>
      <c r="U54" s="70"/>
      <c r="V54" s="74"/>
      <c r="W54" s="70"/>
      <c r="X54" s="71"/>
      <c r="Y54" s="70"/>
      <c r="Z54" s="71"/>
      <c r="AA54" s="70"/>
      <c r="AB54" s="115"/>
    </row>
    <row r="55" spans="2:29" ht="12" customHeight="1">
      <c r="B55" s="116" t="s">
        <v>102</v>
      </c>
      <c r="C55" s="70">
        <v>384</v>
      </c>
      <c r="D55" s="71">
        <v>16.3</v>
      </c>
      <c r="E55" s="70">
        <v>222</v>
      </c>
      <c r="F55" s="71">
        <v>9.4</v>
      </c>
      <c r="G55" s="70">
        <v>162</v>
      </c>
      <c r="H55" s="74">
        <v>6.9</v>
      </c>
      <c r="I55" s="70">
        <v>40</v>
      </c>
      <c r="J55" s="71">
        <v>94.3</v>
      </c>
      <c r="K55" s="70">
        <v>215</v>
      </c>
      <c r="L55" s="71">
        <v>9.1</v>
      </c>
      <c r="M55" s="70">
        <v>20</v>
      </c>
      <c r="N55" s="68">
        <v>0.84</v>
      </c>
      <c r="O55" s="68"/>
      <c r="P55" s="100"/>
      <c r="Q55" s="55"/>
      <c r="R55" s="71"/>
      <c r="S55" s="70"/>
      <c r="T55" s="71"/>
      <c r="U55" s="70"/>
      <c r="V55" s="74"/>
      <c r="W55" s="70"/>
      <c r="X55" s="71"/>
      <c r="Y55" s="70"/>
      <c r="Z55" s="71"/>
      <c r="AA55" s="70"/>
      <c r="AB55" s="115"/>
      <c r="AC55" s="117"/>
    </row>
    <row r="56" spans="1:29" ht="6" customHeight="1">
      <c r="A56" s="118"/>
      <c r="B56" s="119"/>
      <c r="C56" s="120"/>
      <c r="D56" s="121"/>
      <c r="E56" s="122"/>
      <c r="F56" s="121"/>
      <c r="G56" s="122"/>
      <c r="H56" s="123"/>
      <c r="I56" s="122"/>
      <c r="J56" s="121"/>
      <c r="K56" s="122"/>
      <c r="L56" s="121"/>
      <c r="M56" s="122"/>
      <c r="N56" s="124"/>
      <c r="O56" s="118"/>
      <c r="P56" s="125"/>
      <c r="Q56" s="118"/>
      <c r="R56" s="118"/>
      <c r="S56" s="118"/>
      <c r="T56" s="118"/>
      <c r="U56" s="126"/>
      <c r="V56" s="127"/>
      <c r="W56" s="118"/>
      <c r="X56" s="118"/>
      <c r="Y56" s="118"/>
      <c r="Z56" s="118"/>
      <c r="AA56" s="118"/>
      <c r="AB56" s="118"/>
      <c r="AC56" s="117"/>
    </row>
    <row r="57" ht="12" customHeight="1">
      <c r="B57" s="128" t="s">
        <v>103</v>
      </c>
    </row>
    <row r="58" ht="12" customHeight="1">
      <c r="B58" s="129" t="s">
        <v>104</v>
      </c>
    </row>
    <row r="59" ht="12" customHeight="1">
      <c r="B59" s="129"/>
    </row>
  </sheetData>
  <sheetProtection/>
  <mergeCells count="63">
    <mergeCell ref="A54:B54"/>
    <mergeCell ref="A37:B37"/>
    <mergeCell ref="O38:P38"/>
    <mergeCell ref="A44:B44"/>
    <mergeCell ref="O45:P45"/>
    <mergeCell ref="A48:B48"/>
    <mergeCell ref="O51:P51"/>
    <mergeCell ref="A29:B29"/>
    <mergeCell ref="O29:P29"/>
    <mergeCell ref="A30:B30"/>
    <mergeCell ref="A31:B31"/>
    <mergeCell ref="A32:B32"/>
    <mergeCell ref="O34:P34"/>
    <mergeCell ref="A23:B23"/>
    <mergeCell ref="A24:B24"/>
    <mergeCell ref="A25:B25"/>
    <mergeCell ref="A26:B26"/>
    <mergeCell ref="A27:B27"/>
    <mergeCell ref="A28:B28"/>
    <mergeCell ref="A18:B18"/>
    <mergeCell ref="A19:B19"/>
    <mergeCell ref="O19:P19"/>
    <mergeCell ref="A20:B20"/>
    <mergeCell ref="A21:B21"/>
    <mergeCell ref="A22:B22"/>
    <mergeCell ref="A12:B12"/>
    <mergeCell ref="A13:B13"/>
    <mergeCell ref="A14:B14"/>
    <mergeCell ref="A15:B15"/>
    <mergeCell ref="A16:B16"/>
    <mergeCell ref="A17:B17"/>
    <mergeCell ref="Y5:Y7"/>
    <mergeCell ref="AA5:AA7"/>
    <mergeCell ref="A9:B9"/>
    <mergeCell ref="O9:P9"/>
    <mergeCell ref="A10:B10"/>
    <mergeCell ref="A11:B11"/>
    <mergeCell ref="K5:K7"/>
    <mergeCell ref="M5:M7"/>
    <mergeCell ref="Q5:Q7"/>
    <mergeCell ref="S5:S7"/>
    <mergeCell ref="U5:U7"/>
    <mergeCell ref="W5:W7"/>
    <mergeCell ref="S3:T4"/>
    <mergeCell ref="U3:V4"/>
    <mergeCell ref="W3:X4"/>
    <mergeCell ref="Y3:Z4"/>
    <mergeCell ref="AA3:AB4"/>
    <mergeCell ref="A5:B7"/>
    <mergeCell ref="C5:C7"/>
    <mergeCell ref="E5:E7"/>
    <mergeCell ref="G5:G7"/>
    <mergeCell ref="I5:I7"/>
    <mergeCell ref="A1:AB1"/>
    <mergeCell ref="A3:B4"/>
    <mergeCell ref="C3:D4"/>
    <mergeCell ref="E3:F4"/>
    <mergeCell ref="G3:H4"/>
    <mergeCell ref="I3:J4"/>
    <mergeCell ref="K3:L4"/>
    <mergeCell ref="M3:N4"/>
    <mergeCell ref="O3:P7"/>
    <mergeCell ref="Q3:R4"/>
  </mergeCells>
  <printOptions horizontalCentered="1"/>
  <pageMargins left="0" right="0" top="0.3937007874015748" bottom="0.3937007874015748" header="0.5118110236220472" footer="0.5118110236220472"/>
  <pageSetup fitToWidth="0" fitToHeight="1" horizontalDpi="300" verticalDpi="300" orientation="landscape" pageOrder="overThenDown" paperSize="9" scale="84" r:id="rId2"/>
  <colBreaks count="1" manualBreakCount="1">
    <brk id="14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2009-05-19T02:33:18Z</dcterms:created>
  <dcterms:modified xsi:type="dcterms:W3CDTF">2009-05-19T02:33:25Z</dcterms:modified>
  <cp:category/>
  <cp:version/>
  <cp:contentType/>
  <cp:contentStatus/>
</cp:coreProperties>
</file>