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A" sheetId="1" r:id="rId1"/>
    <sheet name="64B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<sst xmlns="http://schemas.openxmlformats.org/spreadsheetml/2006/main" count="112" uniqueCount="104">
  <si>
    <t>64.  林　  野　  副 　 産 　 物</t>
  </si>
  <si>
    <t>Ａ　　市　 町　 村　 別　 し　 い　 た　 け　 生　 産　 量</t>
  </si>
  <si>
    <t xml:space="preserve"> (単位  キログラム)</t>
  </si>
  <si>
    <t>年次および</t>
  </si>
  <si>
    <t>乾　　　燥</t>
  </si>
  <si>
    <t>生</t>
  </si>
  <si>
    <t>市町村</t>
  </si>
  <si>
    <t>市町村</t>
  </si>
  <si>
    <t xml:space="preserve">昭 和 38 年  </t>
  </si>
  <si>
    <t>南海部郡</t>
  </si>
  <si>
    <t xml:space="preserve">     39</t>
  </si>
  <si>
    <t>上浦町</t>
  </si>
  <si>
    <t>-</t>
  </si>
  <si>
    <t xml:space="preserve">     40</t>
  </si>
  <si>
    <t>弥生町</t>
  </si>
  <si>
    <t xml:space="preserve">     41</t>
  </si>
  <si>
    <t>本匠村</t>
  </si>
  <si>
    <t>宇目町</t>
  </si>
  <si>
    <t xml:space="preserve">     42</t>
  </si>
  <si>
    <t>直川村</t>
  </si>
  <si>
    <t>鶴見町</t>
  </si>
  <si>
    <t>市部</t>
  </si>
  <si>
    <t>米水津村</t>
  </si>
  <si>
    <t>蒲江町</t>
  </si>
  <si>
    <t>郡部</t>
  </si>
  <si>
    <t>大野郡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</si>
  <si>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</si>
  <si>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</si>
  <si>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</si>
  <si>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</si>
  <si>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</si>
  <si>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</si>
  <si>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</si>
  <si>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</si>
  <si>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</si>
  <si>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</si>
  <si>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</si>
  <si>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</si>
  <si>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</si>
  <si>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</si>
  <si>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</si>
  <si>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</si>
  <si>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</si>
  <si>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杵築市</t>
  </si>
  <si>
    <t>直入郡</t>
  </si>
  <si>
    <t>宇佐市</t>
  </si>
  <si>
    <t>荻町</t>
  </si>
  <si>
    <t>久住町</t>
  </si>
  <si>
    <t>西国東郡</t>
  </si>
  <si>
    <t>直入町</t>
  </si>
  <si>
    <t>大田村</t>
  </si>
  <si>
    <t>真玉町</t>
  </si>
  <si>
    <t>玖珠郡</t>
  </si>
  <si>
    <t>香々地町</t>
  </si>
  <si>
    <t>九重町</t>
  </si>
  <si>
    <t>玖珠町</t>
  </si>
  <si>
    <t>東国東郡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</si>
  <si>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</si>
  <si>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</si>
  <si>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</si>
  <si>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</si>
  <si>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</si>
  <si>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</si>
  <si>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</si>
  <si>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</si>
  <si>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</si>
  <si>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大山村</t>
  </si>
  <si>
    <t>天瀬町</t>
  </si>
  <si>
    <t>速見郡</t>
  </si>
  <si>
    <t>日出町</t>
  </si>
  <si>
    <t>下毛郡</t>
  </si>
  <si>
    <t>山香町</t>
  </si>
  <si>
    <t>三光村</t>
  </si>
  <si>
    <t>本耶馬渓町</t>
  </si>
  <si>
    <t>大分郡</t>
  </si>
  <si>
    <t>耶馬渓町</t>
  </si>
  <si>
    <t>野津原町</t>
  </si>
  <si>
    <t>山国町</t>
  </si>
  <si>
    <t>挟間町</t>
  </si>
  <si>
    <t>庄内町</t>
  </si>
  <si>
    <t>宇佐郡</t>
  </si>
  <si>
    <t>湯布院町</t>
  </si>
  <si>
    <t>院内町</t>
  </si>
  <si>
    <t>安心院町</t>
  </si>
  <si>
    <t>北海部郡</t>
  </si>
  <si>
    <t>佐賀関町</t>
  </si>
  <si>
    <t>資料：農林省大分統計調査事務所「大分農林水産統計年報」</t>
  </si>
  <si>
    <t>Ｂ　　木　炭、　ま　き　お　よ　び　竹　材</t>
  </si>
  <si>
    <t>年　　　　次</t>
  </si>
  <si>
    <t xml:space="preserve">                木　　　　　　　   炭　　　　　 ｔ</t>
  </si>
  <si>
    <t xml:space="preserve">       ま　　　　　　き　　 千束</t>
  </si>
  <si>
    <t>　竹　　　　材</t>
  </si>
  <si>
    <t>総       数</t>
  </si>
  <si>
    <t>白　　   炭</t>
  </si>
  <si>
    <t>黒　　   炭</t>
  </si>
  <si>
    <t>普 通 ま き</t>
  </si>
  <si>
    <t>し ば ま き</t>
  </si>
  <si>
    <t>千束</t>
  </si>
  <si>
    <t>昭和38年</t>
  </si>
  <si>
    <t xml:space="preserve">    39</t>
  </si>
  <si>
    <t xml:space="preserve">    40</t>
  </si>
  <si>
    <t xml:space="preserve">    41</t>
  </si>
  <si>
    <t xml:space="preserve">    42</t>
  </si>
  <si>
    <t xml:space="preserve">  資料：県林政課、農林省大分統計調査事務所「大分農林水産統計年報」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</si>
</sst>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7" fillId="0" borderId="0">
      <alignment/>
      <protection/>
    </xf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176" fontId="18" fillId="0" borderId="0" xfId="0" applyNumberFormat="1" applyFont="1" applyFill="1" applyAlignment="1">
      <alignment vertical="center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Border="1" applyAlignment="1" applyProtection="1">
      <alignment vertical="top"/>
      <protection locked="0"/>
    </xf>
    <xf numFmtId="176" fontId="23" fillId="0" borderId="10" xfId="0" applyNumberFormat="1" applyFont="1" applyFill="1" applyBorder="1" applyAlignment="1" applyProtection="1">
      <alignment vertical="center"/>
      <protection locked="0"/>
    </xf>
    <xf numFmtId="176" fontId="24" fillId="0" borderId="10" xfId="0" applyNumberFormat="1" applyFont="1" applyFill="1" applyBorder="1" applyAlignment="1" applyProtection="1">
      <alignment vertical="center"/>
      <protection locked="0"/>
    </xf>
    <xf numFmtId="38" fontId="23" fillId="0" borderId="10" xfId="48" applyFont="1" applyFill="1" applyBorder="1" applyAlignment="1" applyProtection="1">
      <alignment vertical="center"/>
      <protection locked="0"/>
    </xf>
    <xf numFmtId="49" fontId="23" fillId="0" borderId="11" xfId="0" applyNumberFormat="1" applyFont="1" applyFill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vertical="center"/>
    </xf>
    <xf numFmtId="0" fontId="23" fillId="0" borderId="13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distributed" vertical="center"/>
      <protection locked="0"/>
    </xf>
    <xf numFmtId="49" fontId="23" fillId="0" borderId="12" xfId="0" applyNumberFormat="1" applyFont="1" applyFill="1" applyBorder="1" applyAlignment="1" applyProtection="1">
      <alignment horizontal="distributed" vertical="center"/>
      <protection locked="0"/>
    </xf>
    <xf numFmtId="49" fontId="23" fillId="0" borderId="0" xfId="0" applyNumberFormat="1" applyFont="1" applyFill="1" applyAlignment="1">
      <alignment horizontal="center" vertical="center"/>
    </xf>
    <xf numFmtId="49" fontId="23" fillId="0" borderId="15" xfId="0" applyNumberFormat="1" applyFont="1" applyFill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 applyProtection="1">
      <alignment horizontal="distributed" vertical="center"/>
      <protection locked="0"/>
    </xf>
    <xf numFmtId="49" fontId="23" fillId="0" borderId="16" xfId="0" applyNumberFormat="1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38" fontId="23" fillId="0" borderId="0" xfId="48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0" fontId="23" fillId="0" borderId="20" xfId="0" applyNumberFormat="1" applyFont="1" applyFill="1" applyBorder="1" applyAlignment="1" applyProtection="1">
      <alignment horizontal="distributed" vertical="center"/>
      <protection locked="0"/>
    </xf>
    <xf numFmtId="177" fontId="23" fillId="0" borderId="19" xfId="48" applyNumberFormat="1" applyFont="1" applyFill="1" applyBorder="1" applyAlignment="1" applyProtection="1">
      <alignment vertical="center"/>
      <protection locked="0"/>
    </xf>
    <xf numFmtId="177" fontId="23" fillId="0" borderId="0" xfId="48" applyNumberFormat="1" applyFont="1" applyFill="1" applyBorder="1" applyAlignment="1" applyProtection="1">
      <alignment vertical="center"/>
      <protection locked="0"/>
    </xf>
    <xf numFmtId="0" fontId="24" fillId="0" borderId="19" xfId="0" applyNumberFormat="1" applyFont="1" applyFill="1" applyBorder="1" applyAlignment="1" applyProtection="1">
      <alignment horizontal="distributed" vertical="center"/>
      <protection/>
    </xf>
    <xf numFmtId="0" fontId="24" fillId="0" borderId="20" xfId="0" applyNumberFormat="1" applyFont="1" applyFill="1" applyBorder="1" applyAlignment="1">
      <alignment horizontal="distributed" vertical="center"/>
    </xf>
    <xf numFmtId="41" fontId="24" fillId="0" borderId="19" xfId="0" applyNumberFormat="1" applyFont="1" applyFill="1" applyBorder="1" applyAlignment="1">
      <alignment vertical="center"/>
    </xf>
    <xf numFmtId="41" fontId="24" fillId="0" borderId="0" xfId="48" applyNumberFormat="1" applyFont="1" applyFill="1" applyAlignment="1">
      <alignment horizontal="right" vertical="center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20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19" xfId="60" applyNumberFormat="1" applyFont="1" applyFill="1" applyBorder="1" applyAlignment="1">
      <alignment vertical="center"/>
      <protection/>
    </xf>
    <xf numFmtId="0" fontId="23" fillId="0" borderId="20" xfId="0" applyNumberFormat="1" applyFont="1" applyFill="1" applyBorder="1" applyAlignment="1" applyProtection="1">
      <alignment horizontal="distributed" vertical="center"/>
      <protection/>
    </xf>
    <xf numFmtId="41" fontId="23" fillId="0" borderId="19" xfId="0" applyNumberFormat="1" applyFont="1" applyFill="1" applyBorder="1" applyAlignment="1" applyProtection="1">
      <alignment horizontal="right" vertical="center"/>
      <protection locked="0"/>
    </xf>
    <xf numFmtId="41" fontId="23" fillId="0" borderId="0" xfId="48" applyNumberFormat="1" applyFont="1" applyFill="1" applyAlignment="1" applyProtection="1">
      <alignment horizontal="right" vertical="center"/>
      <protection locked="0"/>
    </xf>
    <xf numFmtId="41" fontId="23" fillId="0" borderId="19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20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20" xfId="0" applyNumberFormat="1" applyFont="1" applyFill="1" applyBorder="1" applyAlignment="1" applyProtection="1" quotePrefix="1">
      <alignment horizontal="center" vertical="center"/>
      <protection locked="0"/>
    </xf>
    <xf numFmtId="41" fontId="2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vertical="center"/>
    </xf>
    <xf numFmtId="176" fontId="24" fillId="0" borderId="20" xfId="0" applyNumberFormat="1" applyFont="1" applyFill="1" applyBorder="1" applyAlignment="1" applyProtection="1" quotePrefix="1">
      <alignment horizontal="center" vertical="center"/>
      <protection locked="0"/>
    </xf>
    <xf numFmtId="176" fontId="24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6" fontId="24" fillId="0" borderId="20" xfId="0" applyNumberFormat="1" applyFont="1" applyFill="1" applyBorder="1" applyAlignment="1" applyProtection="1" quotePrefix="1">
      <alignment horizontal="distributed" vertical="center"/>
      <protection locked="0"/>
    </xf>
    <xf numFmtId="176" fontId="23" fillId="0" borderId="0" xfId="0" applyNumberFormat="1" applyFont="1" applyFill="1" applyAlignment="1">
      <alignment horizontal="distributed" vertical="center"/>
    </xf>
    <xf numFmtId="176" fontId="24" fillId="0" borderId="20" xfId="0" applyNumberFormat="1" applyFont="1" applyFill="1" applyBorder="1" applyAlignment="1" applyProtection="1" quotePrefix="1">
      <alignment horizontal="distributed" vertical="center"/>
      <protection locked="0"/>
    </xf>
    <xf numFmtId="41" fontId="23" fillId="0" borderId="19" xfId="0" applyNumberFormat="1" applyFont="1" applyFill="1" applyBorder="1" applyAlignment="1">
      <alignment vertical="center"/>
    </xf>
    <xf numFmtId="41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distributed" vertical="center"/>
      <protection/>
    </xf>
    <xf numFmtId="0" fontId="23" fillId="0" borderId="20" xfId="0" applyNumberFormat="1" applyFont="1" applyFill="1" applyBorder="1" applyAlignment="1" applyProtection="1">
      <alignment horizontal="distributed" vertical="center"/>
      <protection/>
    </xf>
    <xf numFmtId="41" fontId="23" fillId="0" borderId="0" xfId="0" applyNumberFormat="1" applyFont="1" applyFill="1" applyAlignment="1" applyProtection="1">
      <alignment vertical="center"/>
      <protection locked="0"/>
    </xf>
    <xf numFmtId="41" fontId="23" fillId="0" borderId="0" xfId="0" applyNumberFormat="1" applyFont="1" applyFill="1" applyAlignment="1" applyProtection="1">
      <alignment horizontal="right" vertical="center"/>
      <protection locked="0"/>
    </xf>
    <xf numFmtId="176" fontId="23" fillId="0" borderId="0" xfId="0" applyNumberFormat="1" applyFont="1" applyFill="1" applyAlignment="1" applyProtection="1">
      <alignment horizontal="right" vertical="center"/>
      <protection locked="0"/>
    </xf>
    <xf numFmtId="41" fontId="23" fillId="0" borderId="0" xfId="48" applyNumberFormat="1" applyFont="1" applyFill="1" applyAlignment="1" applyProtection="1">
      <alignment vertical="center"/>
      <protection locked="0"/>
    </xf>
    <xf numFmtId="41" fontId="24" fillId="0" borderId="0" xfId="48" applyNumberFormat="1" applyFont="1" applyFill="1" applyAlignment="1">
      <alignment vertical="center"/>
    </xf>
    <xf numFmtId="41" fontId="23" fillId="0" borderId="0" xfId="0" applyNumberFormat="1" applyFont="1" applyFill="1" applyAlignment="1">
      <alignment horizontal="center" vertical="center"/>
    </xf>
    <xf numFmtId="41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distributed" vertical="center"/>
      <protection/>
    </xf>
    <xf numFmtId="0" fontId="24" fillId="0" borderId="20" xfId="0" applyFont="1" applyFill="1" applyBorder="1" applyAlignment="1">
      <alignment horizontal="distributed" vertical="center"/>
    </xf>
    <xf numFmtId="0" fontId="23" fillId="0" borderId="0" xfId="0" applyNumberFormat="1" applyFont="1" applyFill="1" applyBorder="1" applyAlignment="1" applyProtection="1">
      <alignment horizontal="distributed" vertical="center"/>
      <protection/>
    </xf>
    <xf numFmtId="176" fontId="24" fillId="0" borderId="19" xfId="0" applyNumberFormat="1" applyFont="1" applyFill="1" applyBorder="1" applyAlignment="1">
      <alignment vertical="center"/>
    </xf>
    <xf numFmtId="41" fontId="24" fillId="0" borderId="0" xfId="48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41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19" xfId="0" applyNumberFormat="1" applyFont="1" applyFill="1" applyBorder="1" applyAlignment="1" applyProtection="1">
      <alignment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/>
      <protection locked="0"/>
    </xf>
    <xf numFmtId="41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48" applyNumberFormat="1" applyFont="1" applyFill="1" applyBorder="1" applyAlignment="1" applyProtection="1">
      <alignment horizontal="right" vertical="center"/>
      <protection locked="0"/>
    </xf>
    <xf numFmtId="176" fontId="23" fillId="0" borderId="19" xfId="0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38" fontId="23" fillId="0" borderId="0" xfId="48" applyFont="1" applyFill="1" applyBorder="1" applyAlignment="1" applyProtection="1">
      <alignment vertical="center"/>
      <protection locked="0"/>
    </xf>
    <xf numFmtId="176" fontId="23" fillId="0" borderId="15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 applyProtection="1" quotePrefix="1">
      <alignment horizontal="distributed" vertical="center"/>
      <protection locked="0"/>
    </xf>
    <xf numFmtId="41" fontId="23" fillId="0" borderId="18" xfId="0" applyNumberFormat="1" applyFont="1" applyFill="1" applyBorder="1" applyAlignment="1" applyProtection="1">
      <alignment vertical="center"/>
      <protection locked="0"/>
    </xf>
    <xf numFmtId="41" fontId="23" fillId="0" borderId="15" xfId="0" applyNumberFormat="1" applyFont="1" applyFill="1" applyBorder="1" applyAlignment="1" applyProtection="1">
      <alignment horizontal="right" vertical="center"/>
      <protection locked="0"/>
    </xf>
    <xf numFmtId="176" fontId="23" fillId="0" borderId="18" xfId="0" applyNumberFormat="1" applyFont="1" applyFill="1" applyBorder="1" applyAlignment="1">
      <alignment vertical="center"/>
    </xf>
    <xf numFmtId="176" fontId="23" fillId="0" borderId="16" xfId="0" applyNumberFormat="1" applyFont="1" applyFill="1" applyBorder="1" applyAlignment="1">
      <alignment vertical="center"/>
    </xf>
    <xf numFmtId="38" fontId="23" fillId="0" borderId="15" xfId="48" applyFont="1" applyFill="1" applyBorder="1" applyAlignment="1">
      <alignment vertical="center"/>
    </xf>
    <xf numFmtId="38" fontId="23" fillId="0" borderId="0" xfId="48" applyFont="1" applyFill="1" applyAlignment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horizontal="center" vertical="center"/>
      <protection locked="0"/>
    </xf>
    <xf numFmtId="49" fontId="23" fillId="0" borderId="21" xfId="0" applyNumberFormat="1" applyFont="1" applyFill="1" applyBorder="1" applyAlignment="1" applyProtection="1">
      <alignment vertical="center"/>
      <protection locked="0"/>
    </xf>
    <xf numFmtId="49" fontId="23" fillId="0" borderId="22" xfId="0" applyNumberFormat="1" applyFont="1" applyFill="1" applyBorder="1" applyAlignment="1" applyProtection="1">
      <alignment vertical="center"/>
      <protection locked="0"/>
    </xf>
    <xf numFmtId="49" fontId="23" fillId="0" borderId="23" xfId="0" applyNumberFormat="1" applyFont="1" applyFill="1" applyBorder="1" applyAlignment="1" applyProtection="1">
      <alignment vertical="center"/>
      <protection locked="0"/>
    </xf>
    <xf numFmtId="49" fontId="23" fillId="0" borderId="22" xfId="48" applyNumberFormat="1" applyFont="1" applyFill="1" applyBorder="1" applyAlignment="1" applyProtection="1">
      <alignment vertical="center"/>
      <protection locked="0"/>
    </xf>
    <xf numFmtId="49" fontId="23" fillId="0" borderId="14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23" fillId="0" borderId="16" xfId="0" applyNumberFormat="1" applyFont="1" applyFill="1" applyBorder="1" applyAlignment="1" applyProtection="1">
      <alignment horizontal="center" vertical="center"/>
      <protection locked="0"/>
    </xf>
    <xf numFmtId="49" fontId="23" fillId="0" borderId="24" xfId="0" applyNumberFormat="1" applyFont="1" applyFill="1" applyBorder="1" applyAlignment="1" applyProtection="1">
      <alignment horizontal="center" vertical="center"/>
      <protection locked="0"/>
    </xf>
    <xf numFmtId="49" fontId="23" fillId="0" borderId="25" xfId="0" applyNumberFormat="1" applyFont="1" applyFill="1" applyBorder="1" applyAlignment="1" applyProtection="1">
      <alignment horizontal="center" vertical="center"/>
      <protection locked="0"/>
    </xf>
    <xf numFmtId="49" fontId="23" fillId="0" borderId="15" xfId="48" applyNumberFormat="1" applyFont="1" applyFill="1" applyBorder="1" applyAlignment="1" applyProtection="1">
      <alignment horizontal="center" vertical="center"/>
      <protection locked="0"/>
    </xf>
    <xf numFmtId="49" fontId="23" fillId="0" borderId="18" xfId="0" applyNumberFormat="1" applyFont="1" applyFill="1" applyBorder="1" applyAlignment="1">
      <alignment horizontal="right" vertical="center"/>
    </xf>
    <xf numFmtId="0" fontId="23" fillId="0" borderId="20" xfId="0" applyNumberFormat="1" applyFont="1" applyFill="1" applyBorder="1" applyAlignment="1" applyProtection="1" quotePrefix="1">
      <alignment horizontal="distributed" vertical="center"/>
      <protection locked="0"/>
    </xf>
    <xf numFmtId="0" fontId="23" fillId="0" borderId="20" xfId="0" applyNumberFormat="1" applyFont="1" applyFill="1" applyBorder="1" applyAlignment="1" applyProtection="1">
      <alignment horizontal="distributed" vertical="center"/>
      <protection locked="0"/>
    </xf>
    <xf numFmtId="176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horizontal="right" vertical="center"/>
    </xf>
    <xf numFmtId="41" fontId="23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Alignment="1">
      <alignment vertical="center"/>
    </xf>
    <xf numFmtId="41" fontId="23" fillId="0" borderId="15" xfId="0" applyNumberFormat="1" applyFont="1" applyFill="1" applyBorder="1" applyAlignment="1" applyProtection="1">
      <alignment vertical="center"/>
      <protection locked="0"/>
    </xf>
    <xf numFmtId="0" fontId="23" fillId="0" borderId="15" xfId="0" applyNumberFormat="1" applyFont="1" applyFill="1" applyBorder="1" applyAlignment="1" applyProtection="1">
      <alignment horizontal="distributed" vertical="center"/>
      <protection locked="0"/>
    </xf>
    <xf numFmtId="41" fontId="23" fillId="0" borderId="15" xfId="48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horizontal="distributed" vertical="center"/>
      <protection locked="0"/>
    </xf>
    <xf numFmtId="41" fontId="23" fillId="0" borderId="0" xfId="48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5"/>
      <sheetName val="64B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9.00390625" defaultRowHeight="12" customHeight="1"/>
  <cols>
    <col min="1" max="1" width="2.25390625" style="5" customWidth="1"/>
    <col min="2" max="2" width="15.625" style="5" customWidth="1"/>
    <col min="3" max="4" width="17.75390625" style="5" customWidth="1"/>
    <col min="5" max="5" width="2.25390625" style="5" customWidth="1"/>
    <col min="6" max="6" width="15.625" style="5" customWidth="1"/>
    <col min="7" max="7" width="17.75390625" style="5" customWidth="1"/>
    <col min="8" max="8" width="17.75390625" style="86" customWidth="1"/>
    <col min="9" max="16384" width="9.125" style="5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" customHeight="1">
      <c r="A2" s="3" t="s">
        <v>1</v>
      </c>
      <c r="B2" s="3"/>
      <c r="C2" s="3"/>
      <c r="D2" s="3"/>
      <c r="E2" s="3"/>
      <c r="F2" s="3"/>
      <c r="G2" s="3"/>
      <c r="H2" s="3"/>
    </row>
    <row r="3" spans="2:8" ht="12.75" customHeight="1" thickBot="1">
      <c r="B3" s="6" t="s">
        <v>2</v>
      </c>
      <c r="C3" s="7"/>
      <c r="G3" s="8"/>
      <c r="H3" s="9"/>
    </row>
    <row r="4" spans="1:8" s="16" customFormat="1" ht="15" customHeight="1" thickTop="1">
      <c r="A4" s="10" t="s">
        <v>3</v>
      </c>
      <c r="B4" s="11"/>
      <c r="C4" s="12" t="s">
        <v>4</v>
      </c>
      <c r="D4" s="13" t="s">
        <v>5</v>
      </c>
      <c r="E4" s="14" t="s">
        <v>6</v>
      </c>
      <c r="F4" s="15"/>
      <c r="G4" s="12" t="s">
        <v>4</v>
      </c>
      <c r="H4" s="13" t="s">
        <v>5</v>
      </c>
    </row>
    <row r="5" spans="1:8" s="16" customFormat="1" ht="12" customHeight="1">
      <c r="A5" s="17" t="s">
        <v>7</v>
      </c>
      <c r="B5" s="18"/>
      <c r="C5" s="19"/>
      <c r="D5" s="20"/>
      <c r="E5" s="21"/>
      <c r="F5" s="22"/>
      <c r="G5" s="19"/>
      <c r="H5" s="20"/>
    </row>
    <row r="6" spans="2:8" ht="6" customHeight="1">
      <c r="B6" s="23"/>
      <c r="C6" s="24"/>
      <c r="D6" s="23"/>
      <c r="E6" s="24"/>
      <c r="F6" s="25"/>
      <c r="G6" s="24"/>
      <c r="H6" s="26"/>
    </row>
    <row r="7" spans="1:8" ht="12" customHeight="1">
      <c r="A7" s="27" t="s">
        <v>8</v>
      </c>
      <c r="B7" s="28"/>
      <c r="C7" s="29">
        <v>1259709</v>
      </c>
      <c r="D7" s="30">
        <v>33300</v>
      </c>
      <c r="E7" s="31" t="s">
        <v>9</v>
      </c>
      <c r="F7" s="32"/>
      <c r="G7" s="33">
        <f>SUM(G8:G15)</f>
        <v>226176</v>
      </c>
      <c r="H7" s="34">
        <f>SUM(H8:H15)</f>
        <v>250</v>
      </c>
    </row>
    <row r="8" spans="1:8" ht="12" customHeight="1">
      <c r="A8" s="35" t="s">
        <v>10</v>
      </c>
      <c r="B8" s="36"/>
      <c r="C8" s="29">
        <v>1469213</v>
      </c>
      <c r="D8" s="30">
        <v>92700</v>
      </c>
      <c r="E8" s="37"/>
      <c r="F8" s="38" t="s">
        <v>11</v>
      </c>
      <c r="G8" s="39" t="s">
        <v>12</v>
      </c>
      <c r="H8" s="40">
        <v>0</v>
      </c>
    </row>
    <row r="9" spans="1:8" ht="12" customHeight="1">
      <c r="A9" s="35" t="s">
        <v>13</v>
      </c>
      <c r="B9" s="36"/>
      <c r="C9" s="29">
        <v>1331005</v>
      </c>
      <c r="D9" s="30">
        <v>61600</v>
      </c>
      <c r="E9" s="37"/>
      <c r="F9" s="38" t="s">
        <v>14</v>
      </c>
      <c r="G9" s="41">
        <v>28000</v>
      </c>
      <c r="H9" s="40">
        <v>0</v>
      </c>
    </row>
    <row r="10" spans="1:8" ht="12" customHeight="1">
      <c r="A10" s="35" t="s">
        <v>15</v>
      </c>
      <c r="B10" s="36"/>
      <c r="C10" s="29">
        <v>1267463</v>
      </c>
      <c r="D10" s="30">
        <v>75700</v>
      </c>
      <c r="E10" s="37"/>
      <c r="F10" s="38" t="s">
        <v>16</v>
      </c>
      <c r="G10" s="41">
        <v>44000</v>
      </c>
      <c r="H10" s="40" t="s">
        <v>12</v>
      </c>
    </row>
    <row r="11" spans="1:8" ht="12" customHeight="1">
      <c r="A11" s="42"/>
      <c r="B11" s="43"/>
      <c r="C11" s="30"/>
      <c r="D11" s="30"/>
      <c r="E11" s="37"/>
      <c r="F11" s="38" t="s">
        <v>17</v>
      </c>
      <c r="G11" s="41">
        <v>120300</v>
      </c>
      <c r="H11" s="40">
        <v>200</v>
      </c>
    </row>
    <row r="12" spans="1:8" ht="12" customHeight="1">
      <c r="A12" s="44" t="s">
        <v>18</v>
      </c>
      <c r="B12" s="45"/>
      <c r="C12" s="46">
        <v>1829518</v>
      </c>
      <c r="D12" s="47">
        <v>88885</v>
      </c>
      <c r="E12" s="37"/>
      <c r="F12" s="38" t="s">
        <v>19</v>
      </c>
      <c r="G12" s="41">
        <v>30000</v>
      </c>
      <c r="H12" s="40" t="s">
        <v>12</v>
      </c>
    </row>
    <row r="13" spans="2:8" ht="12" customHeight="1">
      <c r="B13" s="48"/>
      <c r="C13" s="46"/>
      <c r="D13" s="47"/>
      <c r="E13" s="37"/>
      <c r="F13" s="38" t="s">
        <v>20</v>
      </c>
      <c r="G13" s="39" t="s">
        <v>12</v>
      </c>
      <c r="H13" s="40">
        <v>50</v>
      </c>
    </row>
    <row r="14" spans="1:8" ht="12" customHeight="1">
      <c r="A14" s="49" t="s">
        <v>21</v>
      </c>
      <c r="B14" s="50"/>
      <c r="C14" s="46">
        <f>SUM(C18:C28)</f>
        <v>260014</v>
      </c>
      <c r="D14" s="46">
        <f>SUM(D18:D28)</f>
        <v>52790</v>
      </c>
      <c r="E14" s="37"/>
      <c r="F14" s="38" t="s">
        <v>22</v>
      </c>
      <c r="G14" s="39">
        <v>100</v>
      </c>
      <c r="H14" s="40">
        <v>0</v>
      </c>
    </row>
    <row r="15" spans="1:8" ht="12" customHeight="1">
      <c r="A15" s="51"/>
      <c r="B15" s="52"/>
      <c r="C15" s="46"/>
      <c r="D15" s="46"/>
      <c r="E15" s="37"/>
      <c r="F15" s="38" t="s">
        <v>23</v>
      </c>
      <c r="G15" s="41">
        <v>3776</v>
      </c>
      <c r="H15" s="40">
        <v>0</v>
      </c>
    </row>
    <row r="16" spans="1:8" ht="12" customHeight="1">
      <c r="A16" s="49" t="s">
        <v>24</v>
      </c>
      <c r="B16" s="50"/>
      <c r="C16" s="46">
        <f>C30+C35+C42+C46+C52+G7+G17+G27+G32+G36+G43+G49</f>
        <v>1569504</v>
      </c>
      <c r="D16" s="46">
        <f>D30+D35+D42+D46+D52+H7+H17+H27+H32+H36+H43+H49</f>
        <v>36095</v>
      </c>
      <c r="E16" s="53"/>
      <c r="F16" s="54"/>
      <c r="G16" s="41"/>
      <c r="H16" s="40"/>
    </row>
    <row r="17" spans="2:8" ht="12" customHeight="1">
      <c r="B17" s="52"/>
      <c r="C17" s="46"/>
      <c r="D17" s="47"/>
      <c r="E17" s="31" t="s">
        <v>25</v>
      </c>
      <c r="F17" s="32"/>
      <c r="G17" s="33">
        <f>SUM(G18:G25)</f>
        <v>299693</v>
      </c>
      <c r="H17" s="46">
        <f>SUM(H18:H25)</f>
        <v>2475</v>
      </c>
    </row>
    <row r="18" spans="1:8" ht="12" customHeight="1">
      <c r="A18" s="55" t="s">
        <v>26</v>
      </c>
      <c r="B18" s="56"/>
      <c r="C18" s="41">
        <v>12100</v>
      </c>
      <c r="D18" s="57">
        <v>34960</v>
      </c>
      <c r="E18" s="37"/>
      <c r="F18" s="38" t="s">
        <v>27</v>
      </c>
      <c r="G18" s="41">
        <v>41656</v>
      </c>
      <c r="H18" s="40">
        <v>300</v>
      </c>
    </row>
    <row r="19" spans="1:8" ht="12" customHeight="1">
      <c r="A19" s="55" t="s">
        <v>28</v>
      </c>
      <c r="B19" s="56"/>
      <c r="C19" s="41">
        <v>17065</v>
      </c>
      <c r="D19" s="57">
        <v>3840</v>
      </c>
      <c r="E19" s="37"/>
      <c r="F19" s="38" t="s">
        <v>29</v>
      </c>
      <c r="G19" s="41">
        <v>80300</v>
      </c>
      <c r="H19" s="40">
        <v>0</v>
      </c>
    </row>
    <row r="20" spans="1:8" ht="12" customHeight="1">
      <c r="A20" s="55" t="s">
        <v>30</v>
      </c>
      <c r="B20" s="56"/>
      <c r="C20" s="39">
        <v>0</v>
      </c>
      <c r="D20" s="58">
        <v>0</v>
      </c>
      <c r="E20" s="37"/>
      <c r="F20" s="38" t="s">
        <v>31</v>
      </c>
      <c r="G20" s="41">
        <v>22000</v>
      </c>
      <c r="H20" s="40">
        <v>0</v>
      </c>
    </row>
    <row r="21" spans="1:8" ht="12" customHeight="1">
      <c r="A21" s="55" t="s">
        <v>32</v>
      </c>
      <c r="B21" s="56"/>
      <c r="C21" s="41">
        <v>72000</v>
      </c>
      <c r="D21" s="58">
        <v>4500</v>
      </c>
      <c r="E21" s="37"/>
      <c r="F21" s="38" t="s">
        <v>33</v>
      </c>
      <c r="G21" s="41">
        <v>78539</v>
      </c>
      <c r="H21" s="40">
        <v>145</v>
      </c>
    </row>
    <row r="22" spans="1:8" ht="12" customHeight="1">
      <c r="A22" s="55" t="s">
        <v>34</v>
      </c>
      <c r="B22" s="56"/>
      <c r="C22" s="41">
        <v>25000</v>
      </c>
      <c r="D22" s="59">
        <v>1110</v>
      </c>
      <c r="E22" s="37"/>
      <c r="F22" s="38" t="s">
        <v>35</v>
      </c>
      <c r="G22" s="41">
        <v>39166</v>
      </c>
      <c r="H22" s="40">
        <v>500</v>
      </c>
    </row>
    <row r="23" spans="1:8" ht="12" customHeight="1">
      <c r="A23" s="55" t="s">
        <v>36</v>
      </c>
      <c r="B23" s="56"/>
      <c r="C23" s="41">
        <v>4400</v>
      </c>
      <c r="D23" s="57">
        <v>130</v>
      </c>
      <c r="E23" s="37"/>
      <c r="F23" s="38" t="s">
        <v>37</v>
      </c>
      <c r="G23" s="41">
        <v>21000</v>
      </c>
      <c r="H23" s="40">
        <v>1500</v>
      </c>
    </row>
    <row r="24" spans="1:8" ht="12" customHeight="1">
      <c r="A24" s="55" t="s">
        <v>38</v>
      </c>
      <c r="B24" s="56"/>
      <c r="C24" s="41">
        <v>1489</v>
      </c>
      <c r="D24" s="57">
        <v>2700</v>
      </c>
      <c r="E24" s="37"/>
      <c r="F24" s="38" t="s">
        <v>39</v>
      </c>
      <c r="G24" s="41">
        <v>332</v>
      </c>
      <c r="H24" s="40">
        <v>30</v>
      </c>
    </row>
    <row r="25" spans="1:8" ht="12" customHeight="1">
      <c r="A25" s="55" t="s">
        <v>40</v>
      </c>
      <c r="B25" s="56"/>
      <c r="C25" s="41">
        <v>85000</v>
      </c>
      <c r="D25" s="57">
        <v>2500</v>
      </c>
      <c r="E25" s="37"/>
      <c r="F25" s="38" t="s">
        <v>41</v>
      </c>
      <c r="G25" s="41">
        <v>16700</v>
      </c>
      <c r="H25" s="40">
        <v>0</v>
      </c>
    </row>
    <row r="26" spans="1:8" ht="12" customHeight="1">
      <c r="A26" s="55" t="s">
        <v>42</v>
      </c>
      <c r="B26" s="56"/>
      <c r="C26" s="41">
        <v>38200</v>
      </c>
      <c r="D26" s="57">
        <v>1000</v>
      </c>
      <c r="E26" s="53"/>
      <c r="F26" s="54"/>
      <c r="G26" s="41"/>
      <c r="H26" s="60"/>
    </row>
    <row r="27" spans="1:8" ht="12" customHeight="1">
      <c r="A27" s="55" t="s">
        <v>43</v>
      </c>
      <c r="B27" s="56"/>
      <c r="C27" s="41">
        <v>2700</v>
      </c>
      <c r="D27" s="57">
        <v>800</v>
      </c>
      <c r="E27" s="31" t="s">
        <v>44</v>
      </c>
      <c r="F27" s="32"/>
      <c r="G27" s="33">
        <f>SUM(G28:G30)</f>
        <v>218710</v>
      </c>
      <c r="H27" s="61">
        <f>SUM(H28:H30)</f>
        <v>3330</v>
      </c>
    </row>
    <row r="28" spans="1:8" ht="12" customHeight="1">
      <c r="A28" s="55" t="s">
        <v>45</v>
      </c>
      <c r="B28" s="56"/>
      <c r="C28" s="41">
        <v>2060</v>
      </c>
      <c r="D28" s="58">
        <v>1250</v>
      </c>
      <c r="E28" s="37"/>
      <c r="F28" s="38" t="s">
        <v>46</v>
      </c>
      <c r="G28" s="41">
        <v>21800</v>
      </c>
      <c r="H28" s="60">
        <v>1050</v>
      </c>
    </row>
    <row r="29" spans="1:8" ht="12" customHeight="1">
      <c r="A29" s="62"/>
      <c r="B29" s="63"/>
      <c r="C29" s="41"/>
      <c r="D29" s="57"/>
      <c r="E29" s="37"/>
      <c r="F29" s="38" t="s">
        <v>47</v>
      </c>
      <c r="G29" s="41">
        <v>105000</v>
      </c>
      <c r="H29" s="60">
        <v>450</v>
      </c>
    </row>
    <row r="30" spans="1:8" ht="12" customHeight="1">
      <c r="A30" s="64" t="s">
        <v>48</v>
      </c>
      <c r="B30" s="65"/>
      <c r="C30" s="33">
        <f>SUM(C31:C33)</f>
        <v>45100</v>
      </c>
      <c r="D30" s="47">
        <f>SUM(D31:D33)</f>
        <v>1500</v>
      </c>
      <c r="E30" s="37"/>
      <c r="F30" s="38" t="s">
        <v>49</v>
      </c>
      <c r="G30" s="41">
        <v>91910</v>
      </c>
      <c r="H30" s="60">
        <v>1830</v>
      </c>
    </row>
    <row r="31" spans="1:8" ht="12" customHeight="1">
      <c r="A31" s="62"/>
      <c r="B31" s="66" t="s">
        <v>50</v>
      </c>
      <c r="C31" s="41">
        <v>25000</v>
      </c>
      <c r="D31" s="58">
        <v>500</v>
      </c>
      <c r="E31" s="53"/>
      <c r="F31" s="54"/>
      <c r="G31" s="41"/>
      <c r="H31" s="60"/>
    </row>
    <row r="32" spans="1:8" ht="12" customHeight="1">
      <c r="A32" s="62"/>
      <c r="B32" s="66" t="s">
        <v>51</v>
      </c>
      <c r="C32" s="41">
        <v>12100</v>
      </c>
      <c r="D32" s="57">
        <v>600</v>
      </c>
      <c r="E32" s="31" t="s">
        <v>52</v>
      </c>
      <c r="F32" s="32"/>
      <c r="G32" s="67">
        <f>SUM(G33:G34)</f>
        <v>175286</v>
      </c>
      <c r="H32" s="68">
        <f>SUM(H33:H34)</f>
        <v>2000</v>
      </c>
    </row>
    <row r="33" spans="1:8" ht="12" customHeight="1">
      <c r="A33" s="62"/>
      <c r="B33" s="66" t="s">
        <v>53</v>
      </c>
      <c r="C33" s="41">
        <v>8000</v>
      </c>
      <c r="D33" s="57">
        <v>400</v>
      </c>
      <c r="E33" s="37"/>
      <c r="F33" s="38" t="s">
        <v>54</v>
      </c>
      <c r="G33" s="41">
        <v>88416</v>
      </c>
      <c r="H33" s="60">
        <v>985</v>
      </c>
    </row>
    <row r="34" spans="1:8" ht="12" customHeight="1">
      <c r="A34" s="69"/>
      <c r="B34" s="63"/>
      <c r="C34" s="41"/>
      <c r="D34" s="57"/>
      <c r="E34" s="37"/>
      <c r="F34" s="38" t="s">
        <v>55</v>
      </c>
      <c r="G34" s="41">
        <v>86870</v>
      </c>
      <c r="H34" s="60">
        <v>1015</v>
      </c>
    </row>
    <row r="35" spans="1:8" ht="12" customHeight="1">
      <c r="A35" s="64" t="s">
        <v>56</v>
      </c>
      <c r="B35" s="32"/>
      <c r="C35" s="33">
        <f>SUM(C36:C40)</f>
        <v>195830</v>
      </c>
      <c r="D35" s="47">
        <f>SUM(D36:D40)</f>
        <v>1200</v>
      </c>
      <c r="E35" s="53"/>
      <c r="F35" s="54"/>
      <c r="G35" s="41"/>
      <c r="H35" s="60"/>
    </row>
    <row r="36" spans="1:8" ht="12" customHeight="1">
      <c r="A36" s="62"/>
      <c r="B36" s="66" t="s">
        <v>57</v>
      </c>
      <c r="C36" s="41">
        <v>33287</v>
      </c>
      <c r="D36" s="58">
        <v>0</v>
      </c>
      <c r="E36" s="31" t="s">
        <v>58</v>
      </c>
      <c r="F36" s="32"/>
      <c r="G36" s="33">
        <f>SUM(G37:G41)</f>
        <v>144000</v>
      </c>
      <c r="H36" s="61">
        <f>SUM(H37:H41)</f>
        <v>750</v>
      </c>
    </row>
    <row r="37" spans="1:8" ht="12" customHeight="1">
      <c r="A37" s="62"/>
      <c r="B37" s="66" t="s">
        <v>59</v>
      </c>
      <c r="C37" s="39">
        <v>0</v>
      </c>
      <c r="D37" s="58">
        <v>0</v>
      </c>
      <c r="E37" s="37"/>
      <c r="F37" s="38" t="s">
        <v>60</v>
      </c>
      <c r="G37" s="41">
        <v>2000</v>
      </c>
      <c r="H37" s="40">
        <v>200</v>
      </c>
    </row>
    <row r="38" spans="1:8" ht="12" customHeight="1">
      <c r="A38" s="62"/>
      <c r="B38" s="66" t="s">
        <v>61</v>
      </c>
      <c r="C38" s="41">
        <v>80256</v>
      </c>
      <c r="D38" s="57">
        <v>1200</v>
      </c>
      <c r="E38" s="37"/>
      <c r="F38" s="38" t="s">
        <v>62</v>
      </c>
      <c r="G38" s="41">
        <v>25000</v>
      </c>
      <c r="H38" s="40">
        <v>0</v>
      </c>
    </row>
    <row r="39" spans="1:8" ht="12" customHeight="1">
      <c r="A39" s="62"/>
      <c r="B39" s="66" t="s">
        <v>63</v>
      </c>
      <c r="C39" s="41">
        <v>34862</v>
      </c>
      <c r="D39" s="58">
        <v>0</v>
      </c>
      <c r="E39" s="37"/>
      <c r="F39" s="38" t="s">
        <v>64</v>
      </c>
      <c r="G39" s="41">
        <v>20000</v>
      </c>
      <c r="H39" s="40">
        <v>0</v>
      </c>
    </row>
    <row r="40" spans="1:8" ht="12" customHeight="1">
      <c r="A40" s="62"/>
      <c r="B40" s="66" t="s">
        <v>65</v>
      </c>
      <c r="C40" s="41">
        <v>47425</v>
      </c>
      <c r="D40" s="58">
        <v>0</v>
      </c>
      <c r="E40" s="37"/>
      <c r="F40" s="38" t="s">
        <v>66</v>
      </c>
      <c r="G40" s="41">
        <v>14000</v>
      </c>
      <c r="H40" s="40">
        <v>50</v>
      </c>
    </row>
    <row r="41" spans="1:8" ht="12" customHeight="1">
      <c r="A41" s="69"/>
      <c r="B41" s="63"/>
      <c r="C41" s="41"/>
      <c r="D41" s="57"/>
      <c r="E41" s="37"/>
      <c r="F41" s="38" t="s">
        <v>67</v>
      </c>
      <c r="G41" s="41">
        <v>83000</v>
      </c>
      <c r="H41" s="40">
        <v>500</v>
      </c>
    </row>
    <row r="42" spans="1:8" ht="12" customHeight="1">
      <c r="A42" s="64" t="s">
        <v>68</v>
      </c>
      <c r="B42" s="32"/>
      <c r="C42" s="33">
        <f>SUM(C43:C44)</f>
        <v>24800</v>
      </c>
      <c r="D42" s="47">
        <f>SUM(D43:D44)</f>
        <v>10170</v>
      </c>
      <c r="E42" s="53"/>
      <c r="F42" s="54"/>
      <c r="G42" s="41"/>
      <c r="H42" s="60"/>
    </row>
    <row r="43" spans="1:8" ht="12" customHeight="1">
      <c r="A43" s="62"/>
      <c r="B43" s="66" t="s">
        <v>69</v>
      </c>
      <c r="C43" s="41">
        <v>800</v>
      </c>
      <c r="D43" s="57">
        <v>1000</v>
      </c>
      <c r="E43" s="31" t="s">
        <v>70</v>
      </c>
      <c r="F43" s="32"/>
      <c r="G43" s="33">
        <f>SUM(G44:G47)</f>
        <v>168358</v>
      </c>
      <c r="H43" s="61">
        <f>SUM(H44:H47)</f>
        <v>11720</v>
      </c>
    </row>
    <row r="44" spans="1:8" ht="12" customHeight="1">
      <c r="A44" s="62"/>
      <c r="B44" s="66" t="s">
        <v>71</v>
      </c>
      <c r="C44" s="41">
        <v>24000</v>
      </c>
      <c r="D44" s="57">
        <v>9170</v>
      </c>
      <c r="E44" s="37"/>
      <c r="F44" s="38" t="s">
        <v>72</v>
      </c>
      <c r="G44" s="39" t="s">
        <v>12</v>
      </c>
      <c r="H44" s="70" t="s">
        <v>12</v>
      </c>
    </row>
    <row r="45" spans="1:8" ht="12" customHeight="1">
      <c r="A45" s="69"/>
      <c r="B45" s="63"/>
      <c r="C45" s="41"/>
      <c r="D45" s="57"/>
      <c r="E45" s="37"/>
      <c r="F45" s="38" t="s">
        <v>73</v>
      </c>
      <c r="G45" s="41">
        <v>21518</v>
      </c>
      <c r="H45" s="60">
        <v>5210</v>
      </c>
    </row>
    <row r="46" spans="1:8" ht="12" customHeight="1">
      <c r="A46" s="64" t="s">
        <v>74</v>
      </c>
      <c r="B46" s="32"/>
      <c r="C46" s="33">
        <f>SUM(C47:C50)</f>
        <v>44561</v>
      </c>
      <c r="D46" s="47">
        <f>SUM(D47:D50)</f>
        <v>2500</v>
      </c>
      <c r="E46" s="37"/>
      <c r="F46" s="38" t="s">
        <v>75</v>
      </c>
      <c r="G46" s="41">
        <v>98840</v>
      </c>
      <c r="H46" s="60">
        <v>5310</v>
      </c>
    </row>
    <row r="47" spans="1:8" ht="12" customHeight="1">
      <c r="A47" s="62"/>
      <c r="B47" s="66" t="s">
        <v>76</v>
      </c>
      <c r="C47" s="41">
        <v>12162</v>
      </c>
      <c r="D47" s="58">
        <v>0</v>
      </c>
      <c r="E47" s="37"/>
      <c r="F47" s="38" t="s">
        <v>77</v>
      </c>
      <c r="G47" s="41">
        <v>48000</v>
      </c>
      <c r="H47" s="60">
        <v>1200</v>
      </c>
    </row>
    <row r="48" spans="1:8" ht="12" customHeight="1">
      <c r="A48" s="62"/>
      <c r="B48" s="66" t="s">
        <v>78</v>
      </c>
      <c r="C48" s="41">
        <v>4460</v>
      </c>
      <c r="D48" s="57">
        <v>2000</v>
      </c>
      <c r="E48" s="53"/>
      <c r="F48" s="54"/>
      <c r="G48" s="41"/>
      <c r="H48" s="60"/>
    </row>
    <row r="49" spans="1:8" ht="12" customHeight="1">
      <c r="A49" s="62"/>
      <c r="B49" s="66" t="s">
        <v>79</v>
      </c>
      <c r="C49" s="41">
        <v>15000</v>
      </c>
      <c r="D49" s="58">
        <v>0</v>
      </c>
      <c r="E49" s="31" t="s">
        <v>80</v>
      </c>
      <c r="F49" s="32"/>
      <c r="G49" s="33">
        <f>SUM(G50:G52)</f>
        <v>26600</v>
      </c>
      <c r="H49" s="34">
        <f>SUM(H50:H52)</f>
        <v>100</v>
      </c>
    </row>
    <row r="50" spans="1:8" ht="12" customHeight="1">
      <c r="A50" s="62"/>
      <c r="B50" s="66" t="s">
        <v>81</v>
      </c>
      <c r="C50" s="41">
        <v>12939</v>
      </c>
      <c r="D50" s="57">
        <v>500</v>
      </c>
      <c r="E50" s="37"/>
      <c r="F50" s="38" t="s">
        <v>82</v>
      </c>
      <c r="G50" s="41">
        <v>12600</v>
      </c>
      <c r="H50" s="40">
        <v>100</v>
      </c>
    </row>
    <row r="51" spans="1:8" ht="12" customHeight="1">
      <c r="A51" s="69"/>
      <c r="B51" s="63"/>
      <c r="C51" s="41"/>
      <c r="D51" s="57"/>
      <c r="E51" s="37"/>
      <c r="F51" s="38" t="s">
        <v>83</v>
      </c>
      <c r="G51" s="41">
        <v>14000</v>
      </c>
      <c r="H51" s="70" t="s">
        <v>12</v>
      </c>
    </row>
    <row r="52" spans="1:8" ht="12" customHeight="1">
      <c r="A52" s="64" t="s">
        <v>84</v>
      </c>
      <c r="B52" s="32"/>
      <c r="C52" s="33">
        <f>SUM(C53)</f>
        <v>390</v>
      </c>
      <c r="D52" s="46">
        <f>SUM(D53)</f>
        <v>100</v>
      </c>
      <c r="E52" s="71"/>
      <c r="F52" s="72"/>
      <c r="G52" s="73"/>
      <c r="H52" s="74"/>
    </row>
    <row r="53" spans="1:8" ht="12" customHeight="1">
      <c r="A53" s="62"/>
      <c r="B53" s="66" t="s">
        <v>85</v>
      </c>
      <c r="C53" s="41">
        <v>390</v>
      </c>
      <c r="D53" s="70">
        <v>100</v>
      </c>
      <c r="E53" s="75"/>
      <c r="F53" s="76"/>
      <c r="G53" s="77"/>
      <c r="H53" s="78"/>
    </row>
    <row r="54" spans="1:8" ht="5.25" customHeight="1">
      <c r="A54" s="79"/>
      <c r="B54" s="80"/>
      <c r="C54" s="81"/>
      <c r="D54" s="82"/>
      <c r="E54" s="83"/>
      <c r="F54" s="84"/>
      <c r="G54" s="79"/>
      <c r="H54" s="85"/>
    </row>
    <row r="55" spans="2:4" ht="12" customHeight="1">
      <c r="B55" s="77" t="s">
        <v>86</v>
      </c>
      <c r="C55" s="77"/>
      <c r="D55" s="77"/>
    </row>
  </sheetData>
  <sheetProtection/>
  <mergeCells count="39">
    <mergeCell ref="E36:F36"/>
    <mergeCell ref="A42:B42"/>
    <mergeCell ref="E43:F43"/>
    <mergeCell ref="A46:B46"/>
    <mergeCell ref="E49:F49"/>
    <mergeCell ref="A52:B52"/>
    <mergeCell ref="A27:B27"/>
    <mergeCell ref="E27:F27"/>
    <mergeCell ref="A28:B28"/>
    <mergeCell ref="A30:B30"/>
    <mergeCell ref="E32:F32"/>
    <mergeCell ref="A35:B35"/>
    <mergeCell ref="A21:B21"/>
    <mergeCell ref="A22:B22"/>
    <mergeCell ref="A23:B23"/>
    <mergeCell ref="A24:B24"/>
    <mergeCell ref="A25:B25"/>
    <mergeCell ref="A26:B26"/>
    <mergeCell ref="A14:B14"/>
    <mergeCell ref="A16:B16"/>
    <mergeCell ref="E17:F17"/>
    <mergeCell ref="A18:B18"/>
    <mergeCell ref="A19:B19"/>
    <mergeCell ref="A20:B20"/>
    <mergeCell ref="A7:B7"/>
    <mergeCell ref="E7:F7"/>
    <mergeCell ref="A8:B8"/>
    <mergeCell ref="A9:B9"/>
    <mergeCell ref="A10:B10"/>
    <mergeCell ref="A12:B12"/>
    <mergeCell ref="A1:H1"/>
    <mergeCell ref="A2:H2"/>
    <mergeCell ref="A4:B4"/>
    <mergeCell ref="C4:C5"/>
    <mergeCell ref="D4:D5"/>
    <mergeCell ref="E4:F5"/>
    <mergeCell ref="G4:G5"/>
    <mergeCell ref="H4:H5"/>
    <mergeCell ref="A5:B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H1"/>
    </sheetView>
  </sheetViews>
  <sheetFormatPr defaultColWidth="9.00390625" defaultRowHeight="12" customHeight="1"/>
  <cols>
    <col min="1" max="1" width="14.75390625" style="116" customWidth="1"/>
    <col min="2" max="8" width="16.75390625" style="116" customWidth="1"/>
    <col min="9" max="16384" width="9.125" style="116" customWidth="1"/>
  </cols>
  <sheetData>
    <row r="1" spans="1:7" s="89" customFormat="1" ht="15" customHeight="1" thickBot="1">
      <c r="A1" s="87" t="s">
        <v>87</v>
      </c>
      <c r="B1" s="88"/>
      <c r="C1" s="88"/>
      <c r="D1" s="88"/>
      <c r="E1" s="88"/>
      <c r="F1" s="88"/>
      <c r="G1" s="88"/>
    </row>
    <row r="2" spans="1:7" s="96" customFormat="1" ht="15" customHeight="1" thickTop="1">
      <c r="A2" s="90" t="s">
        <v>88</v>
      </c>
      <c r="B2" s="91" t="s">
        <v>89</v>
      </c>
      <c r="C2" s="92"/>
      <c r="D2" s="93"/>
      <c r="E2" s="92" t="s">
        <v>90</v>
      </c>
      <c r="F2" s="94"/>
      <c r="G2" s="95" t="s">
        <v>91</v>
      </c>
    </row>
    <row r="3" spans="1:7" s="96" customFormat="1" ht="15" customHeight="1">
      <c r="A3" s="97"/>
      <c r="B3" s="98" t="s">
        <v>92</v>
      </c>
      <c r="C3" s="99" t="s">
        <v>93</v>
      </c>
      <c r="D3" s="99" t="s">
        <v>94</v>
      </c>
      <c r="E3" s="99" t="s">
        <v>95</v>
      </c>
      <c r="F3" s="100" t="s">
        <v>96</v>
      </c>
      <c r="G3" s="101" t="s">
        <v>97</v>
      </c>
    </row>
    <row r="4" spans="1:6" s="5" customFormat="1" ht="6" customHeight="1">
      <c r="A4" s="102"/>
      <c r="F4" s="86"/>
    </row>
    <row r="5" spans="1:7" s="5" customFormat="1" ht="12" customHeight="1">
      <c r="A5" s="103" t="s">
        <v>98</v>
      </c>
      <c r="B5" s="104">
        <v>16080</v>
      </c>
      <c r="C5" s="104">
        <v>7863</v>
      </c>
      <c r="D5" s="104">
        <v>8217</v>
      </c>
      <c r="E5" s="104">
        <v>3729</v>
      </c>
      <c r="F5" s="104">
        <v>301</v>
      </c>
      <c r="G5" s="5">
        <v>728</v>
      </c>
    </row>
    <row r="6" spans="1:7" s="5" customFormat="1" ht="12" customHeight="1">
      <c r="A6" s="43" t="s">
        <v>99</v>
      </c>
      <c r="B6" s="104">
        <v>11381</v>
      </c>
      <c r="C6" s="105">
        <v>5903</v>
      </c>
      <c r="D6" s="105">
        <v>5479</v>
      </c>
      <c r="E6" s="104">
        <v>1668</v>
      </c>
      <c r="F6" s="104">
        <v>202</v>
      </c>
      <c r="G6" s="5">
        <v>909</v>
      </c>
    </row>
    <row r="7" spans="1:7" s="5" customFormat="1" ht="12" customHeight="1">
      <c r="A7" s="43" t="s">
        <v>100</v>
      </c>
      <c r="B7" s="104">
        <v>8037</v>
      </c>
      <c r="C7" s="105">
        <v>4505</v>
      </c>
      <c r="D7" s="105">
        <v>3532</v>
      </c>
      <c r="E7" s="104">
        <v>1366</v>
      </c>
      <c r="F7" s="106">
        <v>269</v>
      </c>
      <c r="G7" s="5">
        <v>809</v>
      </c>
    </row>
    <row r="8" spans="1:7" s="5" customFormat="1" ht="12" customHeight="1">
      <c r="A8" s="43" t="s">
        <v>101</v>
      </c>
      <c r="B8" s="104">
        <v>7425</v>
      </c>
      <c r="C8" s="105">
        <v>4138</v>
      </c>
      <c r="D8" s="105">
        <v>3287</v>
      </c>
      <c r="E8" s="106">
        <v>1339</v>
      </c>
      <c r="F8" s="106">
        <v>250</v>
      </c>
      <c r="G8" s="5">
        <v>770</v>
      </c>
    </row>
    <row r="9" spans="1:6" s="5" customFormat="1" ht="12" customHeight="1">
      <c r="A9" s="43"/>
      <c r="B9" s="104"/>
      <c r="C9" s="105"/>
      <c r="D9" s="105"/>
      <c r="E9" s="106"/>
      <c r="F9" s="106"/>
    </row>
    <row r="10" spans="1:7" s="109" customFormat="1" ht="12" customHeight="1">
      <c r="A10" s="48" t="s">
        <v>102</v>
      </c>
      <c r="B10" s="107">
        <v>5487</v>
      </c>
      <c r="C10" s="108">
        <v>3248</v>
      </c>
      <c r="D10" s="108">
        <v>2239</v>
      </c>
      <c r="E10" s="107">
        <v>1044</v>
      </c>
      <c r="F10" s="46">
        <v>169</v>
      </c>
      <c r="G10" s="109">
        <v>760</v>
      </c>
    </row>
    <row r="11" spans="1:7" s="5" customFormat="1" ht="6" customHeight="1">
      <c r="A11" s="84"/>
      <c r="B11" s="110"/>
      <c r="C11" s="110"/>
      <c r="D11" s="111"/>
      <c r="E11" s="110"/>
      <c r="F11" s="112"/>
      <c r="G11" s="79"/>
    </row>
    <row r="12" spans="1:6" s="5" customFormat="1" ht="12" customHeight="1">
      <c r="A12" s="113" t="s">
        <v>103</v>
      </c>
      <c r="B12" s="73"/>
      <c r="C12" s="73"/>
      <c r="D12" s="114"/>
      <c r="E12" s="73"/>
      <c r="F12" s="74"/>
    </row>
    <row r="13" spans="4:6" s="5" customFormat="1" ht="12" customHeight="1">
      <c r="D13" s="113"/>
      <c r="E13" s="73"/>
      <c r="F13" s="115"/>
    </row>
  </sheetData>
  <sheetProtection/>
  <mergeCells count="2">
    <mergeCell ref="A1:G1"/>
    <mergeCell ref="A2:A3"/>
  </mergeCells>
  <printOptions/>
  <pageMargins left="0.68" right="0.3937007874015748" top="0.7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2009-05-19T02:46:56Z</dcterms:created>
  <dcterms:modified xsi:type="dcterms:W3CDTF">2009-05-19T02:47:13Z</dcterms:modified>
  <cp:category/>
  <cp:version/>
  <cp:contentType/>
  <cp:contentStatus/>
</cp:coreProperties>
</file>