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'112'!$B$1:$J$39</definedName>
    <definedName name="_10.電気_ガスおよび水道">#REF!</definedName>
    <definedName name="_xlnm.Print_Area" localSheetId="0">'112'!$A$1:$T$56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<sst xmlns="http://schemas.openxmlformats.org/spreadsheetml/2006/main" count="190" uniqueCount="106">
  <si>
    <t xml:space="preserve">    112.     国    　　有 　  　 鉄   　　 道    　　各    　　駅    　　別    　　運   　　 輸    　　状   　　 況</t>
  </si>
  <si>
    <t>(単位　人員　人 )</t>
  </si>
  <si>
    <t>年度、路線</t>
  </si>
  <si>
    <t>乗     車     人     員</t>
  </si>
  <si>
    <t>降車人員</t>
  </si>
  <si>
    <t>手荷物、小荷物</t>
  </si>
  <si>
    <t>貨  　　 物</t>
  </si>
  <si>
    <t>路線および駅</t>
  </si>
  <si>
    <t>乗   車   人   員</t>
  </si>
  <si>
    <t>および駅</t>
  </si>
  <si>
    <t>総  数</t>
  </si>
  <si>
    <t>普  通</t>
  </si>
  <si>
    <t>定  期</t>
  </si>
  <si>
    <t>発  送</t>
  </si>
  <si>
    <t>到  着</t>
  </si>
  <si>
    <t>昭和40年度</t>
  </si>
  <si>
    <t>久   大   本   線</t>
  </si>
  <si>
    <t>夜明</t>
  </si>
  <si>
    <t>-</t>
  </si>
  <si>
    <t>光岡</t>
  </si>
  <si>
    <t>日田</t>
  </si>
  <si>
    <t>豊後三芳</t>
  </si>
  <si>
    <t>日   豊   本   線</t>
  </si>
  <si>
    <t>豊後中川</t>
  </si>
  <si>
    <t>中津</t>
  </si>
  <si>
    <t>天ヶ瀬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</si>
  <si>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</si>
  <si>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</si>
  <si>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</si>
  <si>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</si>
  <si>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</si>
  <si>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</si>
  <si>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</si>
  <si>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</si>
  <si>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</si>
  <si>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</si>
  <si>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</si>
  <si>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</si>
  <si>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</si>
  <si>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</si>
  <si>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</si>
  <si>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</si>
  <si>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</si>
  <si>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</si>
  <si>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</si>
  <si>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</si>
  <si>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</si>
  <si>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</si>
  <si>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</si>
  <si>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</si>
  <si>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</si>
  <si>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</si>
  <si>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</si>
  <si>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鬼ケ瀬</t>
  </si>
  <si>
    <t>亀川</t>
  </si>
  <si>
    <t>向之原</t>
  </si>
  <si>
    <t>別府</t>
  </si>
  <si>
    <t>賀来</t>
  </si>
  <si>
    <t>東別府</t>
  </si>
  <si>
    <t>南大分</t>
  </si>
  <si>
    <t>西大分</t>
  </si>
  <si>
    <t>大分</t>
  </si>
  <si>
    <t>豊   肥   本   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</si>
  <si>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</si>
  <si>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</si>
  <si>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</si>
  <si>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</si>
  <si>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</si>
  <si>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</si>
  <si>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</si>
  <si>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</si>
  <si>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</si>
  <si>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</si>
  <si>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</si>
  <si>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</si>
  <si>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熊崎</t>
  </si>
  <si>
    <t>三重町</t>
  </si>
  <si>
    <t>下ノ江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</si>
  <si>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</si>
  <si>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</si>
  <si>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</si>
  <si>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</si>
  <si>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</si>
  <si>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</si>
  <si>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</si>
  <si>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</si>
  <si>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</si>
  <si>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</si>
  <si>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</si>
  <si>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　　　原　　　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</si>
  <si>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</si>
  <si>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</si>
  <si>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</si>
  <si>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</si>
  <si>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</si>
  <si>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</si>
  <si>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</si>
  <si>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</si>
  <si>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　田　彦　山　線</t>
  </si>
  <si>
    <t>重岡</t>
  </si>
  <si>
    <t>大鶴</t>
  </si>
  <si>
    <t>宗太郎</t>
  </si>
  <si>
    <t>今山</t>
  </si>
  <si>
    <t>大分港</t>
  </si>
  <si>
    <t xml:space="preserve">    資料：大分鉄道管理局、門司鉄道管理局</t>
  </si>
  <si>
    <t xml:space="preserve">    注  手荷物、小荷物欄には特別扱新聞雑誌、郵便物個数を含む。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</si>
</sst>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;[Red]#,##0"/>
    <numFmt numFmtId="179" formatCode="_-* #,##0_-;\-* #,##0_-;_-* &quot;-&quot;_-;_-@_-"/>
    <numFmt numFmtId="180" formatCode="#,##0_);\(#,##0\)"/>
    <numFmt numFmtId="181" formatCode="&quot;¥&quot;#,##0.00;[Red]&quot;¥&quot;&quot;¥&quot;&quot;¥&quot;\!\!\-#,##0.00"/>
    <numFmt numFmtId="182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 applyProtection="1">
      <alignment horizontal="left" vertical="top"/>
      <protection/>
    </xf>
    <xf numFmtId="177" fontId="21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8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7" fontId="21" fillId="0" borderId="13" xfId="0" applyNumberFormat="1" applyFont="1" applyBorder="1" applyAlignment="1" applyProtection="1">
      <alignment horizontal="center" vertical="center"/>
      <protection/>
    </xf>
    <xf numFmtId="177" fontId="21" fillId="0" borderId="14" xfId="0" applyNumberFormat="1" applyFont="1" applyBorder="1" applyAlignment="1" applyProtection="1">
      <alignment horizontal="center" vertical="center"/>
      <protection/>
    </xf>
    <xf numFmtId="177" fontId="21" fillId="0" borderId="15" xfId="0" applyNumberFormat="1" applyFont="1" applyBorder="1" applyAlignment="1" applyProtection="1">
      <alignment horizontal="center" vertical="center"/>
      <protection/>
    </xf>
    <xf numFmtId="177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3" xfId="48" applyNumberFormat="1" applyFont="1" applyBorder="1" applyAlignment="1">
      <alignment horizontal="center" vertical="center"/>
    </xf>
    <xf numFmtId="176" fontId="21" fillId="0" borderId="15" xfId="48" applyNumberFormat="1" applyFont="1" applyBorder="1" applyAlignment="1">
      <alignment horizontal="center" vertical="center"/>
    </xf>
    <xf numFmtId="176" fontId="21" fillId="0" borderId="14" xfId="48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 applyProtection="1">
      <alignment horizontal="distributed" vertical="center"/>
      <protection locked="0"/>
    </xf>
    <xf numFmtId="178" fontId="22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8" fontId="21" fillId="0" borderId="17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7" fontId="21" fillId="0" borderId="17" xfId="0" applyNumberFormat="1" applyFont="1" applyBorder="1" applyAlignment="1" applyProtection="1">
      <alignment horizontal="center" vertical="center"/>
      <protection/>
    </xf>
    <xf numFmtId="177" fontId="21" fillId="0" borderId="19" xfId="0" applyNumberFormat="1" applyFont="1" applyBorder="1" applyAlignment="1" applyProtection="1">
      <alignment horizontal="center" vertical="center"/>
      <protection/>
    </xf>
    <xf numFmtId="177" fontId="21" fillId="0" borderId="18" xfId="0" applyNumberFormat="1" applyFont="1" applyBorder="1" applyAlignment="1" applyProtection="1">
      <alignment horizontal="center" vertical="center"/>
      <protection/>
    </xf>
    <xf numFmtId="177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1" xfId="48" applyNumberFormat="1" applyFont="1" applyBorder="1" applyAlignment="1">
      <alignment horizontal="centerContinuous" vertical="center"/>
    </xf>
    <xf numFmtId="176" fontId="21" fillId="0" borderId="18" xfId="48" applyNumberFormat="1" applyFont="1" applyBorder="1" applyAlignment="1">
      <alignment horizontal="centerContinuous" vertical="center"/>
    </xf>
    <xf numFmtId="176" fontId="21" fillId="0" borderId="17" xfId="48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178" fontId="22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22" xfId="0" applyFont="1" applyBorder="1" applyAlignment="1">
      <alignment horizontal="distributed" vertical="center"/>
    </xf>
    <xf numFmtId="177" fontId="21" fillId="0" borderId="23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48" applyNumberFormat="1" applyFont="1" applyBorder="1" applyAlignment="1">
      <alignment horizontal="centerContinuous" vertical="center"/>
    </xf>
    <xf numFmtId="177" fontId="21" fillId="0" borderId="0" xfId="48" applyNumberFormat="1" applyFont="1" applyBorder="1" applyAlignment="1">
      <alignment horizontal="centerContinuous" vertical="center"/>
    </xf>
    <xf numFmtId="0" fontId="0" fillId="0" borderId="24" xfId="0" applyFont="1" applyBorder="1" applyAlignment="1">
      <alignment horizontal="distributed" vertical="center"/>
    </xf>
    <xf numFmtId="177" fontId="21" fillId="0" borderId="0" xfId="0" applyNumberFormat="1" applyFont="1" applyAlignment="1" applyProtection="1" quotePrefix="1">
      <alignment horizontal="distributed" vertical="center"/>
      <protection locked="0"/>
    </xf>
    <xf numFmtId="177" fontId="21" fillId="0" borderId="25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>
      <alignment vertical="center"/>
    </xf>
    <xf numFmtId="0" fontId="23" fillId="0" borderId="0" xfId="0" applyNumberFormat="1" applyFont="1" applyBorder="1" applyAlignment="1" applyProtection="1">
      <alignment horizontal="left" vertical="center"/>
      <protection/>
    </xf>
    <xf numFmtId="0" fontId="24" fillId="0" borderId="26" xfId="0" applyFont="1" applyBorder="1" applyAlignment="1">
      <alignment horizontal="left" vertical="center"/>
    </xf>
    <xf numFmtId="177" fontId="23" fillId="0" borderId="0" xfId="48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 quotePrefix="1">
      <alignment horizontal="center" vertical="center"/>
      <protection locked="0"/>
    </xf>
    <xf numFmtId="177" fontId="21" fillId="0" borderId="0" xfId="48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Continuous" vertical="center"/>
    </xf>
    <xf numFmtId="0" fontId="21" fillId="0" borderId="26" xfId="0" applyNumberFormat="1" applyFont="1" applyBorder="1" applyAlignment="1" applyProtection="1">
      <alignment horizontal="distributed" vertical="center"/>
      <protection/>
    </xf>
    <xf numFmtId="177" fontId="21" fillId="0" borderId="0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horizontal="right" vertical="center"/>
      <protection locked="0"/>
    </xf>
    <xf numFmtId="179" fontId="21" fillId="0" borderId="0" xfId="48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 quotePrefix="1">
      <alignment horizontal="center" vertical="center"/>
      <protection locked="0"/>
    </xf>
    <xf numFmtId="0" fontId="21" fillId="0" borderId="0" xfId="0" applyNumberFormat="1" applyFont="1" applyAlignment="1">
      <alignment horizontal="center" vertical="center"/>
    </xf>
    <xf numFmtId="176" fontId="21" fillId="0" borderId="25" xfId="48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horizontal="distributed" vertical="center"/>
      <protection/>
    </xf>
    <xf numFmtId="38" fontId="21" fillId="0" borderId="0" xfId="48" applyFont="1" applyAlignment="1">
      <alignment vertical="center"/>
    </xf>
    <xf numFmtId="0" fontId="23" fillId="0" borderId="0" xfId="0" applyNumberFormat="1" applyFont="1" applyAlignment="1" applyProtection="1" quotePrefix="1">
      <alignment horizontal="center" vertical="center"/>
      <protection locked="0"/>
    </xf>
    <xf numFmtId="177" fontId="23" fillId="0" borderId="25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0" fontId="23" fillId="0" borderId="0" xfId="0" applyNumberFormat="1" applyFont="1" applyAlignment="1" applyProtection="1">
      <alignment horizontal="distributed" vertical="center"/>
      <protection/>
    </xf>
    <xf numFmtId="38" fontId="23" fillId="0" borderId="0" xfId="48" applyFont="1" applyAlignment="1">
      <alignment vertical="center"/>
    </xf>
    <xf numFmtId="177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>
      <alignment horizontal="center" vertical="center"/>
    </xf>
    <xf numFmtId="177" fontId="21" fillId="0" borderId="25" xfId="0" applyNumberFormat="1" applyFont="1" applyBorder="1" applyAlignment="1">
      <alignment horizontal="center" vertical="center"/>
    </xf>
    <xf numFmtId="176" fontId="21" fillId="0" borderId="0" xfId="48" applyNumberFormat="1" applyFont="1" applyBorder="1" applyAlignment="1">
      <alignment vertical="center"/>
    </xf>
    <xf numFmtId="180" fontId="21" fillId="0" borderId="0" xfId="48" applyNumberFormat="1" applyFont="1" applyBorder="1" applyAlignment="1">
      <alignment horizontal="right" vertical="center"/>
    </xf>
    <xf numFmtId="0" fontId="23" fillId="0" borderId="0" xfId="0" applyNumberFormat="1" applyFont="1" applyAlignment="1" applyProtection="1">
      <alignment horizontal="left" vertical="center"/>
      <protection/>
    </xf>
    <xf numFmtId="176" fontId="23" fillId="0" borderId="25" xfId="48" applyNumberFormat="1" applyFont="1" applyBorder="1" applyAlignment="1" applyProtection="1">
      <alignment vertical="center"/>
      <protection/>
    </xf>
    <xf numFmtId="176" fontId="23" fillId="0" borderId="0" xfId="48" applyNumberFormat="1" applyFont="1" applyBorder="1" applyAlignment="1" applyProtection="1">
      <alignment vertical="center"/>
      <protection/>
    </xf>
    <xf numFmtId="177" fontId="21" fillId="0" borderId="0" xfId="48" applyNumberFormat="1" applyFont="1" applyBorder="1" applyAlignment="1" applyProtection="1">
      <alignment horizontal="right" vertical="center"/>
      <protection/>
    </xf>
    <xf numFmtId="176" fontId="21" fillId="0" borderId="0" xfId="48" applyNumberFormat="1" applyFont="1" applyBorder="1" applyAlignment="1" applyProtection="1">
      <alignment vertical="center"/>
      <protection/>
    </xf>
    <xf numFmtId="41" fontId="21" fillId="0" borderId="0" xfId="48" applyNumberFormat="1" applyFont="1" applyBorder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0" xfId="48" applyNumberFormat="1" applyFont="1" applyAlignment="1" applyProtection="1" quotePrefix="1">
      <alignment horizontal="right" vertical="center"/>
      <protection locked="0"/>
    </xf>
    <xf numFmtId="0" fontId="21" fillId="0" borderId="26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vertical="center"/>
    </xf>
    <xf numFmtId="179" fontId="21" fillId="0" borderId="0" xfId="48" applyNumberFormat="1" applyFont="1" applyAlignment="1" applyProtection="1">
      <alignment horizontal="right" vertical="center"/>
      <protection locked="0"/>
    </xf>
    <xf numFmtId="176" fontId="21" fillId="0" borderId="26" xfId="0" applyNumberFormat="1" applyFont="1" applyBorder="1" applyAlignment="1">
      <alignment vertical="center"/>
    </xf>
    <xf numFmtId="179" fontId="23" fillId="0" borderId="0" xfId="48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38" fontId="21" fillId="0" borderId="26" xfId="48" applyFont="1" applyBorder="1" applyAlignment="1">
      <alignment horizontal="distributed" vertical="center"/>
    </xf>
    <xf numFmtId="38" fontId="21" fillId="0" borderId="0" xfId="48" applyFont="1" applyBorder="1" applyAlignment="1">
      <alignment vertical="center"/>
    </xf>
    <xf numFmtId="179" fontId="21" fillId="0" borderId="25" xfId="48" applyNumberFormat="1" applyFont="1" applyBorder="1" applyAlignment="1" applyProtection="1">
      <alignment vertical="center"/>
      <protection/>
    </xf>
    <xf numFmtId="176" fontId="21" fillId="0" borderId="17" xfId="0" applyNumberFormat="1" applyFont="1" applyBorder="1" applyAlignment="1">
      <alignment vertical="center"/>
    </xf>
    <xf numFmtId="0" fontId="21" fillId="0" borderId="18" xfId="0" applyNumberFormat="1" applyFont="1" applyBorder="1" applyAlignment="1" applyProtection="1">
      <alignment horizontal="distributed" vertical="center"/>
      <protection/>
    </xf>
    <xf numFmtId="41" fontId="21" fillId="0" borderId="17" xfId="48" applyNumberFormat="1" applyFont="1" applyBorder="1" applyAlignment="1" applyProtection="1">
      <alignment vertical="center"/>
      <protection/>
    </xf>
    <xf numFmtId="0" fontId="21" fillId="0" borderId="18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6" fontId="21" fillId="0" borderId="0" xfId="0" applyNumberFormat="1" applyFont="1" applyAlignment="1" applyProtection="1">
      <alignment horizontal="left" vertical="center"/>
      <protection/>
    </xf>
    <xf numFmtId="177" fontId="21" fillId="0" borderId="0" xfId="0" applyNumberFormat="1" applyFont="1" applyAlignment="1" applyProtection="1">
      <alignment horizontal="left" vertical="center"/>
      <protection/>
    </xf>
    <xf numFmtId="0" fontId="21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 quotePrefix="1">
      <alignment horizontal="center" vertical="center"/>
    </xf>
    <xf numFmtId="41" fontId="21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quotePrefix="1">
      <alignment horizontal="center" vertical="center"/>
    </xf>
    <xf numFmtId="176" fontId="23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2.75390625" style="3" customWidth="1"/>
    <col min="2" max="2" width="16.75390625" style="3" customWidth="1"/>
    <col min="3" max="3" width="12.75390625" style="61" customWidth="1"/>
    <col min="4" max="5" width="12.75390625" style="3" customWidth="1"/>
    <col min="6" max="6" width="12.75390625" style="61" customWidth="1"/>
    <col min="7" max="7" width="11.75390625" style="3" customWidth="1"/>
    <col min="8" max="8" width="11.75390625" style="61" customWidth="1"/>
    <col min="9" max="9" width="12.125" style="3" customWidth="1"/>
    <col min="10" max="10" width="11.875" style="61" customWidth="1"/>
    <col min="11" max="11" width="2.75390625" style="3" customWidth="1"/>
    <col min="12" max="12" width="16.75390625" style="3" customWidth="1"/>
    <col min="13" max="16" width="11.75390625" style="61" customWidth="1"/>
    <col min="17" max="20" width="10.00390625" style="3" customWidth="1"/>
    <col min="21" max="21" width="12.75390625" style="3" customWidth="1"/>
    <col min="22" max="34" width="12.875" style="3" customWidth="1"/>
    <col min="35" max="16384" width="15.2539062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12.75" customHeight="1" thickBot="1">
      <c r="A2" s="4"/>
      <c r="B2" s="5" t="s">
        <v>1</v>
      </c>
      <c r="C2" s="6"/>
      <c r="D2" s="7"/>
      <c r="E2" s="7"/>
      <c r="F2" s="8"/>
      <c r="G2" s="7"/>
      <c r="H2" s="8"/>
      <c r="I2" s="7"/>
      <c r="J2" s="8"/>
      <c r="K2" s="4"/>
      <c r="L2" s="7"/>
      <c r="M2" s="8"/>
      <c r="N2" s="8"/>
      <c r="O2" s="8"/>
      <c r="P2" s="8"/>
      <c r="Q2" s="7"/>
      <c r="R2" s="7"/>
      <c r="S2" s="7"/>
      <c r="T2" s="7"/>
      <c r="U2" s="9"/>
    </row>
    <row r="3" spans="1:21" ht="14.25" customHeight="1" thickTop="1">
      <c r="A3" s="10" t="s">
        <v>2</v>
      </c>
      <c r="B3" s="11"/>
      <c r="C3" s="12" t="s">
        <v>3</v>
      </c>
      <c r="D3" s="13"/>
      <c r="E3" s="14"/>
      <c r="F3" s="15" t="s">
        <v>4</v>
      </c>
      <c r="G3" s="16" t="s">
        <v>5</v>
      </c>
      <c r="H3" s="17"/>
      <c r="I3" s="16" t="s">
        <v>6</v>
      </c>
      <c r="J3" s="18"/>
      <c r="K3" s="19"/>
      <c r="L3" s="20" t="s">
        <v>7</v>
      </c>
      <c r="M3" s="12" t="s">
        <v>8</v>
      </c>
      <c r="N3" s="13"/>
      <c r="O3" s="14"/>
      <c r="P3" s="15" t="s">
        <v>4</v>
      </c>
      <c r="Q3" s="16" t="s">
        <v>5</v>
      </c>
      <c r="R3" s="17"/>
      <c r="S3" s="16" t="s">
        <v>6</v>
      </c>
      <c r="T3" s="18"/>
      <c r="U3" s="21"/>
    </row>
    <row r="4" spans="1:34" ht="14.25" customHeight="1">
      <c r="A4" s="22" t="s">
        <v>9</v>
      </c>
      <c r="B4" s="23"/>
      <c r="C4" s="24" t="s">
        <v>10</v>
      </c>
      <c r="D4" s="25" t="s">
        <v>11</v>
      </c>
      <c r="E4" s="26" t="s">
        <v>12</v>
      </c>
      <c r="F4" s="27"/>
      <c r="G4" s="28" t="s">
        <v>13</v>
      </c>
      <c r="H4" s="29" t="s">
        <v>14</v>
      </c>
      <c r="I4" s="28" t="s">
        <v>13</v>
      </c>
      <c r="J4" s="30" t="s">
        <v>14</v>
      </c>
      <c r="K4" s="31"/>
      <c r="L4" s="32"/>
      <c r="M4" s="24" t="s">
        <v>10</v>
      </c>
      <c r="N4" s="25" t="s">
        <v>11</v>
      </c>
      <c r="O4" s="26" t="s">
        <v>12</v>
      </c>
      <c r="P4" s="27"/>
      <c r="Q4" s="28" t="s">
        <v>13</v>
      </c>
      <c r="R4" s="29" t="s">
        <v>14</v>
      </c>
      <c r="S4" s="28" t="s">
        <v>13</v>
      </c>
      <c r="T4" s="30" t="s">
        <v>14</v>
      </c>
      <c r="U4" s="33"/>
      <c r="V4" s="34"/>
      <c r="W4" s="34"/>
      <c r="X4" s="34"/>
      <c r="Y4" s="34"/>
      <c r="Z4" s="34"/>
      <c r="AA4" s="35"/>
      <c r="AB4" s="35"/>
      <c r="AC4" s="34"/>
      <c r="AD4" s="34"/>
      <c r="AE4" s="34"/>
      <c r="AF4" s="34"/>
      <c r="AG4" s="34"/>
      <c r="AH4" s="35"/>
    </row>
    <row r="5" spans="1:34" ht="6" customHeight="1">
      <c r="A5" s="36"/>
      <c r="B5" s="37"/>
      <c r="C5" s="38"/>
      <c r="D5" s="39"/>
      <c r="E5" s="39"/>
      <c r="F5" s="40"/>
      <c r="G5" s="41"/>
      <c r="H5" s="42"/>
      <c r="I5" s="41"/>
      <c r="J5" s="42"/>
      <c r="K5" s="36"/>
      <c r="L5" s="43"/>
      <c r="M5" s="40"/>
      <c r="N5" s="40"/>
      <c r="O5" s="40"/>
      <c r="P5" s="40"/>
      <c r="Q5" s="41"/>
      <c r="R5" s="41"/>
      <c r="S5" s="41"/>
      <c r="T5" s="41"/>
      <c r="U5" s="33"/>
      <c r="V5" s="34"/>
      <c r="W5" s="34"/>
      <c r="X5" s="34"/>
      <c r="Y5" s="34"/>
      <c r="Z5" s="34"/>
      <c r="AA5" s="35"/>
      <c r="AB5" s="35"/>
      <c r="AC5" s="34"/>
      <c r="AD5" s="34"/>
      <c r="AE5" s="34"/>
      <c r="AF5" s="34"/>
      <c r="AG5" s="34"/>
      <c r="AH5" s="35"/>
    </row>
    <row r="6" spans="1:20" ht="12" customHeight="1">
      <c r="A6" s="44"/>
      <c r="B6" s="44" t="s">
        <v>15</v>
      </c>
      <c r="C6" s="45">
        <v>35937612</v>
      </c>
      <c r="D6" s="33">
        <v>10984077</v>
      </c>
      <c r="E6" s="33">
        <v>25953535</v>
      </c>
      <c r="F6" s="46">
        <v>37077021</v>
      </c>
      <c r="G6" s="46">
        <v>974753</v>
      </c>
      <c r="H6" s="46">
        <v>1210334</v>
      </c>
      <c r="I6" s="46">
        <v>1189653</v>
      </c>
      <c r="J6" s="46">
        <v>1158604</v>
      </c>
      <c r="K6" s="47" t="s">
        <v>16</v>
      </c>
      <c r="L6" s="48"/>
      <c r="M6" s="49">
        <f>SUM(M7:M29)</f>
        <v>7538682</v>
      </c>
      <c r="N6" s="49">
        <f aca="true" t="shared" si="0" ref="N6:T6">SUM(N7:N29)</f>
        <v>2241786</v>
      </c>
      <c r="O6" s="49">
        <f t="shared" si="0"/>
        <v>5296896</v>
      </c>
      <c r="P6" s="49">
        <f t="shared" si="0"/>
        <v>7597008</v>
      </c>
      <c r="Q6" s="49">
        <f t="shared" si="0"/>
        <v>113017</v>
      </c>
      <c r="R6" s="49">
        <f t="shared" si="0"/>
        <v>265081</v>
      </c>
      <c r="S6" s="49">
        <f t="shared" si="0"/>
        <v>72587</v>
      </c>
      <c r="T6" s="49">
        <f t="shared" si="0"/>
        <v>114780</v>
      </c>
    </row>
    <row r="7" spans="1:21" ht="12" customHeight="1">
      <c r="A7" s="50"/>
      <c r="B7" s="50">
        <v>41</v>
      </c>
      <c r="C7" s="45">
        <f>SUM(D7:E7)</f>
        <v>35480987</v>
      </c>
      <c r="D7" s="46">
        <v>10098690</v>
      </c>
      <c r="E7" s="46">
        <v>25382297</v>
      </c>
      <c r="F7" s="46">
        <v>35456967</v>
      </c>
      <c r="G7" s="46">
        <v>1243817</v>
      </c>
      <c r="H7" s="51">
        <v>1812571</v>
      </c>
      <c r="I7" s="46">
        <v>1126060</v>
      </c>
      <c r="J7" s="51">
        <v>933328</v>
      </c>
      <c r="K7" s="52"/>
      <c r="L7" s="53" t="s">
        <v>17</v>
      </c>
      <c r="M7" s="54">
        <f>SUM(N7:O7)</f>
        <v>130864</v>
      </c>
      <c r="N7" s="54">
        <v>40917</v>
      </c>
      <c r="O7" s="54">
        <v>89947</v>
      </c>
      <c r="P7" s="54">
        <v>131534</v>
      </c>
      <c r="Q7" s="55">
        <v>2241</v>
      </c>
      <c r="R7" s="55">
        <v>1113</v>
      </c>
      <c r="S7" s="56" t="s">
        <v>18</v>
      </c>
      <c r="T7" s="56" t="s">
        <v>18</v>
      </c>
      <c r="U7" s="57"/>
    </row>
    <row r="8" spans="1:34" ht="12" customHeight="1">
      <c r="A8" s="58"/>
      <c r="B8" s="59"/>
      <c r="C8" s="60"/>
      <c r="D8" s="46"/>
      <c r="E8" s="46"/>
      <c r="F8" s="46"/>
      <c r="G8" s="46"/>
      <c r="H8" s="51"/>
      <c r="K8" s="52"/>
      <c r="L8" s="53" t="s">
        <v>19</v>
      </c>
      <c r="M8" s="54">
        <f aca="true" t="shared" si="1" ref="M8:M29">SUM(N8:O8)</f>
        <v>239442</v>
      </c>
      <c r="N8" s="54">
        <v>44502</v>
      </c>
      <c r="O8" s="54">
        <v>194940</v>
      </c>
      <c r="P8" s="54">
        <v>236188</v>
      </c>
      <c r="Q8" s="62">
        <v>5744</v>
      </c>
      <c r="R8" s="62">
        <v>8068</v>
      </c>
      <c r="S8" s="62">
        <v>2518</v>
      </c>
      <c r="T8" s="55">
        <v>2131</v>
      </c>
      <c r="U8" s="63"/>
      <c r="AB8" s="64"/>
      <c r="AC8" s="65"/>
      <c r="AD8" s="65"/>
      <c r="AE8" s="65"/>
      <c r="AF8" s="65"/>
      <c r="AG8" s="65"/>
      <c r="AH8" s="65"/>
    </row>
    <row r="9" spans="1:34" s="70" customFormat="1" ht="12" customHeight="1">
      <c r="A9" s="50"/>
      <c r="B9" s="66">
        <v>42</v>
      </c>
      <c r="C9" s="67">
        <f>SUM(C11,M6,M31,M45,M50)</f>
        <v>34329734</v>
      </c>
      <c r="D9" s="68">
        <f aca="true" t="shared" si="2" ref="D9:J9">SUM(D11,N6,N31,N45,N50)</f>
        <v>10158227</v>
      </c>
      <c r="E9" s="68">
        <f t="shared" si="2"/>
        <v>24166507</v>
      </c>
      <c r="F9" s="68">
        <f t="shared" si="2"/>
        <v>34296414</v>
      </c>
      <c r="G9" s="68">
        <f t="shared" si="2"/>
        <v>1044599</v>
      </c>
      <c r="H9" s="68">
        <f t="shared" si="2"/>
        <v>1878097</v>
      </c>
      <c r="I9" s="68">
        <f t="shared" si="2"/>
        <v>1136719</v>
      </c>
      <c r="J9" s="68">
        <f t="shared" si="2"/>
        <v>922593</v>
      </c>
      <c r="K9" s="52"/>
      <c r="L9" s="53" t="s">
        <v>20</v>
      </c>
      <c r="M9" s="54">
        <f t="shared" si="1"/>
        <v>1807841</v>
      </c>
      <c r="N9" s="54">
        <v>628803</v>
      </c>
      <c r="O9" s="54">
        <v>1179038</v>
      </c>
      <c r="P9" s="54">
        <v>1814052</v>
      </c>
      <c r="Q9" s="62">
        <v>40693</v>
      </c>
      <c r="R9" s="55">
        <v>112491</v>
      </c>
      <c r="S9" s="62">
        <v>21539</v>
      </c>
      <c r="T9" s="55">
        <v>55054</v>
      </c>
      <c r="U9" s="69"/>
      <c r="AB9" s="71"/>
      <c r="AC9" s="72"/>
      <c r="AD9" s="72"/>
      <c r="AE9" s="72"/>
      <c r="AF9" s="72"/>
      <c r="AG9" s="72"/>
      <c r="AH9" s="72"/>
    </row>
    <row r="10" spans="1:34" ht="12" customHeight="1">
      <c r="A10" s="73"/>
      <c r="B10" s="74"/>
      <c r="C10" s="75"/>
      <c r="D10" s="76"/>
      <c r="E10" s="46"/>
      <c r="F10" s="51"/>
      <c r="G10" s="46"/>
      <c r="H10" s="51"/>
      <c r="I10" s="77"/>
      <c r="J10" s="77"/>
      <c r="K10" s="21"/>
      <c r="L10" s="53" t="s">
        <v>21</v>
      </c>
      <c r="M10" s="54">
        <f t="shared" si="1"/>
        <v>69837</v>
      </c>
      <c r="N10" s="54">
        <v>25137</v>
      </c>
      <c r="O10" s="54">
        <v>44700</v>
      </c>
      <c r="P10" s="54">
        <v>71137</v>
      </c>
      <c r="Q10" s="62">
        <v>2230</v>
      </c>
      <c r="R10" s="62">
        <v>6497</v>
      </c>
      <c r="S10" s="62">
        <v>3146</v>
      </c>
      <c r="T10" s="62">
        <v>12515</v>
      </c>
      <c r="U10" s="63"/>
      <c r="AB10" s="64"/>
      <c r="AC10" s="65"/>
      <c r="AD10" s="65"/>
      <c r="AE10" s="65"/>
      <c r="AF10" s="65"/>
      <c r="AG10" s="65"/>
      <c r="AH10" s="65"/>
    </row>
    <row r="11" spans="1:34" ht="12" customHeight="1">
      <c r="A11" s="78" t="s">
        <v>22</v>
      </c>
      <c r="B11" s="48"/>
      <c r="C11" s="79">
        <f aca="true" t="shared" si="3" ref="C11:H11">SUM(C12:C52)</f>
        <v>21740455</v>
      </c>
      <c r="D11" s="80">
        <f t="shared" si="3"/>
        <v>6650687</v>
      </c>
      <c r="E11" s="80">
        <f t="shared" si="3"/>
        <v>15089768</v>
      </c>
      <c r="F11" s="80">
        <f t="shared" si="3"/>
        <v>21640095</v>
      </c>
      <c r="G11" s="80">
        <f t="shared" si="3"/>
        <v>859135</v>
      </c>
      <c r="H11" s="80">
        <f t="shared" si="3"/>
        <v>1428510</v>
      </c>
      <c r="I11" s="80">
        <f>SUM(I12:I53)</f>
        <v>958585</v>
      </c>
      <c r="J11" s="80">
        <f>SUM(J12:J53)</f>
        <v>745556</v>
      </c>
      <c r="K11" s="9"/>
      <c r="L11" s="53" t="s">
        <v>23</v>
      </c>
      <c r="M11" s="54">
        <f t="shared" si="1"/>
        <v>272210</v>
      </c>
      <c r="N11" s="54">
        <v>83140</v>
      </c>
      <c r="O11" s="54">
        <v>189070</v>
      </c>
      <c r="P11" s="54">
        <v>276612</v>
      </c>
      <c r="Q11" s="55">
        <v>1036</v>
      </c>
      <c r="R11" s="55">
        <v>1233</v>
      </c>
      <c r="S11" s="56" t="s">
        <v>18</v>
      </c>
      <c r="T11" s="56" t="s">
        <v>18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2:34" ht="12" customHeight="1">
      <c r="B12" s="64" t="s">
        <v>24</v>
      </c>
      <c r="C12" s="45">
        <f>SUM(D12:E12)</f>
        <v>1736135</v>
      </c>
      <c r="D12" s="54">
        <v>577251</v>
      </c>
      <c r="E12" s="81">
        <v>1158884</v>
      </c>
      <c r="F12" s="82">
        <v>1730323</v>
      </c>
      <c r="G12" s="83">
        <v>66407</v>
      </c>
      <c r="H12" s="83">
        <v>145749</v>
      </c>
      <c r="I12" s="83">
        <v>38530</v>
      </c>
      <c r="J12" s="61">
        <v>48147</v>
      </c>
      <c r="K12" s="9"/>
      <c r="L12" s="53" t="s">
        <v>25</v>
      </c>
      <c r="M12" s="54">
        <f t="shared" si="1"/>
        <v>366782</v>
      </c>
      <c r="N12" s="54">
        <v>158021</v>
      </c>
      <c r="O12" s="54">
        <v>208761</v>
      </c>
      <c r="P12" s="54">
        <v>371769</v>
      </c>
      <c r="Q12" s="62">
        <v>4034</v>
      </c>
      <c r="R12" s="55">
        <v>5735</v>
      </c>
      <c r="S12" s="55">
        <v>192</v>
      </c>
      <c r="T12" s="55">
        <v>2659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2" customHeight="1">
      <c r="A13" s="9"/>
      <c r="B13" s="53" t="s">
        <v>26</v>
      </c>
      <c r="C13" s="45">
        <f aca="true" t="shared" si="4" ref="C13:C53">SUM(D13:E13)</f>
        <v>324816</v>
      </c>
      <c r="D13" s="54">
        <v>49102</v>
      </c>
      <c r="E13" s="54">
        <v>275714</v>
      </c>
      <c r="F13" s="82">
        <v>333310</v>
      </c>
      <c r="G13" s="83">
        <v>3480</v>
      </c>
      <c r="H13" s="83">
        <v>1104</v>
      </c>
      <c r="I13" s="83">
        <v>10353</v>
      </c>
      <c r="J13" s="61">
        <v>4952</v>
      </c>
      <c r="K13" s="9"/>
      <c r="L13" s="53" t="s">
        <v>27</v>
      </c>
      <c r="M13" s="54">
        <f t="shared" si="1"/>
        <v>84734</v>
      </c>
      <c r="N13" s="54">
        <v>24020</v>
      </c>
      <c r="O13" s="54">
        <v>60714</v>
      </c>
      <c r="P13" s="54">
        <v>82588</v>
      </c>
      <c r="Q13" s="55">
        <v>354</v>
      </c>
      <c r="R13" s="55">
        <v>189</v>
      </c>
      <c r="S13" s="56" t="s">
        <v>18</v>
      </c>
      <c r="T13" s="56" t="s">
        <v>18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2" customHeight="1">
      <c r="A14" s="9"/>
      <c r="B14" s="84" t="s">
        <v>28</v>
      </c>
      <c r="C14" s="45">
        <f t="shared" si="4"/>
        <v>302604</v>
      </c>
      <c r="D14" s="54">
        <v>50822</v>
      </c>
      <c r="E14" s="54">
        <v>251782</v>
      </c>
      <c r="F14" s="82">
        <v>306258</v>
      </c>
      <c r="G14" s="83">
        <v>3191</v>
      </c>
      <c r="H14" s="83">
        <v>7696</v>
      </c>
      <c r="I14" s="85" t="s">
        <v>18</v>
      </c>
      <c r="J14" s="85" t="s">
        <v>18</v>
      </c>
      <c r="K14" s="9"/>
      <c r="L14" s="53" t="s">
        <v>29</v>
      </c>
      <c r="M14" s="54">
        <f t="shared" si="1"/>
        <v>205823</v>
      </c>
      <c r="N14" s="54">
        <v>42255</v>
      </c>
      <c r="O14" s="54">
        <v>163568</v>
      </c>
      <c r="P14" s="54">
        <v>208312</v>
      </c>
      <c r="Q14" s="62">
        <v>2555</v>
      </c>
      <c r="R14" s="55">
        <v>3886</v>
      </c>
      <c r="S14" s="55">
        <v>1873</v>
      </c>
      <c r="T14" s="55">
        <v>2550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2:34" ht="12" customHeight="1">
      <c r="B15" s="64" t="s">
        <v>30</v>
      </c>
      <c r="C15" s="45">
        <f t="shared" si="4"/>
        <v>176001</v>
      </c>
      <c r="D15" s="54">
        <v>30501</v>
      </c>
      <c r="E15" s="54">
        <v>145500</v>
      </c>
      <c r="F15" s="82">
        <v>177506</v>
      </c>
      <c r="G15" s="83">
        <v>1566</v>
      </c>
      <c r="H15" s="83">
        <v>2834</v>
      </c>
      <c r="I15" s="85" t="s">
        <v>18</v>
      </c>
      <c r="J15" s="85" t="s">
        <v>18</v>
      </c>
      <c r="K15" s="86"/>
      <c r="L15" s="53" t="s">
        <v>31</v>
      </c>
      <c r="M15" s="54">
        <f t="shared" si="1"/>
        <v>949008</v>
      </c>
      <c r="N15" s="54">
        <v>342251</v>
      </c>
      <c r="O15" s="54">
        <v>606757</v>
      </c>
      <c r="P15" s="62">
        <v>952111</v>
      </c>
      <c r="Q15" s="62">
        <v>26111</v>
      </c>
      <c r="R15" s="55">
        <v>43776</v>
      </c>
      <c r="S15" s="55">
        <v>4497</v>
      </c>
      <c r="T15" s="55">
        <v>16073</v>
      </c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2:34" ht="12" customHeight="1">
      <c r="B16" s="64" t="s">
        <v>32</v>
      </c>
      <c r="C16" s="45">
        <f t="shared" si="4"/>
        <v>335273</v>
      </c>
      <c r="D16" s="54">
        <v>82387</v>
      </c>
      <c r="E16" s="54">
        <v>252886</v>
      </c>
      <c r="F16" s="82">
        <v>338838</v>
      </c>
      <c r="G16" s="83">
        <v>6925</v>
      </c>
      <c r="H16" s="83">
        <v>12691</v>
      </c>
      <c r="I16" s="85">
        <v>10303</v>
      </c>
      <c r="J16" s="85">
        <v>8075</v>
      </c>
      <c r="K16" s="9"/>
      <c r="L16" s="53" t="s">
        <v>33</v>
      </c>
      <c r="M16" s="54">
        <f t="shared" si="1"/>
        <v>207353</v>
      </c>
      <c r="N16" s="54">
        <v>74872</v>
      </c>
      <c r="O16" s="54">
        <v>132481</v>
      </c>
      <c r="P16" s="54">
        <v>205622</v>
      </c>
      <c r="Q16" s="62">
        <v>2948</v>
      </c>
      <c r="R16" s="55">
        <v>7595</v>
      </c>
      <c r="S16" s="55">
        <v>1780</v>
      </c>
      <c r="T16" s="55">
        <v>3605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2:34" ht="12" customHeight="1">
      <c r="B17" s="64" t="s">
        <v>34</v>
      </c>
      <c r="C17" s="45">
        <f t="shared" si="4"/>
        <v>460798</v>
      </c>
      <c r="D17" s="54">
        <v>137548</v>
      </c>
      <c r="E17" s="54">
        <v>323250</v>
      </c>
      <c r="F17" s="82">
        <v>461830</v>
      </c>
      <c r="G17" s="83">
        <v>27403</v>
      </c>
      <c r="H17" s="83">
        <v>27798</v>
      </c>
      <c r="I17" s="85">
        <v>13944</v>
      </c>
      <c r="J17" s="85">
        <v>17363</v>
      </c>
      <c r="K17" s="9"/>
      <c r="L17" s="53" t="s">
        <v>35</v>
      </c>
      <c r="M17" s="54">
        <f t="shared" si="1"/>
        <v>61398</v>
      </c>
      <c r="N17" s="54">
        <v>26953</v>
      </c>
      <c r="O17" s="54">
        <v>34445</v>
      </c>
      <c r="P17" s="54">
        <v>58551</v>
      </c>
      <c r="Q17" s="55">
        <v>574</v>
      </c>
      <c r="R17" s="55">
        <v>478</v>
      </c>
      <c r="S17" s="56" t="s">
        <v>18</v>
      </c>
      <c r="T17" s="56" t="s">
        <v>18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2:34" ht="12" customHeight="1">
      <c r="B18" s="64" t="s">
        <v>36</v>
      </c>
      <c r="C18" s="45">
        <f t="shared" si="4"/>
        <v>159030</v>
      </c>
      <c r="D18" s="54">
        <v>41512</v>
      </c>
      <c r="E18" s="54">
        <v>117518</v>
      </c>
      <c r="F18" s="82">
        <v>159649</v>
      </c>
      <c r="G18" s="83">
        <v>1398</v>
      </c>
      <c r="H18" s="83">
        <v>1510</v>
      </c>
      <c r="I18" s="85" t="s">
        <v>18</v>
      </c>
      <c r="J18" s="85" t="s">
        <v>18</v>
      </c>
      <c r="K18" s="9"/>
      <c r="L18" s="53" t="s">
        <v>37</v>
      </c>
      <c r="M18" s="54">
        <f t="shared" si="1"/>
        <v>345568</v>
      </c>
      <c r="N18" s="54">
        <v>139231</v>
      </c>
      <c r="O18" s="54">
        <v>206337</v>
      </c>
      <c r="P18" s="54">
        <v>353163</v>
      </c>
      <c r="Q18" s="62">
        <v>1955</v>
      </c>
      <c r="R18" s="55">
        <v>14713</v>
      </c>
      <c r="S18" s="55">
        <v>23734</v>
      </c>
      <c r="T18" s="55">
        <v>8206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ht="12" customHeight="1">
      <c r="A19" s="9"/>
      <c r="B19" s="64" t="s">
        <v>38</v>
      </c>
      <c r="C19" s="45">
        <f t="shared" si="4"/>
        <v>355343</v>
      </c>
      <c r="D19" s="54">
        <v>179099</v>
      </c>
      <c r="E19" s="54">
        <v>176244</v>
      </c>
      <c r="F19" s="82">
        <v>365506</v>
      </c>
      <c r="G19" s="83">
        <v>20470</v>
      </c>
      <c r="H19" s="83">
        <v>29152</v>
      </c>
      <c r="I19" s="85">
        <v>15159</v>
      </c>
      <c r="J19" s="85">
        <v>23835</v>
      </c>
      <c r="K19" s="9"/>
      <c r="L19" s="53" t="s">
        <v>39</v>
      </c>
      <c r="M19" s="54">
        <f t="shared" si="1"/>
        <v>90668</v>
      </c>
      <c r="N19" s="54">
        <v>24866</v>
      </c>
      <c r="O19" s="54">
        <v>65802</v>
      </c>
      <c r="P19" s="54">
        <v>89708</v>
      </c>
      <c r="Q19" s="55">
        <v>323</v>
      </c>
      <c r="R19" s="55">
        <v>190</v>
      </c>
      <c r="S19" s="56" t="s">
        <v>18</v>
      </c>
      <c r="T19" s="56" t="s">
        <v>18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2:34" ht="12" customHeight="1">
      <c r="B20" s="84" t="s">
        <v>40</v>
      </c>
      <c r="C20" s="45">
        <f t="shared" si="4"/>
        <v>46748</v>
      </c>
      <c r="D20" s="54">
        <v>10104</v>
      </c>
      <c r="E20" s="54">
        <v>36644</v>
      </c>
      <c r="F20" s="82">
        <v>50576</v>
      </c>
      <c r="G20" s="83">
        <v>3939</v>
      </c>
      <c r="H20" s="83">
        <v>154</v>
      </c>
      <c r="I20" s="85" t="s">
        <v>18</v>
      </c>
      <c r="J20" s="85" t="s">
        <v>18</v>
      </c>
      <c r="K20" s="9"/>
      <c r="L20" s="53" t="s">
        <v>41</v>
      </c>
      <c r="M20" s="54">
        <f t="shared" si="1"/>
        <v>448521</v>
      </c>
      <c r="N20" s="54">
        <v>212217</v>
      </c>
      <c r="O20" s="54">
        <v>236304</v>
      </c>
      <c r="P20" s="54">
        <v>453425</v>
      </c>
      <c r="Q20" s="62">
        <v>7398</v>
      </c>
      <c r="R20" s="55">
        <v>21083</v>
      </c>
      <c r="S20" s="55">
        <v>6316</v>
      </c>
      <c r="T20" s="55">
        <v>4813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12" customHeight="1">
      <c r="A21" s="9"/>
      <c r="B21" s="64" t="s">
        <v>42</v>
      </c>
      <c r="C21" s="45">
        <f t="shared" si="4"/>
        <v>152495</v>
      </c>
      <c r="D21" s="54">
        <v>30621</v>
      </c>
      <c r="E21" s="54">
        <v>121874</v>
      </c>
      <c r="F21" s="82">
        <v>152433</v>
      </c>
      <c r="G21" s="83">
        <v>2771</v>
      </c>
      <c r="H21" s="83">
        <v>2976</v>
      </c>
      <c r="I21" s="85" t="s">
        <v>18</v>
      </c>
      <c r="J21" s="85" t="s">
        <v>18</v>
      </c>
      <c r="K21" s="9"/>
      <c r="L21" s="53" t="s">
        <v>43</v>
      </c>
      <c r="M21" s="54">
        <f t="shared" si="1"/>
        <v>85691</v>
      </c>
      <c r="N21" s="54">
        <v>22201</v>
      </c>
      <c r="O21" s="54">
        <v>63490</v>
      </c>
      <c r="P21" s="54">
        <v>86555</v>
      </c>
      <c r="Q21" s="55">
        <v>2683</v>
      </c>
      <c r="R21" s="55">
        <v>192</v>
      </c>
      <c r="S21" s="56" t="s">
        <v>18</v>
      </c>
      <c r="T21" s="56" t="s">
        <v>18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ht="12" customHeight="1">
      <c r="A22" s="9"/>
      <c r="B22" s="84" t="s">
        <v>44</v>
      </c>
      <c r="C22" s="45">
        <f t="shared" si="4"/>
        <v>361992</v>
      </c>
      <c r="D22" s="54">
        <v>52537</v>
      </c>
      <c r="E22" s="54">
        <v>309455</v>
      </c>
      <c r="F22" s="82">
        <v>363625</v>
      </c>
      <c r="G22" s="83">
        <v>2367</v>
      </c>
      <c r="H22" s="83">
        <v>8407</v>
      </c>
      <c r="I22" s="85" t="s">
        <v>18</v>
      </c>
      <c r="J22" s="85" t="s">
        <v>18</v>
      </c>
      <c r="K22" s="9"/>
      <c r="L22" s="53" t="s">
        <v>45</v>
      </c>
      <c r="M22" s="54">
        <f t="shared" si="1"/>
        <v>195261</v>
      </c>
      <c r="N22" s="54">
        <v>68744</v>
      </c>
      <c r="O22" s="54">
        <v>126517</v>
      </c>
      <c r="P22" s="54">
        <v>196398</v>
      </c>
      <c r="Q22" s="62">
        <v>1048</v>
      </c>
      <c r="R22" s="55">
        <v>5020</v>
      </c>
      <c r="S22" s="56">
        <v>1136</v>
      </c>
      <c r="T22" s="56">
        <v>154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2:34" ht="12" customHeight="1">
      <c r="B23" s="84" t="s">
        <v>46</v>
      </c>
      <c r="C23" s="45">
        <f t="shared" si="4"/>
        <v>497673</v>
      </c>
      <c r="D23" s="54">
        <v>117710</v>
      </c>
      <c r="E23" s="54">
        <v>379963</v>
      </c>
      <c r="F23" s="82">
        <v>501841</v>
      </c>
      <c r="G23" s="83">
        <v>14613</v>
      </c>
      <c r="H23" s="83">
        <v>25722</v>
      </c>
      <c r="I23" s="85">
        <v>26156</v>
      </c>
      <c r="J23" s="85">
        <v>23690</v>
      </c>
      <c r="K23" s="9"/>
      <c r="L23" s="53" t="s">
        <v>47</v>
      </c>
      <c r="M23" s="54">
        <f t="shared" si="1"/>
        <v>311209</v>
      </c>
      <c r="N23" s="54">
        <v>61865</v>
      </c>
      <c r="O23" s="54">
        <v>249344</v>
      </c>
      <c r="P23" s="54">
        <v>311454</v>
      </c>
      <c r="Q23" s="62">
        <v>3101</v>
      </c>
      <c r="R23" s="55">
        <v>6690</v>
      </c>
      <c r="S23" s="56">
        <v>635</v>
      </c>
      <c r="T23" s="56">
        <v>895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2:34" ht="12" customHeight="1">
      <c r="B24" s="64" t="s">
        <v>48</v>
      </c>
      <c r="C24" s="45">
        <f t="shared" si="4"/>
        <v>140860</v>
      </c>
      <c r="D24" s="54">
        <v>18009</v>
      </c>
      <c r="E24" s="54">
        <v>122851</v>
      </c>
      <c r="F24" s="82">
        <v>137474</v>
      </c>
      <c r="G24" s="83">
        <v>1614</v>
      </c>
      <c r="H24" s="83">
        <v>428</v>
      </c>
      <c r="I24" s="85" t="s">
        <v>18</v>
      </c>
      <c r="J24" s="85" t="s">
        <v>18</v>
      </c>
      <c r="K24" s="9"/>
      <c r="L24" s="53" t="s">
        <v>49</v>
      </c>
      <c r="M24" s="54">
        <f t="shared" si="1"/>
        <v>179943</v>
      </c>
      <c r="N24" s="54">
        <v>32874</v>
      </c>
      <c r="O24" s="54">
        <v>147069</v>
      </c>
      <c r="P24" s="54">
        <v>184563</v>
      </c>
      <c r="Q24" s="55">
        <v>1226</v>
      </c>
      <c r="R24" s="55">
        <v>2486</v>
      </c>
      <c r="S24" s="56" t="s">
        <v>18</v>
      </c>
      <c r="T24" s="56" t="s">
        <v>18</v>
      </c>
      <c r="U24" s="87"/>
      <c r="V24" s="88"/>
      <c r="W24" s="88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12" customHeight="1">
      <c r="A25" s="9"/>
      <c r="B25" s="64" t="s">
        <v>50</v>
      </c>
      <c r="C25" s="45">
        <f t="shared" si="4"/>
        <v>444472</v>
      </c>
      <c r="D25" s="54">
        <v>43742</v>
      </c>
      <c r="E25" s="54">
        <v>400730</v>
      </c>
      <c r="F25" s="82">
        <v>450404</v>
      </c>
      <c r="G25" s="83">
        <v>6521</v>
      </c>
      <c r="H25" s="83">
        <v>11949</v>
      </c>
      <c r="I25" s="85">
        <v>45477</v>
      </c>
      <c r="J25" s="85">
        <v>20356</v>
      </c>
      <c r="K25" s="9"/>
      <c r="L25" s="53" t="s">
        <v>51</v>
      </c>
      <c r="M25" s="54">
        <f t="shared" si="1"/>
        <v>530387</v>
      </c>
      <c r="N25" s="54">
        <v>62686</v>
      </c>
      <c r="O25" s="54">
        <v>467701</v>
      </c>
      <c r="P25" s="54">
        <v>544333</v>
      </c>
      <c r="Q25" s="62">
        <v>1558</v>
      </c>
      <c r="R25" s="55">
        <v>7765</v>
      </c>
      <c r="S25" s="56">
        <v>2577</v>
      </c>
      <c r="T25" s="56">
        <v>2277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2:34" ht="12" customHeight="1">
      <c r="B26" s="84" t="s">
        <v>52</v>
      </c>
      <c r="C26" s="45">
        <f t="shared" si="4"/>
        <v>150697</v>
      </c>
      <c r="D26" s="54">
        <v>17211</v>
      </c>
      <c r="E26" s="54">
        <v>133486</v>
      </c>
      <c r="F26" s="82">
        <v>148351</v>
      </c>
      <c r="G26" s="83">
        <v>3263</v>
      </c>
      <c r="H26" s="83">
        <v>1784</v>
      </c>
      <c r="I26" s="85" t="s">
        <v>18</v>
      </c>
      <c r="J26" s="85" t="s">
        <v>18</v>
      </c>
      <c r="K26" s="9"/>
      <c r="L26" s="53" t="s">
        <v>53</v>
      </c>
      <c r="M26" s="54">
        <f t="shared" si="1"/>
        <v>146478</v>
      </c>
      <c r="N26" s="54">
        <v>18008</v>
      </c>
      <c r="O26" s="54">
        <v>128470</v>
      </c>
      <c r="P26" s="54">
        <v>145654</v>
      </c>
      <c r="Q26" s="55">
        <v>267</v>
      </c>
      <c r="R26" s="55">
        <v>61</v>
      </c>
      <c r="S26" s="56" t="s">
        <v>18</v>
      </c>
      <c r="T26" s="56" t="s">
        <v>18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2:34" ht="12" customHeight="1">
      <c r="B27" s="64" t="s">
        <v>54</v>
      </c>
      <c r="C27" s="45">
        <f t="shared" si="4"/>
        <v>289361</v>
      </c>
      <c r="D27" s="54">
        <v>69762</v>
      </c>
      <c r="E27" s="54">
        <v>219599</v>
      </c>
      <c r="F27" s="82">
        <v>314187</v>
      </c>
      <c r="G27" s="83">
        <v>17717</v>
      </c>
      <c r="H27" s="83">
        <v>43328</v>
      </c>
      <c r="I27" s="85">
        <v>11589</v>
      </c>
      <c r="J27" s="85">
        <v>37349</v>
      </c>
      <c r="K27" s="9"/>
      <c r="L27" s="53" t="s">
        <v>55</v>
      </c>
      <c r="M27" s="54">
        <f t="shared" si="1"/>
        <v>472852</v>
      </c>
      <c r="N27" s="54">
        <v>54661</v>
      </c>
      <c r="O27" s="54">
        <v>418191</v>
      </c>
      <c r="P27" s="54">
        <v>471533</v>
      </c>
      <c r="Q27" s="62">
        <v>2050</v>
      </c>
      <c r="R27" s="55">
        <v>4398</v>
      </c>
      <c r="S27" s="56">
        <v>796</v>
      </c>
      <c r="T27" s="56">
        <v>1383</v>
      </c>
      <c r="U27" s="87"/>
      <c r="V27" s="88"/>
      <c r="W27" s="88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ht="12" customHeight="1">
      <c r="A28" s="9"/>
      <c r="B28" s="64" t="s">
        <v>56</v>
      </c>
      <c r="C28" s="45">
        <f t="shared" si="4"/>
        <v>2240434</v>
      </c>
      <c r="D28" s="54">
        <v>1427479</v>
      </c>
      <c r="E28" s="54">
        <v>812955</v>
      </c>
      <c r="F28" s="82">
        <v>2150182</v>
      </c>
      <c r="G28" s="83">
        <v>102934</v>
      </c>
      <c r="H28" s="83">
        <v>293158</v>
      </c>
      <c r="I28" s="85" t="s">
        <v>18</v>
      </c>
      <c r="J28" s="85" t="s">
        <v>18</v>
      </c>
      <c r="K28" s="9"/>
      <c r="L28" s="53" t="s">
        <v>57</v>
      </c>
      <c r="M28" s="54">
        <f t="shared" si="1"/>
        <v>132293</v>
      </c>
      <c r="N28" s="54">
        <v>27062</v>
      </c>
      <c r="O28" s="54">
        <v>105231</v>
      </c>
      <c r="P28" s="54">
        <v>140343</v>
      </c>
      <c r="Q28" s="62">
        <v>327</v>
      </c>
      <c r="R28" s="55">
        <v>2052</v>
      </c>
      <c r="S28" s="56" t="s">
        <v>18</v>
      </c>
      <c r="T28" s="56" t="s">
        <v>18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2:34" ht="12.75" customHeight="1">
      <c r="B29" s="84" t="s">
        <v>58</v>
      </c>
      <c r="C29" s="45">
        <f t="shared" si="4"/>
        <v>143879</v>
      </c>
      <c r="D29" s="54">
        <v>24350</v>
      </c>
      <c r="E29" s="54">
        <v>119529</v>
      </c>
      <c r="F29" s="82">
        <v>145858</v>
      </c>
      <c r="G29" s="83">
        <v>13092</v>
      </c>
      <c r="H29" s="83">
        <v>4829</v>
      </c>
      <c r="I29" s="85" t="s">
        <v>18</v>
      </c>
      <c r="J29" s="85" t="s">
        <v>18</v>
      </c>
      <c r="K29" s="9"/>
      <c r="L29" s="53" t="s">
        <v>59</v>
      </c>
      <c r="M29" s="54">
        <f t="shared" si="1"/>
        <v>204519</v>
      </c>
      <c r="N29" s="54">
        <v>26500</v>
      </c>
      <c r="O29" s="54">
        <v>178019</v>
      </c>
      <c r="P29" s="54">
        <v>211403</v>
      </c>
      <c r="Q29" s="3">
        <v>2561</v>
      </c>
      <c r="R29" s="3">
        <v>9370</v>
      </c>
      <c r="S29" s="56">
        <v>1848</v>
      </c>
      <c r="T29" s="56">
        <v>2465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2:34" ht="12" customHeight="1">
      <c r="B30" s="53" t="s">
        <v>60</v>
      </c>
      <c r="C30" s="45">
        <f t="shared" si="4"/>
        <v>124055</v>
      </c>
      <c r="D30" s="54">
        <v>17497</v>
      </c>
      <c r="E30" s="54">
        <v>106558</v>
      </c>
      <c r="F30" s="82">
        <v>131249</v>
      </c>
      <c r="G30" s="83">
        <v>8086</v>
      </c>
      <c r="H30" s="83">
        <v>9894</v>
      </c>
      <c r="I30" s="85">
        <v>25937</v>
      </c>
      <c r="J30" s="85">
        <v>37010</v>
      </c>
      <c r="K30" s="9"/>
      <c r="L30" s="53"/>
      <c r="M30" s="54"/>
      <c r="N30" s="54"/>
      <c r="O30" s="54"/>
      <c r="P30" s="5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2:34" ht="12" customHeight="1">
      <c r="B31" s="64" t="s">
        <v>61</v>
      </c>
      <c r="C31" s="45">
        <f t="shared" si="4"/>
        <v>6158244</v>
      </c>
      <c r="D31" s="54">
        <v>1881188</v>
      </c>
      <c r="E31" s="54">
        <v>4277056</v>
      </c>
      <c r="F31" s="82">
        <v>6058624</v>
      </c>
      <c r="G31" s="83">
        <v>341280</v>
      </c>
      <c r="H31" s="83">
        <v>396702</v>
      </c>
      <c r="I31" s="85">
        <v>70566</v>
      </c>
      <c r="J31" s="85">
        <v>192165</v>
      </c>
      <c r="K31" s="47" t="s">
        <v>62</v>
      </c>
      <c r="L31" s="48"/>
      <c r="M31" s="49">
        <f>SUM(M32:M43)</f>
        <v>4634600</v>
      </c>
      <c r="N31" s="49">
        <f aca="true" t="shared" si="5" ref="N31:T31">SUM(N32:N43)</f>
        <v>1146766</v>
      </c>
      <c r="O31" s="49">
        <f t="shared" si="5"/>
        <v>3487834</v>
      </c>
      <c r="P31" s="49">
        <f t="shared" si="5"/>
        <v>4644740</v>
      </c>
      <c r="Q31" s="49">
        <f t="shared" si="5"/>
        <v>68527</v>
      </c>
      <c r="R31" s="49">
        <f t="shared" si="5"/>
        <v>172804</v>
      </c>
      <c r="S31" s="49">
        <f t="shared" si="5"/>
        <v>104979</v>
      </c>
      <c r="T31" s="49">
        <f t="shared" si="5"/>
        <v>60168</v>
      </c>
      <c r="U31" s="65"/>
      <c r="V31" s="65"/>
      <c r="W31" s="65"/>
      <c r="X31" s="65"/>
      <c r="Y31" s="65"/>
      <c r="Z31" s="65"/>
      <c r="AA31" s="65"/>
      <c r="AB31" s="89"/>
      <c r="AC31" s="89"/>
      <c r="AD31" s="89"/>
      <c r="AE31" s="89"/>
      <c r="AF31" s="65"/>
      <c r="AG31" s="89"/>
      <c r="AH31" s="65"/>
    </row>
    <row r="32" spans="2:34" ht="12" customHeight="1">
      <c r="B32" s="64" t="s">
        <v>63</v>
      </c>
      <c r="C32" s="45">
        <f t="shared" si="4"/>
        <v>366083</v>
      </c>
      <c r="D32" s="54">
        <v>28164</v>
      </c>
      <c r="E32" s="54">
        <v>337919</v>
      </c>
      <c r="F32" s="82">
        <v>373712</v>
      </c>
      <c r="G32" s="83">
        <v>7609</v>
      </c>
      <c r="H32" s="83">
        <v>14349</v>
      </c>
      <c r="I32" s="85" t="s">
        <v>18</v>
      </c>
      <c r="J32" s="85" t="s">
        <v>18</v>
      </c>
      <c r="K32" s="9"/>
      <c r="L32" s="53" t="s">
        <v>64</v>
      </c>
      <c r="M32" s="54">
        <f aca="true" t="shared" si="6" ref="M32:M43">SUM(N32:O32)</f>
        <v>227505</v>
      </c>
      <c r="N32" s="54">
        <v>81714</v>
      </c>
      <c r="O32" s="54">
        <v>145791</v>
      </c>
      <c r="P32" s="54">
        <v>216212</v>
      </c>
      <c r="Q32" s="54">
        <v>2953</v>
      </c>
      <c r="R32" s="54">
        <v>9778</v>
      </c>
      <c r="S32" s="54">
        <v>4043</v>
      </c>
      <c r="T32" s="54">
        <v>4591</v>
      </c>
      <c r="U32" s="90"/>
      <c r="V32" s="65"/>
      <c r="W32" s="65"/>
      <c r="X32" s="65"/>
      <c r="Y32" s="65"/>
      <c r="Z32" s="65"/>
      <c r="AA32" s="65"/>
      <c r="AB32" s="89"/>
      <c r="AC32" s="89"/>
      <c r="AD32" s="89"/>
      <c r="AE32" s="89"/>
      <c r="AF32" s="65"/>
      <c r="AG32" s="89"/>
      <c r="AH32" s="65"/>
    </row>
    <row r="33" spans="1:34" ht="12" customHeight="1">
      <c r="A33" s="9"/>
      <c r="B33" s="64" t="s">
        <v>65</v>
      </c>
      <c r="C33" s="45">
        <f t="shared" si="4"/>
        <v>624799</v>
      </c>
      <c r="D33" s="54">
        <v>72495</v>
      </c>
      <c r="E33" s="54">
        <v>552304</v>
      </c>
      <c r="F33" s="82">
        <v>629353</v>
      </c>
      <c r="G33" s="83">
        <v>6860</v>
      </c>
      <c r="H33" s="83">
        <v>27592</v>
      </c>
      <c r="I33" s="85">
        <v>148384</v>
      </c>
      <c r="J33" s="85">
        <v>95499</v>
      </c>
      <c r="K33" s="91"/>
      <c r="L33" s="53" t="s">
        <v>66</v>
      </c>
      <c r="M33" s="54">
        <f t="shared" si="6"/>
        <v>110140</v>
      </c>
      <c r="N33" s="54">
        <v>36670</v>
      </c>
      <c r="O33" s="54">
        <v>73470</v>
      </c>
      <c r="P33" s="54">
        <v>99933</v>
      </c>
      <c r="Q33" s="62">
        <v>2659</v>
      </c>
      <c r="R33" s="55">
        <v>8042</v>
      </c>
      <c r="S33" s="55">
        <v>2937</v>
      </c>
      <c r="T33" s="55">
        <v>3057</v>
      </c>
      <c r="U33" s="65"/>
      <c r="V33" s="65"/>
      <c r="W33" s="65"/>
      <c r="X33" s="65"/>
      <c r="Y33" s="65"/>
      <c r="Z33" s="65"/>
      <c r="AA33" s="65"/>
      <c r="AB33" s="89"/>
      <c r="AC33" s="89"/>
      <c r="AD33" s="89"/>
      <c r="AE33" s="89"/>
      <c r="AF33" s="65"/>
      <c r="AG33" s="89"/>
      <c r="AH33" s="65"/>
    </row>
    <row r="34" spans="1:34" ht="12" customHeight="1">
      <c r="A34" s="9"/>
      <c r="B34" s="64" t="s">
        <v>67</v>
      </c>
      <c r="C34" s="45">
        <f t="shared" si="4"/>
        <v>253893</v>
      </c>
      <c r="D34" s="54">
        <v>40189</v>
      </c>
      <c r="E34" s="54">
        <v>213704</v>
      </c>
      <c r="F34" s="82">
        <v>246633</v>
      </c>
      <c r="G34" s="83">
        <v>3788</v>
      </c>
      <c r="H34" s="83">
        <v>3760</v>
      </c>
      <c r="I34" s="85">
        <v>3029</v>
      </c>
      <c r="J34" s="85">
        <v>513</v>
      </c>
      <c r="K34" s="92"/>
      <c r="L34" s="53" t="s">
        <v>68</v>
      </c>
      <c r="M34" s="54">
        <f t="shared" si="6"/>
        <v>841723</v>
      </c>
      <c r="N34" s="54">
        <v>325354</v>
      </c>
      <c r="O34" s="54">
        <v>516369</v>
      </c>
      <c r="P34" s="54">
        <v>868752</v>
      </c>
      <c r="Q34" s="62">
        <v>35876</v>
      </c>
      <c r="R34" s="62">
        <v>66333</v>
      </c>
      <c r="S34" s="55">
        <v>11306</v>
      </c>
      <c r="T34" s="55">
        <v>19734</v>
      </c>
      <c r="U34" s="65"/>
      <c r="V34" s="65"/>
      <c r="W34" s="65"/>
      <c r="X34" s="65"/>
      <c r="Y34" s="65"/>
      <c r="Z34" s="65"/>
      <c r="AA34" s="65"/>
      <c r="AB34" s="89"/>
      <c r="AC34" s="89"/>
      <c r="AD34" s="89"/>
      <c r="AE34" s="89"/>
      <c r="AF34" s="65"/>
      <c r="AG34" s="89"/>
      <c r="AH34" s="65"/>
    </row>
    <row r="35" spans="2:34" ht="12" customHeight="1">
      <c r="B35" s="84" t="s">
        <v>69</v>
      </c>
      <c r="C35" s="45">
        <f t="shared" si="4"/>
        <v>623859</v>
      </c>
      <c r="D35" s="54">
        <v>103615</v>
      </c>
      <c r="E35" s="54">
        <v>520244</v>
      </c>
      <c r="F35" s="82">
        <v>631034</v>
      </c>
      <c r="G35" s="83">
        <v>5568</v>
      </c>
      <c r="H35" s="83">
        <v>11705</v>
      </c>
      <c r="I35" s="85">
        <v>4423</v>
      </c>
      <c r="J35" s="85">
        <v>3120</v>
      </c>
      <c r="K35" s="9"/>
      <c r="L35" s="53" t="s">
        <v>70</v>
      </c>
      <c r="M35" s="54">
        <f t="shared" si="6"/>
        <v>223664</v>
      </c>
      <c r="N35" s="54">
        <v>70752</v>
      </c>
      <c r="O35" s="54">
        <v>152912</v>
      </c>
      <c r="P35" s="54">
        <v>224141</v>
      </c>
      <c r="Q35" s="62">
        <v>3061</v>
      </c>
      <c r="R35" s="55">
        <v>6378</v>
      </c>
      <c r="S35" s="55">
        <v>3233</v>
      </c>
      <c r="T35" s="55">
        <v>3797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2:34" ht="12" customHeight="1">
      <c r="B36" s="84" t="s">
        <v>71</v>
      </c>
      <c r="C36" s="45">
        <f t="shared" si="4"/>
        <v>465134</v>
      </c>
      <c r="D36" s="54">
        <v>78781</v>
      </c>
      <c r="E36" s="54">
        <v>386353</v>
      </c>
      <c r="F36" s="82">
        <v>469785</v>
      </c>
      <c r="G36" s="83">
        <v>4799</v>
      </c>
      <c r="H36" s="83">
        <v>2812</v>
      </c>
      <c r="I36" s="85">
        <v>38535</v>
      </c>
      <c r="J36" s="85">
        <v>24142</v>
      </c>
      <c r="K36" s="9"/>
      <c r="L36" s="53" t="s">
        <v>72</v>
      </c>
      <c r="M36" s="54">
        <f t="shared" si="6"/>
        <v>591480</v>
      </c>
      <c r="N36" s="54">
        <v>138432</v>
      </c>
      <c r="O36" s="54">
        <v>453048</v>
      </c>
      <c r="P36" s="54">
        <v>604497</v>
      </c>
      <c r="Q36" s="62">
        <v>5772</v>
      </c>
      <c r="R36" s="55">
        <v>16960</v>
      </c>
      <c r="S36" s="55">
        <v>11079</v>
      </c>
      <c r="T36" s="55">
        <v>3669</v>
      </c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2:34" ht="12" customHeight="1">
      <c r="B37" s="64" t="s">
        <v>73</v>
      </c>
      <c r="C37" s="45">
        <f t="shared" si="4"/>
        <v>225765</v>
      </c>
      <c r="D37" s="54">
        <v>45006</v>
      </c>
      <c r="E37" s="54">
        <v>180759</v>
      </c>
      <c r="F37" s="82">
        <v>223033</v>
      </c>
      <c r="G37" s="83">
        <v>2748</v>
      </c>
      <c r="H37" s="83">
        <v>3003</v>
      </c>
      <c r="I37" s="85" t="s">
        <v>18</v>
      </c>
      <c r="J37" s="85" t="s">
        <v>18</v>
      </c>
      <c r="K37" s="9"/>
      <c r="L37" s="53" t="s">
        <v>74</v>
      </c>
      <c r="M37" s="54">
        <f t="shared" si="6"/>
        <v>210498</v>
      </c>
      <c r="N37" s="54">
        <v>56859</v>
      </c>
      <c r="O37" s="54">
        <v>153639</v>
      </c>
      <c r="P37" s="54">
        <v>212688</v>
      </c>
      <c r="Q37" s="62">
        <v>2009</v>
      </c>
      <c r="R37" s="55">
        <v>3544</v>
      </c>
      <c r="S37" s="55">
        <v>2560</v>
      </c>
      <c r="T37" s="93">
        <v>2181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2:34" ht="12" customHeight="1">
      <c r="B38" s="64" t="s">
        <v>75</v>
      </c>
      <c r="C38" s="45">
        <f t="shared" si="4"/>
        <v>109169</v>
      </c>
      <c r="D38" s="54">
        <v>27458</v>
      </c>
      <c r="E38" s="54">
        <v>81711</v>
      </c>
      <c r="F38" s="82">
        <v>108213</v>
      </c>
      <c r="G38" s="83">
        <v>2199</v>
      </c>
      <c r="H38" s="83">
        <v>3322</v>
      </c>
      <c r="I38" s="85">
        <v>6670</v>
      </c>
      <c r="J38" s="85">
        <v>1438</v>
      </c>
      <c r="K38" s="9"/>
      <c r="L38" s="53" t="s">
        <v>76</v>
      </c>
      <c r="M38" s="54">
        <f t="shared" si="6"/>
        <v>1031083</v>
      </c>
      <c r="N38" s="54">
        <v>271668</v>
      </c>
      <c r="O38" s="54">
        <v>759415</v>
      </c>
      <c r="P38" s="54">
        <v>1034744</v>
      </c>
      <c r="Q38" s="62">
        <v>9139</v>
      </c>
      <c r="R38" s="55">
        <v>34452</v>
      </c>
      <c r="S38" s="55">
        <v>35074</v>
      </c>
      <c r="T38" s="55">
        <v>13608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2" customHeight="1">
      <c r="A39" s="9"/>
      <c r="B39" s="64" t="s">
        <v>77</v>
      </c>
      <c r="C39" s="45">
        <f t="shared" si="4"/>
        <v>171910</v>
      </c>
      <c r="D39" s="54">
        <v>50302</v>
      </c>
      <c r="E39" s="54">
        <v>121608</v>
      </c>
      <c r="F39" s="82">
        <v>167102</v>
      </c>
      <c r="G39" s="83">
        <v>3093</v>
      </c>
      <c r="H39" s="83">
        <v>4162</v>
      </c>
      <c r="I39" s="85" t="s">
        <v>18</v>
      </c>
      <c r="J39" s="85" t="s">
        <v>18</v>
      </c>
      <c r="K39" s="9"/>
      <c r="L39" s="53" t="s">
        <v>78</v>
      </c>
      <c r="M39" s="54">
        <f t="shared" si="6"/>
        <v>213211</v>
      </c>
      <c r="N39" s="54">
        <v>42079</v>
      </c>
      <c r="O39" s="54">
        <v>171132</v>
      </c>
      <c r="P39" s="54">
        <v>214381</v>
      </c>
      <c r="Q39" s="62">
        <v>846</v>
      </c>
      <c r="R39" s="55">
        <v>2395</v>
      </c>
      <c r="S39" s="56" t="s">
        <v>18</v>
      </c>
      <c r="T39" s="56" t="s">
        <v>18</v>
      </c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2:34" ht="12" customHeight="1">
      <c r="B40" s="64" t="s">
        <v>79</v>
      </c>
      <c r="C40" s="45">
        <f t="shared" si="4"/>
        <v>347205</v>
      </c>
      <c r="D40" s="54">
        <v>82441</v>
      </c>
      <c r="E40" s="54">
        <v>264764</v>
      </c>
      <c r="F40" s="82">
        <v>340780</v>
      </c>
      <c r="G40" s="83">
        <v>4083</v>
      </c>
      <c r="H40" s="83">
        <v>6169</v>
      </c>
      <c r="I40" s="85" t="s">
        <v>18</v>
      </c>
      <c r="J40" s="85" t="s">
        <v>18</v>
      </c>
      <c r="K40" s="9"/>
      <c r="L40" s="53" t="s">
        <v>80</v>
      </c>
      <c r="M40" s="54">
        <f t="shared" si="6"/>
        <v>459049</v>
      </c>
      <c r="N40" s="54">
        <v>58477</v>
      </c>
      <c r="O40" s="54">
        <v>400572</v>
      </c>
      <c r="P40" s="54">
        <v>454395</v>
      </c>
      <c r="Q40" s="62">
        <v>2080</v>
      </c>
      <c r="R40" s="55">
        <v>9418</v>
      </c>
      <c r="S40" s="55">
        <v>32105</v>
      </c>
      <c r="T40" s="55">
        <v>4440</v>
      </c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ht="12" customHeight="1">
      <c r="A41" s="9"/>
      <c r="B41" s="84" t="s">
        <v>81</v>
      </c>
      <c r="C41" s="45">
        <f t="shared" si="4"/>
        <v>694999</v>
      </c>
      <c r="D41" s="54">
        <v>278423</v>
      </c>
      <c r="E41" s="54">
        <v>416576</v>
      </c>
      <c r="F41" s="82">
        <v>710465</v>
      </c>
      <c r="G41" s="83">
        <v>30099</v>
      </c>
      <c r="H41" s="83">
        <v>63408</v>
      </c>
      <c r="I41" s="85">
        <v>37809</v>
      </c>
      <c r="J41" s="85">
        <v>49191</v>
      </c>
      <c r="K41" s="9"/>
      <c r="L41" s="53" t="s">
        <v>82</v>
      </c>
      <c r="M41" s="54">
        <f t="shared" si="6"/>
        <v>176106</v>
      </c>
      <c r="N41" s="54">
        <v>13214</v>
      </c>
      <c r="O41" s="54">
        <v>162892</v>
      </c>
      <c r="P41" s="54">
        <v>174074</v>
      </c>
      <c r="Q41" s="62">
        <v>280</v>
      </c>
      <c r="R41" s="55">
        <v>3799</v>
      </c>
      <c r="S41" s="56" t="s">
        <v>18</v>
      </c>
      <c r="T41" s="56" t="s">
        <v>18</v>
      </c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2" customHeight="1">
      <c r="A42" s="9"/>
      <c r="B42" s="64" t="s">
        <v>83</v>
      </c>
      <c r="C42" s="45">
        <f t="shared" si="4"/>
        <v>1153580</v>
      </c>
      <c r="D42" s="54">
        <v>449177</v>
      </c>
      <c r="E42" s="54">
        <v>704403</v>
      </c>
      <c r="F42" s="82">
        <v>1155471</v>
      </c>
      <c r="G42" s="83">
        <v>20237</v>
      </c>
      <c r="H42" s="83">
        <v>64135</v>
      </c>
      <c r="I42" s="85">
        <v>189599</v>
      </c>
      <c r="J42" s="85">
        <v>33779</v>
      </c>
      <c r="K42" s="9"/>
      <c r="L42" s="53" t="s">
        <v>84</v>
      </c>
      <c r="M42" s="54">
        <f t="shared" si="6"/>
        <v>441308</v>
      </c>
      <c r="N42" s="54">
        <v>33150</v>
      </c>
      <c r="O42" s="54">
        <v>408158</v>
      </c>
      <c r="P42" s="54">
        <v>433467</v>
      </c>
      <c r="Q42" s="62">
        <v>2231</v>
      </c>
      <c r="R42" s="55">
        <v>6174</v>
      </c>
      <c r="S42" s="55">
        <v>2364</v>
      </c>
      <c r="T42" s="55">
        <v>4384</v>
      </c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2:34" ht="12" customHeight="1">
      <c r="B43" s="84" t="s">
        <v>85</v>
      </c>
      <c r="C43" s="45">
        <f t="shared" si="4"/>
        <v>253385</v>
      </c>
      <c r="D43" s="54">
        <v>57233</v>
      </c>
      <c r="E43" s="54">
        <v>196152</v>
      </c>
      <c r="F43" s="82">
        <v>256989</v>
      </c>
      <c r="G43" s="83">
        <v>5337</v>
      </c>
      <c r="H43" s="83">
        <v>3916</v>
      </c>
      <c r="I43" s="85" t="s">
        <v>18</v>
      </c>
      <c r="J43" s="85" t="s">
        <v>18</v>
      </c>
      <c r="K43" s="9"/>
      <c r="L43" s="53" t="s">
        <v>86</v>
      </c>
      <c r="M43" s="54">
        <f t="shared" si="6"/>
        <v>108833</v>
      </c>
      <c r="N43" s="54">
        <v>18397</v>
      </c>
      <c r="O43" s="54">
        <v>90436</v>
      </c>
      <c r="P43" s="54">
        <v>107456</v>
      </c>
      <c r="Q43" s="62">
        <v>1621</v>
      </c>
      <c r="R43" s="55">
        <v>5531</v>
      </c>
      <c r="S43" s="55">
        <v>278</v>
      </c>
      <c r="T43" s="55">
        <v>707</v>
      </c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2:34" ht="12" customHeight="1">
      <c r="B44" s="84" t="s">
        <v>87</v>
      </c>
      <c r="C44" s="45">
        <f t="shared" si="4"/>
        <v>192425</v>
      </c>
      <c r="D44" s="54">
        <v>52239</v>
      </c>
      <c r="E44" s="54">
        <v>140186</v>
      </c>
      <c r="F44" s="82">
        <v>188693</v>
      </c>
      <c r="G44" s="83">
        <v>8837</v>
      </c>
      <c r="H44" s="83">
        <v>6397</v>
      </c>
      <c r="I44" s="85" t="s">
        <v>18</v>
      </c>
      <c r="J44" s="85" t="s">
        <v>18</v>
      </c>
      <c r="K44" s="9"/>
      <c r="L44" s="53"/>
      <c r="M44" s="54"/>
      <c r="N44" s="54"/>
      <c r="O44" s="54"/>
      <c r="P44" s="54"/>
      <c r="Q44" s="62"/>
      <c r="R44" s="55"/>
      <c r="S44" s="55"/>
      <c r="T44" s="5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2:34" ht="12" customHeight="1">
      <c r="B45" s="64" t="s">
        <v>88</v>
      </c>
      <c r="C45" s="45">
        <f t="shared" si="4"/>
        <v>85931</v>
      </c>
      <c r="D45" s="54">
        <v>14042</v>
      </c>
      <c r="E45" s="54">
        <v>71889</v>
      </c>
      <c r="F45" s="82">
        <v>85645</v>
      </c>
      <c r="G45" s="83">
        <v>2600</v>
      </c>
      <c r="H45" s="83">
        <v>650</v>
      </c>
      <c r="I45" s="85" t="s">
        <v>18</v>
      </c>
      <c r="J45" s="85" t="s">
        <v>18</v>
      </c>
      <c r="K45" s="47" t="s">
        <v>89</v>
      </c>
      <c r="L45" s="48"/>
      <c r="M45" s="68">
        <f aca="true" t="shared" si="7" ref="M45:T45">SUM(M46:M48)</f>
        <v>230993</v>
      </c>
      <c r="N45" s="68">
        <f t="shared" si="7"/>
        <v>72763</v>
      </c>
      <c r="O45" s="68">
        <v>153230</v>
      </c>
      <c r="P45" s="68">
        <f t="shared" si="7"/>
        <v>228920</v>
      </c>
      <c r="Q45" s="68">
        <f t="shared" si="7"/>
        <v>1394</v>
      </c>
      <c r="R45" s="68">
        <f t="shared" si="7"/>
        <v>4582</v>
      </c>
      <c r="S45" s="68">
        <f t="shared" si="7"/>
        <v>568</v>
      </c>
      <c r="T45" s="68">
        <f t="shared" si="7"/>
        <v>2089</v>
      </c>
      <c r="U45" s="72"/>
      <c r="V45" s="72"/>
      <c r="W45" s="72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2" customHeight="1">
      <c r="A46" s="9"/>
      <c r="B46" s="64" t="s">
        <v>90</v>
      </c>
      <c r="C46" s="45">
        <f t="shared" si="4"/>
        <v>111425</v>
      </c>
      <c r="D46" s="54">
        <v>31069</v>
      </c>
      <c r="E46" s="54">
        <v>80356</v>
      </c>
      <c r="F46" s="82">
        <v>104521</v>
      </c>
      <c r="G46" s="83">
        <v>7157</v>
      </c>
      <c r="H46" s="83">
        <v>11250</v>
      </c>
      <c r="I46" s="85">
        <v>71214</v>
      </c>
      <c r="J46" s="85">
        <v>5194</v>
      </c>
      <c r="K46" s="9"/>
      <c r="L46" s="94" t="s">
        <v>91</v>
      </c>
      <c r="M46" s="54">
        <f>SUM(N46:O46)</f>
        <v>84985</v>
      </c>
      <c r="N46" s="95">
        <v>20929</v>
      </c>
      <c r="O46" s="95">
        <v>64056</v>
      </c>
      <c r="P46" s="95">
        <v>80614</v>
      </c>
      <c r="Q46" s="95">
        <v>471</v>
      </c>
      <c r="R46" s="95">
        <v>831</v>
      </c>
      <c r="S46" s="95">
        <v>69</v>
      </c>
      <c r="T46" s="95">
        <v>1244</v>
      </c>
      <c r="U46" s="65"/>
      <c r="V46" s="65"/>
      <c r="W46" s="65"/>
      <c r="X46" s="65"/>
      <c r="Y46" s="65"/>
      <c r="Z46" s="65"/>
      <c r="AA46" s="65"/>
      <c r="AB46" s="64"/>
      <c r="AC46" s="65"/>
      <c r="AD46" s="65"/>
      <c r="AE46" s="65"/>
      <c r="AF46" s="65"/>
      <c r="AG46" s="65"/>
      <c r="AH46" s="65"/>
    </row>
    <row r="47" spans="2:34" ht="12" customHeight="1">
      <c r="B47" s="64" t="s">
        <v>92</v>
      </c>
      <c r="C47" s="45">
        <f t="shared" si="4"/>
        <v>1048438</v>
      </c>
      <c r="D47" s="54">
        <v>324603</v>
      </c>
      <c r="E47" s="54">
        <v>723835</v>
      </c>
      <c r="F47" s="82">
        <v>1060141</v>
      </c>
      <c r="G47" s="83">
        <v>76577</v>
      </c>
      <c r="H47" s="83">
        <v>151377</v>
      </c>
      <c r="I47" s="85">
        <v>44129</v>
      </c>
      <c r="J47" s="85">
        <v>86761</v>
      </c>
      <c r="K47" s="9"/>
      <c r="L47" s="94" t="s">
        <v>93</v>
      </c>
      <c r="M47" s="54">
        <f>SUM(N47:O47)</f>
        <v>130780</v>
      </c>
      <c r="N47" s="54">
        <v>45053</v>
      </c>
      <c r="O47" s="54">
        <v>85727</v>
      </c>
      <c r="P47" s="54">
        <v>131452</v>
      </c>
      <c r="Q47" s="62">
        <v>923</v>
      </c>
      <c r="R47" s="62">
        <v>3751</v>
      </c>
      <c r="S47" s="62">
        <v>499</v>
      </c>
      <c r="T47" s="62">
        <v>845</v>
      </c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2" customHeight="1">
      <c r="A48" s="9"/>
      <c r="B48" s="84" t="s">
        <v>94</v>
      </c>
      <c r="C48" s="45">
        <f t="shared" si="4"/>
        <v>83198</v>
      </c>
      <c r="D48" s="54">
        <v>8200</v>
      </c>
      <c r="E48" s="54">
        <v>74998</v>
      </c>
      <c r="F48" s="82">
        <v>83527</v>
      </c>
      <c r="G48" s="83">
        <v>14780</v>
      </c>
      <c r="H48" s="83">
        <v>7487</v>
      </c>
      <c r="I48" s="85">
        <v>10596</v>
      </c>
      <c r="J48" s="85">
        <v>5656</v>
      </c>
      <c r="K48" s="9"/>
      <c r="L48" s="94" t="s">
        <v>95</v>
      </c>
      <c r="M48" s="54">
        <f>SUM(N48:O48)</f>
        <v>15228</v>
      </c>
      <c r="N48" s="54">
        <v>6781</v>
      </c>
      <c r="O48" s="54">
        <v>8447</v>
      </c>
      <c r="P48" s="54">
        <v>16854</v>
      </c>
      <c r="Q48" s="96" t="s">
        <v>18</v>
      </c>
      <c r="R48" s="96" t="s">
        <v>18</v>
      </c>
      <c r="S48" s="56" t="s">
        <v>18</v>
      </c>
      <c r="T48" s="56" t="s">
        <v>18</v>
      </c>
      <c r="U48" s="65"/>
      <c r="V48" s="65"/>
      <c r="W48" s="65"/>
      <c r="X48" s="65"/>
      <c r="Y48" s="65"/>
      <c r="Z48" s="65"/>
      <c r="AA48" s="65"/>
      <c r="AF48" s="65"/>
      <c r="AH48" s="65"/>
    </row>
    <row r="49" spans="2:34" ht="12" customHeight="1">
      <c r="B49" s="64" t="s">
        <v>96</v>
      </c>
      <c r="C49" s="45">
        <f t="shared" si="4"/>
        <v>87907</v>
      </c>
      <c r="D49" s="54">
        <v>8439</v>
      </c>
      <c r="E49" s="54">
        <v>79468</v>
      </c>
      <c r="F49" s="82">
        <v>87740</v>
      </c>
      <c r="G49" s="83">
        <v>721</v>
      </c>
      <c r="H49" s="83">
        <v>258</v>
      </c>
      <c r="I49" s="85" t="s">
        <v>18</v>
      </c>
      <c r="J49" s="85" t="s">
        <v>18</v>
      </c>
      <c r="K49" s="9"/>
      <c r="L49" s="97"/>
      <c r="M49" s="54"/>
      <c r="N49" s="54"/>
      <c r="O49" s="54"/>
      <c r="P49" s="54"/>
      <c r="Q49" s="62"/>
      <c r="R49" s="62"/>
      <c r="S49" s="62"/>
      <c r="T49" s="62"/>
      <c r="U49" s="65"/>
      <c r="V49" s="65"/>
      <c r="W49" s="65"/>
      <c r="X49" s="65"/>
      <c r="Y49" s="65"/>
      <c r="Z49" s="65"/>
      <c r="AA49" s="65"/>
      <c r="AF49" s="65"/>
      <c r="AH49" s="65"/>
    </row>
    <row r="50" spans="2:34" ht="12" customHeight="1">
      <c r="B50" s="84" t="s">
        <v>97</v>
      </c>
      <c r="C50" s="45">
        <f t="shared" si="4"/>
        <v>143276</v>
      </c>
      <c r="D50" s="54">
        <v>14141</v>
      </c>
      <c r="E50" s="54">
        <v>129135</v>
      </c>
      <c r="F50" s="82">
        <v>143763</v>
      </c>
      <c r="G50" s="83">
        <v>896</v>
      </c>
      <c r="H50" s="83">
        <v>4195</v>
      </c>
      <c r="I50" s="85" t="s">
        <v>18</v>
      </c>
      <c r="J50" s="85" t="s">
        <v>18</v>
      </c>
      <c r="K50" s="47" t="s">
        <v>98</v>
      </c>
      <c r="L50" s="48"/>
      <c r="M50" s="49">
        <f>SUM(M51:M52)</f>
        <v>185004</v>
      </c>
      <c r="N50" s="49">
        <f aca="true" t="shared" si="8" ref="N50:T50">SUM(N51:N52)</f>
        <v>46225</v>
      </c>
      <c r="O50" s="49">
        <f t="shared" si="8"/>
        <v>138779</v>
      </c>
      <c r="P50" s="49">
        <f t="shared" si="8"/>
        <v>185651</v>
      </c>
      <c r="Q50" s="49">
        <f t="shared" si="8"/>
        <v>2526</v>
      </c>
      <c r="R50" s="49">
        <f t="shared" si="8"/>
        <v>7120</v>
      </c>
      <c r="S50" s="98">
        <f t="shared" si="8"/>
        <v>0</v>
      </c>
      <c r="T50" s="98">
        <f t="shared" si="8"/>
        <v>0</v>
      </c>
      <c r="U50" s="72"/>
      <c r="V50" s="65"/>
      <c r="W50" s="65"/>
      <c r="X50" s="65"/>
      <c r="Y50" s="65"/>
      <c r="Z50" s="65"/>
      <c r="AA50" s="65"/>
      <c r="AF50" s="65"/>
      <c r="AH50" s="65"/>
    </row>
    <row r="51" spans="1:24" ht="12" customHeight="1">
      <c r="A51" s="99"/>
      <c r="B51" s="64" t="s">
        <v>99</v>
      </c>
      <c r="C51" s="45">
        <f t="shared" si="4"/>
        <v>84452</v>
      </c>
      <c r="D51" s="54">
        <v>20782</v>
      </c>
      <c r="E51" s="54">
        <v>63670</v>
      </c>
      <c r="F51" s="82">
        <v>83556</v>
      </c>
      <c r="G51" s="83">
        <v>2067</v>
      </c>
      <c r="H51" s="83">
        <v>10636</v>
      </c>
      <c r="I51" s="85">
        <v>2847</v>
      </c>
      <c r="J51" s="85">
        <v>1317</v>
      </c>
      <c r="K51" s="9"/>
      <c r="L51" s="100" t="s">
        <v>100</v>
      </c>
      <c r="M51" s="54">
        <f>SUM(N51:O51)</f>
        <v>126300</v>
      </c>
      <c r="N51" s="95">
        <v>30974</v>
      </c>
      <c r="O51" s="95">
        <v>95326</v>
      </c>
      <c r="P51" s="95">
        <v>126434</v>
      </c>
      <c r="Q51" s="95">
        <v>2272</v>
      </c>
      <c r="R51" s="95">
        <v>5650</v>
      </c>
      <c r="S51" s="56" t="s">
        <v>18</v>
      </c>
      <c r="T51" s="56" t="s">
        <v>18</v>
      </c>
      <c r="U51" s="65"/>
      <c r="V51" s="65"/>
      <c r="W51" s="65"/>
      <c r="X51" s="65"/>
    </row>
    <row r="52" spans="2:24" ht="12" customHeight="1">
      <c r="B52" s="84" t="s">
        <v>101</v>
      </c>
      <c r="C52" s="45">
        <f t="shared" si="4"/>
        <v>12712</v>
      </c>
      <c r="D52" s="83">
        <v>5456</v>
      </c>
      <c r="E52" s="83">
        <v>7256</v>
      </c>
      <c r="F52" s="83">
        <v>11915</v>
      </c>
      <c r="G52" s="83">
        <v>43</v>
      </c>
      <c r="H52" s="83">
        <v>62</v>
      </c>
      <c r="I52" s="85" t="s">
        <v>18</v>
      </c>
      <c r="J52" s="85" t="s">
        <v>18</v>
      </c>
      <c r="K52" s="101"/>
      <c r="L52" s="94" t="s">
        <v>102</v>
      </c>
      <c r="M52" s="54">
        <f>SUM(N52:O52)</f>
        <v>58704</v>
      </c>
      <c r="N52" s="54">
        <v>15251</v>
      </c>
      <c r="O52" s="54">
        <v>43453</v>
      </c>
      <c r="P52" s="54">
        <v>59217</v>
      </c>
      <c r="Q52" s="62">
        <v>254</v>
      </c>
      <c r="R52" s="62">
        <v>1470</v>
      </c>
      <c r="S52" s="62">
        <v>0</v>
      </c>
      <c r="T52" s="62">
        <v>0</v>
      </c>
      <c r="V52" s="65"/>
      <c r="W52" s="65"/>
      <c r="X52" s="65"/>
    </row>
    <row r="53" spans="2:27" s="9" customFormat="1" ht="12" customHeight="1">
      <c r="B53" s="84" t="s">
        <v>103</v>
      </c>
      <c r="C53" s="102">
        <f t="shared" si="4"/>
        <v>0</v>
      </c>
      <c r="D53" s="85" t="s">
        <v>18</v>
      </c>
      <c r="E53" s="85" t="s">
        <v>18</v>
      </c>
      <c r="F53" s="85" t="s">
        <v>18</v>
      </c>
      <c r="G53" s="85" t="s">
        <v>18</v>
      </c>
      <c r="H53" s="85" t="s">
        <v>18</v>
      </c>
      <c r="I53" s="85">
        <v>133336</v>
      </c>
      <c r="J53" s="85">
        <v>26004</v>
      </c>
      <c r="L53" s="97"/>
      <c r="M53" s="54"/>
      <c r="N53" s="95"/>
      <c r="O53" s="95"/>
      <c r="P53" s="95"/>
      <c r="U53" s="101"/>
      <c r="V53" s="101"/>
      <c r="W53" s="101"/>
      <c r="X53" s="101"/>
      <c r="Y53" s="101"/>
      <c r="Z53" s="101"/>
      <c r="AA53" s="101"/>
    </row>
    <row r="54" spans="1:27" s="9" customFormat="1" ht="5.25" customHeight="1">
      <c r="A54" s="103"/>
      <c r="B54" s="104"/>
      <c r="C54" s="105"/>
      <c r="D54" s="105"/>
      <c r="E54" s="105"/>
      <c r="F54" s="105"/>
      <c r="G54" s="105"/>
      <c r="H54" s="105"/>
      <c r="I54" s="105"/>
      <c r="J54" s="105"/>
      <c r="K54" s="103"/>
      <c r="L54" s="106"/>
      <c r="M54" s="107"/>
      <c r="N54" s="107"/>
      <c r="O54" s="107"/>
      <c r="P54" s="107"/>
      <c r="Q54" s="103"/>
      <c r="R54" s="103"/>
      <c r="S54" s="103"/>
      <c r="T54" s="103"/>
      <c r="U54" s="101"/>
      <c r="V54" s="101"/>
      <c r="W54" s="101"/>
      <c r="X54" s="101"/>
      <c r="Y54" s="101"/>
      <c r="Z54" s="101"/>
      <c r="AA54" s="101"/>
    </row>
    <row r="55" spans="1:20" ht="12" customHeight="1">
      <c r="A55" s="9" t="s">
        <v>104</v>
      </c>
      <c r="B55" s="108"/>
      <c r="C55" s="109"/>
      <c r="K55" s="9"/>
      <c r="L55" s="110"/>
      <c r="M55" s="95"/>
      <c r="N55" s="95"/>
      <c r="O55" s="95"/>
      <c r="P55" s="95"/>
      <c r="Q55" s="9"/>
      <c r="R55" s="9"/>
      <c r="S55" s="9"/>
      <c r="T55" s="9"/>
    </row>
    <row r="56" spans="1:10" ht="12" customHeight="1">
      <c r="A56" s="3" t="s">
        <v>105</v>
      </c>
      <c r="B56" s="9"/>
      <c r="C56" s="9"/>
      <c r="D56" s="9"/>
      <c r="E56" s="9"/>
      <c r="F56" s="9"/>
      <c r="G56" s="9"/>
      <c r="H56" s="9"/>
      <c r="I56" s="9"/>
      <c r="J56" s="9"/>
    </row>
    <row r="57" spans="12:19" ht="12" customHeight="1">
      <c r="L57" s="110"/>
      <c r="M57" s="95"/>
      <c r="N57" s="95"/>
      <c r="O57" s="95"/>
      <c r="P57" s="95"/>
      <c r="Q57" s="9"/>
      <c r="R57" s="9"/>
      <c r="S57" s="9"/>
    </row>
    <row r="58" spans="12:20" ht="12" customHeight="1">
      <c r="L58" s="9"/>
      <c r="M58" s="111"/>
      <c r="N58" s="111"/>
      <c r="O58" s="111"/>
      <c r="P58" s="111"/>
      <c r="Q58" s="111"/>
      <c r="R58" s="111"/>
      <c r="S58" s="111"/>
      <c r="T58" s="112"/>
    </row>
    <row r="59" spans="12:20" ht="12" customHeight="1">
      <c r="L59" s="9"/>
      <c r="M59" s="111"/>
      <c r="N59" s="111"/>
      <c r="O59" s="111"/>
      <c r="P59" s="111"/>
      <c r="Q59" s="111"/>
      <c r="R59" s="111"/>
      <c r="S59" s="111"/>
      <c r="T59" s="112"/>
    </row>
    <row r="60" spans="12:19" ht="12" customHeight="1">
      <c r="L60" s="9"/>
      <c r="M60" s="9"/>
      <c r="N60" s="95"/>
      <c r="O60" s="95"/>
      <c r="P60" s="95"/>
      <c r="Q60" s="95"/>
      <c r="R60" s="9"/>
      <c r="S60" s="9"/>
    </row>
    <row r="61" spans="1:20" ht="12" customHeight="1">
      <c r="A61" s="9"/>
      <c r="L61" s="9"/>
      <c r="M61" s="9"/>
      <c r="N61" s="95"/>
      <c r="O61" s="95"/>
      <c r="P61" s="95"/>
      <c r="Q61" s="95"/>
      <c r="R61" s="9"/>
      <c r="S61" s="9"/>
      <c r="T61" s="9"/>
    </row>
    <row r="62" spans="2:20" ht="12" customHeight="1">
      <c r="B62" s="9"/>
      <c r="C62" s="95"/>
      <c r="D62" s="9"/>
      <c r="E62" s="9"/>
      <c r="F62" s="95"/>
      <c r="G62" s="9"/>
      <c r="H62" s="95"/>
      <c r="I62" s="9"/>
      <c r="J62" s="95"/>
      <c r="L62" s="9"/>
      <c r="M62" s="91"/>
      <c r="N62" s="113"/>
      <c r="O62" s="113"/>
      <c r="P62" s="114"/>
      <c r="Q62" s="114"/>
      <c r="R62" s="52"/>
      <c r="S62" s="9"/>
      <c r="T62" s="52"/>
    </row>
    <row r="63" spans="12:20" ht="12" customHeight="1">
      <c r="L63" s="9"/>
      <c r="M63" s="91"/>
      <c r="N63" s="113"/>
      <c r="O63" s="113"/>
      <c r="P63" s="113"/>
      <c r="Q63" s="113"/>
      <c r="R63" s="91"/>
      <c r="S63" s="9"/>
      <c r="T63" s="9"/>
    </row>
    <row r="64" spans="12:20" ht="12" customHeight="1">
      <c r="L64" s="9"/>
      <c r="M64" s="115"/>
      <c r="N64" s="116"/>
      <c r="O64" s="95"/>
      <c r="P64" s="95"/>
      <c r="Q64" s="116"/>
      <c r="R64" s="116"/>
      <c r="S64" s="116"/>
      <c r="T64" s="9"/>
    </row>
    <row r="65" spans="12:20" ht="12" customHeight="1">
      <c r="L65" s="9"/>
      <c r="M65" s="115"/>
      <c r="N65" s="116"/>
      <c r="O65" s="116"/>
      <c r="P65" s="116"/>
      <c r="Q65" s="116"/>
      <c r="R65" s="116"/>
      <c r="S65" s="116"/>
      <c r="T65" s="9"/>
    </row>
    <row r="66" spans="12:20" ht="12" customHeight="1">
      <c r="L66" s="9"/>
      <c r="M66" s="115"/>
      <c r="N66" s="116"/>
      <c r="O66" s="116"/>
      <c r="P66" s="116"/>
      <c r="Q66" s="116"/>
      <c r="R66" s="116"/>
      <c r="S66" s="116"/>
      <c r="T66" s="9"/>
    </row>
    <row r="67" spans="12:20" ht="12" customHeight="1">
      <c r="L67" s="9"/>
      <c r="M67" s="115"/>
      <c r="N67" s="116"/>
      <c r="O67" s="116"/>
      <c r="P67" s="116"/>
      <c r="Q67" s="116"/>
      <c r="R67" s="116"/>
      <c r="S67" s="116"/>
      <c r="T67" s="9"/>
    </row>
    <row r="68" spans="12:20" ht="12" customHeight="1">
      <c r="L68" s="9"/>
      <c r="M68" s="115"/>
      <c r="N68" s="116"/>
      <c r="O68" s="116"/>
      <c r="P68" s="116"/>
      <c r="Q68" s="116"/>
      <c r="R68" s="116"/>
      <c r="S68" s="116"/>
      <c r="T68" s="9"/>
    </row>
    <row r="69" spans="12:20" ht="12" customHeight="1">
      <c r="L69" s="9"/>
      <c r="M69" s="9"/>
      <c r="N69" s="95"/>
      <c r="O69" s="95"/>
      <c r="P69" s="95"/>
      <c r="Q69" s="95"/>
      <c r="R69" s="9"/>
      <c r="S69" s="9"/>
      <c r="T69" s="9"/>
    </row>
    <row r="70" spans="12:20" ht="12" customHeight="1">
      <c r="L70" s="9"/>
      <c r="M70" s="117"/>
      <c r="N70" s="68"/>
      <c r="O70" s="68"/>
      <c r="P70" s="68"/>
      <c r="Q70" s="68"/>
      <c r="R70" s="118"/>
      <c r="S70" s="118"/>
      <c r="T70" s="9"/>
    </row>
  </sheetData>
  <sheetProtection/>
  <mergeCells count="22">
    <mergeCell ref="A8:B8"/>
    <mergeCell ref="A10:B10"/>
    <mergeCell ref="A11:B11"/>
    <mergeCell ref="K31:L31"/>
    <mergeCell ref="K45:L45"/>
    <mergeCell ref="K50:L50"/>
    <mergeCell ref="Q3:R3"/>
    <mergeCell ref="S3:T3"/>
    <mergeCell ref="A4:B4"/>
    <mergeCell ref="A5:B5"/>
    <mergeCell ref="K5:L5"/>
    <mergeCell ref="K6:L6"/>
    <mergeCell ref="A1:T1"/>
    <mergeCell ref="A3:B3"/>
    <mergeCell ref="C3:E3"/>
    <mergeCell ref="F3:F4"/>
    <mergeCell ref="G3:H3"/>
    <mergeCell ref="I3:J3"/>
    <mergeCell ref="K3:K4"/>
    <mergeCell ref="L3:L4"/>
    <mergeCell ref="M3:O3"/>
    <mergeCell ref="P3:P4"/>
  </mergeCells>
  <printOptions horizontalCentered="1"/>
  <pageMargins left="0.3937007874015748" right="0.3937007874015748" top="0.984251968503937" bottom="0.3937007874015748" header="0.5118110236220472" footer="0.5118110236220472"/>
  <pageSetup fitToWidth="2" horizontalDpi="400" verticalDpi="4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2009-05-19T03:01:49Z</dcterms:created>
  <dcterms:modified xsi:type="dcterms:W3CDTF">2009-05-19T03:01:55Z</dcterms:modified>
  <cp:category/>
  <cp:version/>
  <cp:contentType/>
  <cp:contentStatus/>
</cp:coreProperties>
</file>