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 " sheetId="1" r:id="rId1"/>
  </sheets>
  <externalReferences>
    <externalReference r:id="rId4"/>
    <externalReference r:id="rId5"/>
  </externalReferences>
  <definedNames>
    <definedName name="_10.電気_ガスおよび水道">#REF!</definedName>
    <definedName name="_5６農家人口">'[2]264'!#REF!</definedName>
    <definedName name="_xlnm.Print_Area" localSheetId="0">'275 '!$A$1:$S$33</definedName>
    <definedName name="Print_Area_MI">'[2]264'!#REF!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<sst xmlns="http://schemas.openxmlformats.org/spreadsheetml/2006/main" count="202" uniqueCount="67">
  <si>
    <t>275.   産   　　業 　  　別   　　労   　　働　 　  死   　　傷　   　者 　　  数</t>
  </si>
  <si>
    <t>年次および種類</t>
  </si>
  <si>
    <t>総　　　　　　数</t>
  </si>
  <si>
    <t>製　 造　 工 　業</t>
  </si>
  <si>
    <t>土  石  採  取  業</t>
  </si>
  <si>
    <t>建　設　  　業</t>
  </si>
  <si>
    <t>運 　輸　 事 　業</t>
  </si>
  <si>
    <t>貨  物  取  扱  業</t>
  </si>
  <si>
    <t>林　　　　　　　業</t>
  </si>
  <si>
    <t>そ の 他 の 事 業</t>
  </si>
  <si>
    <t>標示</t>
  </si>
  <si>
    <t>死 傷 者 数</t>
  </si>
  <si>
    <t>うち死亡</t>
  </si>
  <si>
    <t>番号</t>
  </si>
  <si>
    <t>昭　和　39　年</t>
  </si>
  <si>
    <t>39</t>
  </si>
  <si>
    <t xml:space="preserve"> 40</t>
  </si>
  <si>
    <t>40</t>
  </si>
  <si>
    <t xml:space="preserve"> 41</t>
  </si>
  <si>
    <t>41</t>
  </si>
  <si>
    <t xml:space="preserve"> 42</t>
  </si>
  <si>
    <t>42</t>
  </si>
  <si>
    <t>動力運転災害</t>
  </si>
  <si>
    <t>動</t>
  </si>
  <si>
    <t>動力伝導装置</t>
  </si>
  <si>
    <t>-</t>
  </si>
  <si>
    <t>1</t>
  </si>
  <si>
    <t>動力揚重機</t>
  </si>
  <si>
    <t>2</t>
  </si>
  <si>
    <t>動力運搬機</t>
  </si>
  <si>
    <t>3</t>
  </si>
  <si>
    <t>一般動力機</t>
  </si>
  <si>
    <t>4</t>
  </si>
  <si>
    <t>作業行動災害</t>
  </si>
  <si>
    <t>作</t>
  </si>
  <si>
    <t>手動揚重運搬機</t>
  </si>
  <si>
    <t>5</t>
  </si>
  <si>
    <t>手動機工具</t>
  </si>
  <si>
    <t>6</t>
  </si>
  <si>
    <t>取扱運搬</t>
  </si>
  <si>
    <t>7</t>
  </si>
  <si>
    <t>飛来崩壊</t>
  </si>
  <si>
    <t>8</t>
  </si>
  <si>
    <t>激突踏抜</t>
  </si>
  <si>
    <t>9</t>
  </si>
  <si>
    <t>墜落</t>
  </si>
  <si>
    <t>10</t>
  </si>
  <si>
    <t>特殊危険災害</t>
  </si>
  <si>
    <t>特</t>
  </si>
  <si>
    <t>電気</t>
  </si>
  <si>
    <t>11</t>
  </si>
  <si>
    <t>毒劇</t>
  </si>
  <si>
    <t>12</t>
  </si>
  <si>
    <t>爆発破裂</t>
  </si>
  <si>
    <t>13</t>
  </si>
  <si>
    <t>高熱</t>
  </si>
  <si>
    <t>14</t>
  </si>
  <si>
    <t>その他の災害</t>
  </si>
  <si>
    <t>他</t>
  </si>
  <si>
    <t>火事</t>
  </si>
  <si>
    <t>15</t>
  </si>
  <si>
    <t>倒壊</t>
  </si>
  <si>
    <t>16</t>
  </si>
  <si>
    <t>その他</t>
  </si>
  <si>
    <t>17</t>
  </si>
  <si>
    <t>　資料:大分労働基準局</t>
  </si>
  <si>
    <t>　注　鉱山保安法適用の事業を含まない。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</si>
</sst>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);[Red]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3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vertical="center"/>
    </xf>
    <xf numFmtId="0" fontId="22" fillId="0" borderId="11" xfId="0" applyFont="1" applyFill="1" applyBorder="1" applyAlignment="1" applyProtection="1">
      <alignment horizontal="distributed" vertical="center"/>
      <protection locked="0"/>
    </xf>
    <xf numFmtId="0" fontId="23" fillId="0" borderId="12" xfId="0" applyFont="1" applyBorder="1" applyAlignment="1">
      <alignment horizontal="distributed" vertical="center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/>
    </xf>
    <xf numFmtId="176" fontId="22" fillId="0" borderId="23" xfId="48" applyNumberFormat="1" applyFont="1" applyFill="1" applyBorder="1" applyAlignment="1" applyProtection="1">
      <alignment vertical="center"/>
      <protection locked="0"/>
    </xf>
    <xf numFmtId="176" fontId="22" fillId="0" borderId="21" xfId="48" applyNumberFormat="1" applyFont="1" applyFill="1" applyBorder="1" applyAlignment="1" applyProtection="1">
      <alignment vertical="center"/>
      <protection locked="0"/>
    </xf>
    <xf numFmtId="176" fontId="22" fillId="0" borderId="0" xfId="48" applyNumberFormat="1" applyFont="1" applyFill="1" applyBorder="1" applyAlignment="1" applyProtection="1">
      <alignment vertical="center"/>
      <protection locked="0"/>
    </xf>
    <xf numFmtId="49" fontId="22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 quotePrefix="1">
      <alignment horizontal="center" vertical="center"/>
      <protection locked="0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 applyProtection="1" quotePrefix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  <xf numFmtId="176" fontId="25" fillId="0" borderId="23" xfId="48" applyNumberFormat="1" applyFont="1" applyFill="1" applyBorder="1" applyAlignment="1" applyProtection="1">
      <alignment vertical="center"/>
      <protection locked="0"/>
    </xf>
    <xf numFmtId="176" fontId="25" fillId="0" borderId="0" xfId="48" applyNumberFormat="1" applyFont="1" applyFill="1" applyBorder="1" applyAlignment="1" applyProtection="1">
      <alignment vertical="center"/>
      <protection locked="0"/>
    </xf>
    <xf numFmtId="176" fontId="25" fillId="0" borderId="25" xfId="48" applyNumberFormat="1" applyFont="1" applyFill="1" applyBorder="1" applyAlignment="1" applyProtection="1">
      <alignment vertical="center"/>
      <protection locked="0"/>
    </xf>
    <xf numFmtId="49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49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distributed" vertical="center"/>
      <protection locked="0"/>
    </xf>
    <xf numFmtId="0" fontId="26" fillId="0" borderId="25" xfId="0" applyFont="1" applyBorder="1" applyAlignment="1">
      <alignment horizontal="distributed" vertical="center"/>
    </xf>
    <xf numFmtId="177" fontId="25" fillId="0" borderId="0" xfId="48" applyNumberFormat="1" applyFont="1" applyFill="1" applyBorder="1" applyAlignment="1" applyProtection="1">
      <alignment vertical="center"/>
      <protection locked="0"/>
    </xf>
    <xf numFmtId="49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distributed" vertical="center"/>
      <protection locked="0"/>
    </xf>
    <xf numFmtId="0" fontId="23" fillId="0" borderId="25" xfId="0" applyFont="1" applyBorder="1" applyAlignment="1">
      <alignment horizontal="distributed" vertical="center"/>
    </xf>
    <xf numFmtId="176" fontId="22" fillId="0" borderId="0" xfId="48" applyNumberFormat="1" applyFont="1" applyFill="1" applyBorder="1" applyAlignment="1" applyProtection="1">
      <alignment horizontal="right" vertical="center"/>
      <protection locked="0"/>
    </xf>
    <xf numFmtId="176" fontId="22" fillId="0" borderId="0" xfId="48" applyNumberFormat="1" applyFont="1" applyFill="1" applyBorder="1" applyAlignment="1" applyProtection="1">
      <alignment vertical="center"/>
      <protection/>
    </xf>
    <xf numFmtId="176" fontId="25" fillId="0" borderId="0" xfId="48" applyNumberFormat="1" applyFont="1" applyFill="1" applyBorder="1" applyAlignment="1" applyProtection="1">
      <alignment horizontal="right" vertical="center"/>
      <protection locked="0"/>
    </xf>
    <xf numFmtId="0" fontId="22" fillId="0" borderId="16" xfId="0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horizontal="distributed" vertical="center"/>
      <protection locked="0"/>
    </xf>
    <xf numFmtId="176" fontId="22" fillId="0" borderId="19" xfId="48" applyNumberFormat="1" applyFont="1" applyFill="1" applyBorder="1" applyAlignment="1" applyProtection="1">
      <alignment vertical="center"/>
      <protection locked="0"/>
    </xf>
    <xf numFmtId="176" fontId="22" fillId="0" borderId="16" xfId="48" applyNumberFormat="1" applyFont="1" applyFill="1" applyBorder="1" applyAlignment="1" applyProtection="1">
      <alignment vertical="center"/>
      <protection locked="0"/>
    </xf>
    <xf numFmtId="49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3&#28797;&#23475;&#12362;&#12424;&#12403;&#20107;&#25925;273-27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3"/>
      <sheetName val="274"/>
      <sheetName val="275 "/>
      <sheetName val="276AB"/>
      <sheetName val="276CD"/>
      <sheetName val="277"/>
      <sheetName val="278A"/>
      <sheetName val="278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4.00390625" style="8" customWidth="1"/>
    <col min="2" max="2" width="14.125" style="58" customWidth="1"/>
    <col min="3" max="9" width="10.875" style="59" customWidth="1"/>
    <col min="10" max="18" width="10.875" style="58" customWidth="1"/>
    <col min="19" max="19" width="4.625" style="60" customWidth="1"/>
    <col min="20" max="20" width="9.00390625" style="58" customWidth="1"/>
    <col min="21" max="21" width="9.75390625" style="58" customWidth="1"/>
    <col min="22" max="22" width="10.00390625" style="58" customWidth="1"/>
    <col min="23" max="16384" width="9.00390625" style="58" customWidth="1"/>
  </cols>
  <sheetData>
    <row r="1" spans="1:21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</row>
    <row r="2" spans="1:21" s="8" customFormat="1" ht="12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5"/>
      <c r="U2" s="5"/>
    </row>
    <row r="3" spans="1:21" s="8" customFormat="1" ht="15" customHeight="1" thickTop="1">
      <c r="A3" s="9" t="s">
        <v>1</v>
      </c>
      <c r="B3" s="10"/>
      <c r="C3" s="11" t="s">
        <v>2</v>
      </c>
      <c r="D3" s="12"/>
      <c r="E3" s="11" t="s">
        <v>3</v>
      </c>
      <c r="F3" s="12"/>
      <c r="G3" s="11" t="s">
        <v>4</v>
      </c>
      <c r="H3" s="12"/>
      <c r="I3" s="11" t="s">
        <v>5</v>
      </c>
      <c r="J3" s="12"/>
      <c r="K3" s="11" t="s">
        <v>6</v>
      </c>
      <c r="L3" s="12"/>
      <c r="M3" s="11" t="s">
        <v>7</v>
      </c>
      <c r="N3" s="12"/>
      <c r="O3" s="11" t="s">
        <v>8</v>
      </c>
      <c r="P3" s="12"/>
      <c r="Q3" s="11" t="s">
        <v>9</v>
      </c>
      <c r="R3" s="12"/>
      <c r="S3" s="13" t="s">
        <v>10</v>
      </c>
      <c r="T3" s="5"/>
      <c r="U3" s="5"/>
    </row>
    <row r="4" spans="1:21" s="8" customFormat="1" ht="15" customHeight="1">
      <c r="A4" s="14"/>
      <c r="B4" s="15"/>
      <c r="C4" s="16" t="s">
        <v>11</v>
      </c>
      <c r="D4" s="16" t="s">
        <v>12</v>
      </c>
      <c r="E4" s="16" t="s">
        <v>11</v>
      </c>
      <c r="F4" s="16" t="s">
        <v>12</v>
      </c>
      <c r="G4" s="16" t="s">
        <v>11</v>
      </c>
      <c r="H4" s="16" t="s">
        <v>12</v>
      </c>
      <c r="I4" s="17" t="s">
        <v>11</v>
      </c>
      <c r="J4" s="18" t="s">
        <v>12</v>
      </c>
      <c r="K4" s="16" t="s">
        <v>11</v>
      </c>
      <c r="L4" s="16" t="s">
        <v>12</v>
      </c>
      <c r="M4" s="16" t="s">
        <v>11</v>
      </c>
      <c r="N4" s="16" t="s">
        <v>12</v>
      </c>
      <c r="O4" s="16" t="s">
        <v>11</v>
      </c>
      <c r="P4" s="16" t="s">
        <v>12</v>
      </c>
      <c r="Q4" s="16" t="s">
        <v>11</v>
      </c>
      <c r="R4" s="16" t="s">
        <v>12</v>
      </c>
      <c r="S4" s="19" t="s">
        <v>13</v>
      </c>
      <c r="T4" s="5"/>
      <c r="U4" s="5"/>
    </row>
    <row r="5" spans="1:21" s="8" customFormat="1" ht="12" customHeight="1">
      <c r="A5" s="20" t="s">
        <v>14</v>
      </c>
      <c r="B5" s="21"/>
      <c r="C5" s="22">
        <f aca="true" t="shared" si="0" ref="C5:D7">SUM(E5,G5,I5,K5,M5,O5,Q5)</f>
        <v>4508</v>
      </c>
      <c r="D5" s="23">
        <f t="shared" si="0"/>
        <v>62</v>
      </c>
      <c r="E5" s="24">
        <v>1197</v>
      </c>
      <c r="F5" s="24">
        <v>4</v>
      </c>
      <c r="G5" s="24">
        <v>170</v>
      </c>
      <c r="H5" s="24">
        <v>8</v>
      </c>
      <c r="I5" s="24">
        <v>1876</v>
      </c>
      <c r="J5" s="24">
        <v>28</v>
      </c>
      <c r="K5" s="24">
        <v>82</v>
      </c>
      <c r="L5" s="24">
        <v>3</v>
      </c>
      <c r="M5" s="24">
        <v>323</v>
      </c>
      <c r="N5" s="24">
        <v>8</v>
      </c>
      <c r="O5" s="24">
        <v>632</v>
      </c>
      <c r="P5" s="24">
        <v>9</v>
      </c>
      <c r="Q5" s="24">
        <v>228</v>
      </c>
      <c r="R5" s="24">
        <v>2</v>
      </c>
      <c r="S5" s="25" t="s">
        <v>15</v>
      </c>
      <c r="T5" s="5"/>
      <c r="U5" s="5"/>
    </row>
    <row r="6" spans="1:21" s="8" customFormat="1" ht="12" customHeight="1">
      <c r="A6" s="5"/>
      <c r="B6" s="26" t="s">
        <v>16</v>
      </c>
      <c r="C6" s="22">
        <f t="shared" si="0"/>
        <v>4648</v>
      </c>
      <c r="D6" s="24">
        <f t="shared" si="0"/>
        <v>65</v>
      </c>
      <c r="E6" s="24">
        <v>1277</v>
      </c>
      <c r="F6" s="24">
        <v>4</v>
      </c>
      <c r="G6" s="24">
        <v>185</v>
      </c>
      <c r="H6" s="24">
        <v>3</v>
      </c>
      <c r="I6" s="24">
        <v>1952</v>
      </c>
      <c r="J6" s="24">
        <v>40</v>
      </c>
      <c r="K6" s="24">
        <v>109</v>
      </c>
      <c r="L6" s="24">
        <v>2</v>
      </c>
      <c r="M6" s="24">
        <v>276</v>
      </c>
      <c r="N6" s="24">
        <v>8</v>
      </c>
      <c r="O6" s="24">
        <v>582</v>
      </c>
      <c r="P6" s="24">
        <v>3</v>
      </c>
      <c r="Q6" s="24">
        <v>267</v>
      </c>
      <c r="R6" s="24">
        <v>5</v>
      </c>
      <c r="S6" s="27" t="s">
        <v>17</v>
      </c>
      <c r="T6" s="5"/>
      <c r="U6" s="5"/>
    </row>
    <row r="7" spans="1:21" s="8" customFormat="1" ht="12" customHeight="1">
      <c r="A7" s="5"/>
      <c r="B7" s="26" t="s">
        <v>18</v>
      </c>
      <c r="C7" s="22">
        <f t="shared" si="0"/>
        <v>4902</v>
      </c>
      <c r="D7" s="24">
        <f t="shared" si="0"/>
        <v>61</v>
      </c>
      <c r="E7" s="24">
        <v>1300</v>
      </c>
      <c r="F7" s="24">
        <v>8</v>
      </c>
      <c r="G7" s="24">
        <v>238</v>
      </c>
      <c r="H7" s="24">
        <v>8</v>
      </c>
      <c r="I7" s="24">
        <v>1984</v>
      </c>
      <c r="J7" s="24">
        <v>25</v>
      </c>
      <c r="K7" s="24">
        <v>134</v>
      </c>
      <c r="L7" s="24">
        <v>6</v>
      </c>
      <c r="M7" s="24">
        <v>251</v>
      </c>
      <c r="N7" s="24">
        <v>2</v>
      </c>
      <c r="O7" s="24">
        <v>694</v>
      </c>
      <c r="P7" s="24">
        <v>5</v>
      </c>
      <c r="Q7" s="24">
        <v>301</v>
      </c>
      <c r="R7" s="24">
        <v>7</v>
      </c>
      <c r="S7" s="27" t="s">
        <v>19</v>
      </c>
      <c r="T7" s="5"/>
      <c r="U7" s="5"/>
    </row>
    <row r="8" spans="1:21" s="30" customFormat="1" ht="12" customHeight="1">
      <c r="A8" s="5"/>
      <c r="B8" s="26"/>
      <c r="C8" s="22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8"/>
      <c r="T8" s="29"/>
      <c r="U8" s="29"/>
    </row>
    <row r="9" spans="1:21" s="37" customFormat="1" ht="12" customHeight="1">
      <c r="A9" s="31"/>
      <c r="B9" s="32" t="s">
        <v>20</v>
      </c>
      <c r="C9" s="33">
        <f>SUM(C11,C16,C23,C28)</f>
        <v>5136</v>
      </c>
      <c r="D9" s="34">
        <f aca="true" t="shared" si="1" ref="D9:R9">SUM(D11,D16,D23,D28)</f>
        <v>64</v>
      </c>
      <c r="E9" s="34">
        <f t="shared" si="1"/>
        <v>1471</v>
      </c>
      <c r="F9" s="34">
        <f t="shared" si="1"/>
        <v>13</v>
      </c>
      <c r="G9" s="34">
        <f t="shared" si="1"/>
        <v>211</v>
      </c>
      <c r="H9" s="34">
        <f t="shared" si="1"/>
        <v>4</v>
      </c>
      <c r="I9" s="34">
        <f t="shared" si="1"/>
        <v>1980</v>
      </c>
      <c r="J9" s="34">
        <f t="shared" si="1"/>
        <v>27</v>
      </c>
      <c r="K9" s="34">
        <f t="shared" si="1"/>
        <v>283</v>
      </c>
      <c r="L9" s="34">
        <f t="shared" si="1"/>
        <v>3</v>
      </c>
      <c r="M9" s="34">
        <f t="shared" si="1"/>
        <v>187</v>
      </c>
      <c r="N9" s="34">
        <v>6</v>
      </c>
      <c r="O9" s="34">
        <f t="shared" si="1"/>
        <v>615</v>
      </c>
      <c r="P9" s="34">
        <f t="shared" si="1"/>
        <v>5</v>
      </c>
      <c r="Q9" s="34">
        <f t="shared" si="1"/>
        <v>389</v>
      </c>
      <c r="R9" s="35">
        <f t="shared" si="1"/>
        <v>6</v>
      </c>
      <c r="S9" s="36" t="s">
        <v>21</v>
      </c>
      <c r="T9" s="31"/>
      <c r="U9" s="31"/>
    </row>
    <row r="10" spans="1:21" s="30" customFormat="1" ht="12" customHeight="1">
      <c r="A10" s="5"/>
      <c r="B10" s="38"/>
      <c r="C10" s="22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39"/>
      <c r="T10" s="29"/>
      <c r="U10" s="29"/>
    </row>
    <row r="11" spans="1:21" s="37" customFormat="1" ht="12" customHeight="1">
      <c r="A11" s="40" t="s">
        <v>22</v>
      </c>
      <c r="B11" s="41"/>
      <c r="C11" s="33">
        <f>SUM(C12:C15)</f>
        <v>1049</v>
      </c>
      <c r="D11" s="34">
        <f aca="true" t="shared" si="2" ref="D11:R11">SUM(D12:D15)</f>
        <v>34</v>
      </c>
      <c r="E11" s="34">
        <f t="shared" si="2"/>
        <v>464</v>
      </c>
      <c r="F11" s="34">
        <f t="shared" si="2"/>
        <v>12</v>
      </c>
      <c r="G11" s="34">
        <f t="shared" si="2"/>
        <v>24</v>
      </c>
      <c r="H11" s="34">
        <f t="shared" si="2"/>
        <v>1</v>
      </c>
      <c r="I11" s="34">
        <f t="shared" si="2"/>
        <v>258</v>
      </c>
      <c r="J11" s="34">
        <f>SUM(J12:J15)</f>
        <v>11</v>
      </c>
      <c r="K11" s="34">
        <f t="shared" si="2"/>
        <v>89</v>
      </c>
      <c r="L11" s="34">
        <v>2</v>
      </c>
      <c r="M11" s="34">
        <f t="shared" si="2"/>
        <v>41</v>
      </c>
      <c r="N11" s="34">
        <f t="shared" si="2"/>
        <v>2</v>
      </c>
      <c r="O11" s="34">
        <f t="shared" si="2"/>
        <v>59</v>
      </c>
      <c r="P11" s="42">
        <f t="shared" si="2"/>
        <v>0</v>
      </c>
      <c r="Q11" s="34">
        <f t="shared" si="2"/>
        <v>114</v>
      </c>
      <c r="R11" s="34">
        <f t="shared" si="2"/>
        <v>4</v>
      </c>
      <c r="S11" s="43" t="s">
        <v>23</v>
      </c>
      <c r="T11" s="31"/>
      <c r="U11" s="31"/>
    </row>
    <row r="12" spans="1:21" s="30" customFormat="1" ht="12" customHeight="1">
      <c r="A12" s="44">
        <v>1</v>
      </c>
      <c r="B12" s="45" t="s">
        <v>24</v>
      </c>
      <c r="C12" s="22">
        <f>SUM(E12,G12,I12,K12,M12,O12,Q12)</f>
        <v>68</v>
      </c>
      <c r="D12" s="24">
        <f aca="true" t="shared" si="3" ref="D12:D31">SUM(F12,H12,J12,L12,N12,P12,R12)</f>
        <v>2</v>
      </c>
      <c r="E12" s="24">
        <v>27</v>
      </c>
      <c r="F12" s="24">
        <v>2</v>
      </c>
      <c r="G12" s="24">
        <v>1</v>
      </c>
      <c r="H12" s="46" t="s">
        <v>25</v>
      </c>
      <c r="I12" s="24">
        <v>29</v>
      </c>
      <c r="J12" s="46" t="s">
        <v>25</v>
      </c>
      <c r="K12" s="46" t="s">
        <v>25</v>
      </c>
      <c r="L12" s="46" t="s">
        <v>25</v>
      </c>
      <c r="M12" s="46" t="s">
        <v>25</v>
      </c>
      <c r="N12" s="46" t="s">
        <v>25</v>
      </c>
      <c r="O12" s="24">
        <v>7</v>
      </c>
      <c r="P12" s="46" t="s">
        <v>25</v>
      </c>
      <c r="Q12" s="24">
        <v>4</v>
      </c>
      <c r="R12" s="46" t="s">
        <v>25</v>
      </c>
      <c r="S12" s="39" t="s">
        <v>26</v>
      </c>
      <c r="T12" s="29"/>
      <c r="U12" s="29"/>
    </row>
    <row r="13" spans="1:21" s="30" customFormat="1" ht="12" customHeight="1">
      <c r="A13" s="44">
        <v>2</v>
      </c>
      <c r="B13" s="45" t="s">
        <v>27</v>
      </c>
      <c r="C13" s="22">
        <f>SUM(E13,G13,I13,K13,M13,O13,Q13)</f>
        <v>54</v>
      </c>
      <c r="D13" s="24">
        <v>6</v>
      </c>
      <c r="E13" s="24">
        <v>16</v>
      </c>
      <c r="F13" s="24">
        <v>1</v>
      </c>
      <c r="G13" s="46" t="s">
        <v>25</v>
      </c>
      <c r="H13" s="46" t="s">
        <v>25</v>
      </c>
      <c r="I13" s="24">
        <v>18</v>
      </c>
      <c r="J13" s="24">
        <v>3</v>
      </c>
      <c r="K13" s="24">
        <v>2</v>
      </c>
      <c r="L13" s="46" t="s">
        <v>25</v>
      </c>
      <c r="M13" s="24">
        <v>17</v>
      </c>
      <c r="N13" s="46" t="s">
        <v>25</v>
      </c>
      <c r="O13" s="24">
        <v>1</v>
      </c>
      <c r="P13" s="46" t="s">
        <v>25</v>
      </c>
      <c r="Q13" s="46" t="s">
        <v>25</v>
      </c>
      <c r="R13" s="46" t="s">
        <v>25</v>
      </c>
      <c r="S13" s="39" t="s">
        <v>28</v>
      </c>
      <c r="T13" s="29"/>
      <c r="U13" s="29"/>
    </row>
    <row r="14" spans="1:21" s="30" customFormat="1" ht="12" customHeight="1">
      <c r="A14" s="44">
        <v>3</v>
      </c>
      <c r="B14" s="45" t="s">
        <v>29</v>
      </c>
      <c r="C14" s="22">
        <f>SUM(E14,G14,I14,K14,M14,O14,Q14)</f>
        <v>483</v>
      </c>
      <c r="D14" s="24">
        <f t="shared" si="3"/>
        <v>23</v>
      </c>
      <c r="E14" s="24">
        <v>113</v>
      </c>
      <c r="F14" s="24">
        <v>7</v>
      </c>
      <c r="G14" s="24">
        <v>19</v>
      </c>
      <c r="H14" s="46">
        <v>1</v>
      </c>
      <c r="I14" s="24">
        <v>129</v>
      </c>
      <c r="J14" s="24">
        <v>7</v>
      </c>
      <c r="K14" s="24">
        <v>87</v>
      </c>
      <c r="L14" s="24">
        <v>2</v>
      </c>
      <c r="M14" s="24">
        <v>24</v>
      </c>
      <c r="N14" s="47">
        <v>2</v>
      </c>
      <c r="O14" s="24">
        <v>20</v>
      </c>
      <c r="P14" s="46" t="s">
        <v>25</v>
      </c>
      <c r="Q14" s="24">
        <v>91</v>
      </c>
      <c r="R14" s="24">
        <v>4</v>
      </c>
      <c r="S14" s="39" t="s">
        <v>30</v>
      </c>
      <c r="T14" s="29"/>
      <c r="U14" s="29"/>
    </row>
    <row r="15" spans="1:21" s="30" customFormat="1" ht="12" customHeight="1">
      <c r="A15" s="44">
        <v>4</v>
      </c>
      <c r="B15" s="45" t="s">
        <v>31</v>
      </c>
      <c r="C15" s="22">
        <f>SUM(E15,G15,I15,K15,M15,O15,Q15)</f>
        <v>444</v>
      </c>
      <c r="D15" s="24">
        <f t="shared" si="3"/>
        <v>3</v>
      </c>
      <c r="E15" s="24">
        <v>308</v>
      </c>
      <c r="F15" s="24">
        <v>2</v>
      </c>
      <c r="G15" s="24">
        <v>4</v>
      </c>
      <c r="H15" s="46" t="s">
        <v>25</v>
      </c>
      <c r="I15" s="24">
        <v>82</v>
      </c>
      <c r="J15" s="24">
        <v>1</v>
      </c>
      <c r="K15" s="46" t="s">
        <v>25</v>
      </c>
      <c r="L15" s="46" t="s">
        <v>25</v>
      </c>
      <c r="M15" s="46" t="s">
        <v>25</v>
      </c>
      <c r="N15" s="46" t="s">
        <v>25</v>
      </c>
      <c r="O15" s="24">
        <v>31</v>
      </c>
      <c r="P15" s="46" t="s">
        <v>25</v>
      </c>
      <c r="Q15" s="24">
        <v>19</v>
      </c>
      <c r="R15" s="46" t="s">
        <v>25</v>
      </c>
      <c r="S15" s="39" t="s">
        <v>32</v>
      </c>
      <c r="T15" s="29"/>
      <c r="U15" s="29"/>
    </row>
    <row r="16" spans="1:21" s="37" customFormat="1" ht="12" customHeight="1">
      <c r="A16" s="40" t="s">
        <v>33</v>
      </c>
      <c r="B16" s="41"/>
      <c r="C16" s="33">
        <f>SUM(C17:C22)</f>
        <v>3759</v>
      </c>
      <c r="D16" s="34">
        <f>SUM(D17:D22)</f>
        <v>26</v>
      </c>
      <c r="E16" s="34">
        <f aca="true" t="shared" si="4" ref="E16:R16">SUM(E17:E22)</f>
        <v>900</v>
      </c>
      <c r="F16" s="34">
        <f t="shared" si="4"/>
        <v>1</v>
      </c>
      <c r="G16" s="34">
        <f t="shared" si="4"/>
        <v>173</v>
      </c>
      <c r="H16" s="34">
        <f t="shared" si="4"/>
        <v>3</v>
      </c>
      <c r="I16" s="34">
        <f t="shared" si="4"/>
        <v>1608</v>
      </c>
      <c r="J16" s="34">
        <f t="shared" si="4"/>
        <v>12</v>
      </c>
      <c r="K16" s="34">
        <f t="shared" si="4"/>
        <v>168</v>
      </c>
      <c r="L16" s="34">
        <f t="shared" si="4"/>
        <v>1</v>
      </c>
      <c r="M16" s="34">
        <f t="shared" si="4"/>
        <v>145</v>
      </c>
      <c r="N16" s="34">
        <f t="shared" si="4"/>
        <v>2</v>
      </c>
      <c r="O16" s="34">
        <f t="shared" si="4"/>
        <v>532</v>
      </c>
      <c r="P16" s="34">
        <f t="shared" si="4"/>
        <v>5</v>
      </c>
      <c r="Q16" s="34">
        <f t="shared" si="4"/>
        <v>233</v>
      </c>
      <c r="R16" s="34">
        <f t="shared" si="4"/>
        <v>2</v>
      </c>
      <c r="S16" s="43" t="s">
        <v>34</v>
      </c>
      <c r="T16" s="31"/>
      <c r="U16" s="31"/>
    </row>
    <row r="17" spans="1:21" s="30" customFormat="1" ht="12" customHeight="1">
      <c r="A17" s="44">
        <v>5</v>
      </c>
      <c r="B17" s="45" t="s">
        <v>35</v>
      </c>
      <c r="C17" s="22">
        <f>SUM(E17,G17,I17,K17,M17,O17,Q17)</f>
        <v>79</v>
      </c>
      <c r="D17" s="24">
        <f t="shared" si="3"/>
        <v>0</v>
      </c>
      <c r="E17" s="24">
        <v>27</v>
      </c>
      <c r="F17" s="46" t="s">
        <v>25</v>
      </c>
      <c r="G17" s="24">
        <v>2</v>
      </c>
      <c r="H17" s="46" t="s">
        <v>25</v>
      </c>
      <c r="I17" s="24">
        <v>37</v>
      </c>
      <c r="J17" s="46" t="s">
        <v>25</v>
      </c>
      <c r="K17" s="24">
        <v>1</v>
      </c>
      <c r="L17" s="46" t="s">
        <v>25</v>
      </c>
      <c r="M17" s="46">
        <v>1</v>
      </c>
      <c r="N17" s="46" t="s">
        <v>25</v>
      </c>
      <c r="O17" s="24">
        <v>4</v>
      </c>
      <c r="P17" s="46" t="s">
        <v>25</v>
      </c>
      <c r="Q17" s="24">
        <v>7</v>
      </c>
      <c r="R17" s="46" t="s">
        <v>25</v>
      </c>
      <c r="S17" s="39" t="s">
        <v>36</v>
      </c>
      <c r="T17" s="29"/>
      <c r="U17" s="29"/>
    </row>
    <row r="18" spans="1:21" s="30" customFormat="1" ht="12" customHeight="1">
      <c r="A18" s="44">
        <v>6</v>
      </c>
      <c r="B18" s="45" t="s">
        <v>37</v>
      </c>
      <c r="C18" s="22">
        <f aca="true" t="shared" si="5" ref="C18:C31">SUM(E18,G18,I18,K18,M18,O18,Q18)</f>
        <v>299</v>
      </c>
      <c r="D18" s="24">
        <f t="shared" si="3"/>
        <v>1</v>
      </c>
      <c r="E18" s="24">
        <v>56</v>
      </c>
      <c r="F18" s="46" t="s">
        <v>25</v>
      </c>
      <c r="G18" s="24">
        <v>10</v>
      </c>
      <c r="H18" s="46" t="s">
        <v>25</v>
      </c>
      <c r="I18" s="24">
        <v>99</v>
      </c>
      <c r="J18" s="46" t="s">
        <v>25</v>
      </c>
      <c r="K18" s="24">
        <v>3</v>
      </c>
      <c r="L18" s="46" t="s">
        <v>25</v>
      </c>
      <c r="M18" s="46">
        <v>1</v>
      </c>
      <c r="N18" s="46" t="s">
        <v>25</v>
      </c>
      <c r="O18" s="24">
        <v>118</v>
      </c>
      <c r="P18" s="24">
        <v>1</v>
      </c>
      <c r="Q18" s="24">
        <v>12</v>
      </c>
      <c r="R18" s="46" t="s">
        <v>25</v>
      </c>
      <c r="S18" s="39" t="s">
        <v>38</v>
      </c>
      <c r="T18" s="29"/>
      <c r="U18" s="29"/>
    </row>
    <row r="19" spans="1:21" s="30" customFormat="1" ht="12" customHeight="1">
      <c r="A19" s="44">
        <v>7</v>
      </c>
      <c r="B19" s="45" t="s">
        <v>39</v>
      </c>
      <c r="C19" s="22">
        <f t="shared" si="5"/>
        <v>1589</v>
      </c>
      <c r="D19" s="24">
        <f t="shared" si="3"/>
        <v>3</v>
      </c>
      <c r="E19" s="24">
        <v>486</v>
      </c>
      <c r="F19" s="46" t="s">
        <v>25</v>
      </c>
      <c r="G19" s="24">
        <v>73</v>
      </c>
      <c r="H19" s="46" t="s">
        <v>25</v>
      </c>
      <c r="I19" s="24">
        <v>632</v>
      </c>
      <c r="J19" s="24">
        <v>1</v>
      </c>
      <c r="K19" s="24">
        <v>92</v>
      </c>
      <c r="L19" s="24">
        <v>1</v>
      </c>
      <c r="M19" s="24">
        <v>87</v>
      </c>
      <c r="N19" s="47">
        <v>1</v>
      </c>
      <c r="O19" s="24">
        <v>119</v>
      </c>
      <c r="P19" s="46" t="s">
        <v>25</v>
      </c>
      <c r="Q19" s="24">
        <v>100</v>
      </c>
      <c r="R19" s="46" t="s">
        <v>25</v>
      </c>
      <c r="S19" s="39" t="s">
        <v>40</v>
      </c>
      <c r="T19" s="29"/>
      <c r="U19" s="29"/>
    </row>
    <row r="20" spans="1:21" s="30" customFormat="1" ht="12" customHeight="1">
      <c r="A20" s="44">
        <v>8</v>
      </c>
      <c r="B20" s="45" t="s">
        <v>41</v>
      </c>
      <c r="C20" s="22">
        <f t="shared" si="5"/>
        <v>732</v>
      </c>
      <c r="D20" s="24">
        <f t="shared" si="3"/>
        <v>11</v>
      </c>
      <c r="E20" s="24">
        <v>147</v>
      </c>
      <c r="F20" s="46" t="s">
        <v>25</v>
      </c>
      <c r="G20" s="24">
        <v>55</v>
      </c>
      <c r="H20" s="24">
        <v>2</v>
      </c>
      <c r="I20" s="24">
        <v>304</v>
      </c>
      <c r="J20" s="24">
        <v>3</v>
      </c>
      <c r="K20" s="24">
        <v>21</v>
      </c>
      <c r="L20" s="46" t="s">
        <v>25</v>
      </c>
      <c r="M20" s="46">
        <v>22</v>
      </c>
      <c r="N20" s="46" t="s">
        <v>25</v>
      </c>
      <c r="O20" s="24">
        <v>146</v>
      </c>
      <c r="P20" s="24">
        <v>4</v>
      </c>
      <c r="Q20" s="24">
        <v>37</v>
      </c>
      <c r="R20" s="24">
        <v>2</v>
      </c>
      <c r="S20" s="39" t="s">
        <v>42</v>
      </c>
      <c r="T20" s="29"/>
      <c r="U20" s="29"/>
    </row>
    <row r="21" spans="1:21" s="30" customFormat="1" ht="12" customHeight="1">
      <c r="A21" s="44">
        <v>9</v>
      </c>
      <c r="B21" s="45" t="s">
        <v>43</v>
      </c>
      <c r="C21" s="22">
        <f t="shared" si="5"/>
        <v>540</v>
      </c>
      <c r="D21" s="24">
        <f t="shared" si="3"/>
        <v>1</v>
      </c>
      <c r="E21" s="24">
        <v>108</v>
      </c>
      <c r="F21" s="46">
        <v>1</v>
      </c>
      <c r="G21" s="24">
        <v>18</v>
      </c>
      <c r="H21" s="46" t="s">
        <v>25</v>
      </c>
      <c r="I21" s="24">
        <v>215</v>
      </c>
      <c r="J21" s="46" t="s">
        <v>25</v>
      </c>
      <c r="K21" s="24">
        <v>24</v>
      </c>
      <c r="L21" s="46" t="s">
        <v>25</v>
      </c>
      <c r="M21" s="46">
        <v>20</v>
      </c>
      <c r="N21" s="46" t="s">
        <v>25</v>
      </c>
      <c r="O21" s="24">
        <v>113</v>
      </c>
      <c r="P21" s="46" t="s">
        <v>25</v>
      </c>
      <c r="Q21" s="24">
        <v>42</v>
      </c>
      <c r="R21" s="46" t="s">
        <v>25</v>
      </c>
      <c r="S21" s="39" t="s">
        <v>44</v>
      </c>
      <c r="T21" s="29"/>
      <c r="U21" s="29"/>
    </row>
    <row r="22" spans="1:21" s="30" customFormat="1" ht="12" customHeight="1">
      <c r="A22" s="44">
        <v>10</v>
      </c>
      <c r="B22" s="45" t="s">
        <v>45</v>
      </c>
      <c r="C22" s="22">
        <f t="shared" si="5"/>
        <v>520</v>
      </c>
      <c r="D22" s="24">
        <f t="shared" si="3"/>
        <v>10</v>
      </c>
      <c r="E22" s="24">
        <v>76</v>
      </c>
      <c r="F22" s="46" t="s">
        <v>25</v>
      </c>
      <c r="G22" s="24">
        <v>15</v>
      </c>
      <c r="H22" s="24">
        <v>1</v>
      </c>
      <c r="I22" s="24">
        <v>321</v>
      </c>
      <c r="J22" s="24">
        <v>8</v>
      </c>
      <c r="K22" s="24">
        <v>27</v>
      </c>
      <c r="L22" s="46" t="s">
        <v>25</v>
      </c>
      <c r="M22" s="46">
        <v>14</v>
      </c>
      <c r="N22" s="47">
        <v>1</v>
      </c>
      <c r="O22" s="24">
        <v>32</v>
      </c>
      <c r="P22" s="46" t="s">
        <v>25</v>
      </c>
      <c r="Q22" s="24">
        <v>35</v>
      </c>
      <c r="R22" s="46" t="s">
        <v>25</v>
      </c>
      <c r="S22" s="39" t="s">
        <v>46</v>
      </c>
      <c r="T22" s="29"/>
      <c r="U22" s="29"/>
    </row>
    <row r="23" spans="1:21" s="37" customFormat="1" ht="12" customHeight="1">
      <c r="A23" s="40" t="s">
        <v>47</v>
      </c>
      <c r="B23" s="41"/>
      <c r="C23" s="33">
        <f>SUM(C24:C27)</f>
        <v>136</v>
      </c>
      <c r="D23" s="34">
        <f>SUM(D24:D27)</f>
        <v>3</v>
      </c>
      <c r="E23" s="34">
        <f aca="true" t="shared" si="6" ref="E23:R23">SUM(E24:E27)</f>
        <v>61</v>
      </c>
      <c r="F23" s="34">
        <f t="shared" si="6"/>
        <v>0</v>
      </c>
      <c r="G23" s="34">
        <f t="shared" si="6"/>
        <v>6</v>
      </c>
      <c r="H23" s="48" t="s">
        <v>25</v>
      </c>
      <c r="I23" s="34">
        <f t="shared" si="6"/>
        <v>44</v>
      </c>
      <c r="J23" s="34">
        <f t="shared" si="6"/>
        <v>3</v>
      </c>
      <c r="K23" s="34">
        <f>SUM(K24:K27)</f>
        <v>8</v>
      </c>
      <c r="L23" s="34">
        <f>SUM(L24:L27)</f>
        <v>0</v>
      </c>
      <c r="M23" s="34">
        <f t="shared" si="6"/>
        <v>0</v>
      </c>
      <c r="N23" s="34">
        <f t="shared" si="6"/>
        <v>0</v>
      </c>
      <c r="O23" s="34">
        <f t="shared" si="6"/>
        <v>2</v>
      </c>
      <c r="P23" s="34">
        <f t="shared" si="6"/>
        <v>0</v>
      </c>
      <c r="Q23" s="34">
        <f t="shared" si="6"/>
        <v>15</v>
      </c>
      <c r="R23" s="34">
        <f t="shared" si="6"/>
        <v>0</v>
      </c>
      <c r="S23" s="43" t="s">
        <v>48</v>
      </c>
      <c r="T23" s="31"/>
      <c r="U23" s="31"/>
    </row>
    <row r="24" spans="1:21" s="30" customFormat="1" ht="12" customHeight="1">
      <c r="A24" s="44">
        <v>11</v>
      </c>
      <c r="B24" s="45" t="s">
        <v>49</v>
      </c>
      <c r="C24" s="22">
        <f t="shared" si="5"/>
        <v>14</v>
      </c>
      <c r="D24" s="24">
        <f t="shared" si="3"/>
        <v>2</v>
      </c>
      <c r="E24" s="24">
        <v>6</v>
      </c>
      <c r="F24" s="46" t="s">
        <v>25</v>
      </c>
      <c r="G24" s="46" t="s">
        <v>25</v>
      </c>
      <c r="H24" s="46" t="s">
        <v>25</v>
      </c>
      <c r="I24" s="24">
        <v>7</v>
      </c>
      <c r="J24" s="24">
        <v>2</v>
      </c>
      <c r="K24" s="24">
        <v>1</v>
      </c>
      <c r="L24" s="46" t="s">
        <v>25</v>
      </c>
      <c r="M24" s="46" t="s">
        <v>25</v>
      </c>
      <c r="N24" s="46" t="s">
        <v>25</v>
      </c>
      <c r="O24" s="46" t="s">
        <v>25</v>
      </c>
      <c r="P24" s="46" t="s">
        <v>25</v>
      </c>
      <c r="Q24" s="46" t="s">
        <v>25</v>
      </c>
      <c r="R24" s="46" t="s">
        <v>25</v>
      </c>
      <c r="S24" s="39" t="s">
        <v>50</v>
      </c>
      <c r="T24" s="29"/>
      <c r="U24" s="29"/>
    </row>
    <row r="25" spans="1:21" s="30" customFormat="1" ht="12" customHeight="1">
      <c r="A25" s="44">
        <v>12</v>
      </c>
      <c r="B25" s="45" t="s">
        <v>51</v>
      </c>
      <c r="C25" s="22">
        <f t="shared" si="5"/>
        <v>13</v>
      </c>
      <c r="D25" s="24">
        <f t="shared" si="3"/>
        <v>0</v>
      </c>
      <c r="E25" s="24">
        <v>4</v>
      </c>
      <c r="F25" s="46" t="s">
        <v>25</v>
      </c>
      <c r="G25" s="46" t="s">
        <v>25</v>
      </c>
      <c r="H25" s="46" t="s">
        <v>25</v>
      </c>
      <c r="I25" s="24">
        <v>5</v>
      </c>
      <c r="J25" s="46" t="s">
        <v>25</v>
      </c>
      <c r="K25" s="24">
        <v>3</v>
      </c>
      <c r="L25" s="46" t="s">
        <v>25</v>
      </c>
      <c r="M25" s="46" t="s">
        <v>25</v>
      </c>
      <c r="N25" s="46" t="s">
        <v>25</v>
      </c>
      <c r="O25" s="24">
        <v>1</v>
      </c>
      <c r="P25" s="46" t="s">
        <v>25</v>
      </c>
      <c r="Q25" s="46" t="s">
        <v>25</v>
      </c>
      <c r="R25" s="46" t="s">
        <v>25</v>
      </c>
      <c r="S25" s="39" t="s">
        <v>52</v>
      </c>
      <c r="T25" s="29"/>
      <c r="U25" s="29"/>
    </row>
    <row r="26" spans="1:21" s="30" customFormat="1" ht="12" customHeight="1">
      <c r="A26" s="44">
        <v>13</v>
      </c>
      <c r="B26" s="45" t="s">
        <v>53</v>
      </c>
      <c r="C26" s="22">
        <f t="shared" si="5"/>
        <v>40</v>
      </c>
      <c r="D26" s="24">
        <f t="shared" si="3"/>
        <v>1</v>
      </c>
      <c r="E26" s="24">
        <v>14</v>
      </c>
      <c r="F26" s="46" t="s">
        <v>25</v>
      </c>
      <c r="G26" s="24">
        <v>5</v>
      </c>
      <c r="H26" s="46" t="s">
        <v>25</v>
      </c>
      <c r="I26" s="24">
        <v>17</v>
      </c>
      <c r="J26" s="46">
        <v>1</v>
      </c>
      <c r="K26" s="24">
        <v>2</v>
      </c>
      <c r="L26" s="46" t="s">
        <v>25</v>
      </c>
      <c r="M26" s="46" t="s">
        <v>25</v>
      </c>
      <c r="N26" s="46" t="s">
        <v>25</v>
      </c>
      <c r="O26" s="46" t="s">
        <v>25</v>
      </c>
      <c r="P26" s="46" t="s">
        <v>25</v>
      </c>
      <c r="Q26" s="24">
        <v>2</v>
      </c>
      <c r="R26" s="46" t="s">
        <v>25</v>
      </c>
      <c r="S26" s="39" t="s">
        <v>54</v>
      </c>
      <c r="T26" s="29"/>
      <c r="U26" s="29"/>
    </row>
    <row r="27" spans="1:21" s="30" customFormat="1" ht="12" customHeight="1">
      <c r="A27" s="44">
        <v>14</v>
      </c>
      <c r="B27" s="45" t="s">
        <v>55</v>
      </c>
      <c r="C27" s="22">
        <f t="shared" si="5"/>
        <v>69</v>
      </c>
      <c r="D27" s="24">
        <f t="shared" si="3"/>
        <v>0</v>
      </c>
      <c r="E27" s="24">
        <v>37</v>
      </c>
      <c r="F27" s="46" t="s">
        <v>25</v>
      </c>
      <c r="G27" s="24">
        <v>1</v>
      </c>
      <c r="H27" s="46" t="s">
        <v>25</v>
      </c>
      <c r="I27" s="24">
        <v>15</v>
      </c>
      <c r="J27" s="46" t="s">
        <v>25</v>
      </c>
      <c r="K27" s="24">
        <v>2</v>
      </c>
      <c r="L27" s="46" t="s">
        <v>25</v>
      </c>
      <c r="M27" s="46" t="s">
        <v>25</v>
      </c>
      <c r="N27" s="46" t="s">
        <v>25</v>
      </c>
      <c r="O27" s="24">
        <v>1</v>
      </c>
      <c r="P27" s="46" t="s">
        <v>25</v>
      </c>
      <c r="Q27" s="24">
        <v>13</v>
      </c>
      <c r="R27" s="46" t="s">
        <v>25</v>
      </c>
      <c r="S27" s="39" t="s">
        <v>56</v>
      </c>
      <c r="T27" s="29"/>
      <c r="U27" s="29"/>
    </row>
    <row r="28" spans="1:21" s="37" customFormat="1" ht="12" customHeight="1">
      <c r="A28" s="40" t="s">
        <v>57</v>
      </c>
      <c r="B28" s="41"/>
      <c r="C28" s="33">
        <f>SUM(C29:C31)</f>
        <v>192</v>
      </c>
      <c r="D28" s="34">
        <f>SUM(D29:D31)</f>
        <v>1</v>
      </c>
      <c r="E28" s="34">
        <f aca="true" t="shared" si="7" ref="E28:R28">SUM(E29:E31)</f>
        <v>46</v>
      </c>
      <c r="F28" s="34">
        <f t="shared" si="7"/>
        <v>0</v>
      </c>
      <c r="G28" s="34">
        <v>8</v>
      </c>
      <c r="H28" s="48" t="s">
        <v>25</v>
      </c>
      <c r="I28" s="34">
        <f t="shared" si="7"/>
        <v>70</v>
      </c>
      <c r="J28" s="34">
        <f t="shared" si="7"/>
        <v>1</v>
      </c>
      <c r="K28" s="34">
        <f t="shared" si="7"/>
        <v>18</v>
      </c>
      <c r="L28" s="34">
        <f t="shared" si="7"/>
        <v>0</v>
      </c>
      <c r="M28" s="34">
        <f t="shared" si="7"/>
        <v>1</v>
      </c>
      <c r="N28" s="34">
        <f t="shared" si="7"/>
        <v>0</v>
      </c>
      <c r="O28" s="34">
        <f t="shared" si="7"/>
        <v>22</v>
      </c>
      <c r="P28" s="34">
        <f t="shared" si="7"/>
        <v>0</v>
      </c>
      <c r="Q28" s="34">
        <f t="shared" si="7"/>
        <v>27</v>
      </c>
      <c r="R28" s="34">
        <f t="shared" si="7"/>
        <v>0</v>
      </c>
      <c r="S28" s="43" t="s">
        <v>58</v>
      </c>
      <c r="T28" s="31"/>
      <c r="U28" s="31"/>
    </row>
    <row r="29" spans="1:21" s="30" customFormat="1" ht="12" customHeight="1">
      <c r="A29" s="44">
        <v>15</v>
      </c>
      <c r="B29" s="45" t="s">
        <v>59</v>
      </c>
      <c r="C29" s="22">
        <f t="shared" si="5"/>
        <v>1</v>
      </c>
      <c r="D29" s="24">
        <f t="shared" si="3"/>
        <v>0</v>
      </c>
      <c r="E29" s="46" t="s">
        <v>25</v>
      </c>
      <c r="F29" s="46" t="s">
        <v>25</v>
      </c>
      <c r="G29" s="46" t="s">
        <v>25</v>
      </c>
      <c r="H29" s="46" t="s">
        <v>25</v>
      </c>
      <c r="I29" s="24">
        <v>1</v>
      </c>
      <c r="J29" s="46" t="s">
        <v>25</v>
      </c>
      <c r="K29" s="46" t="s">
        <v>25</v>
      </c>
      <c r="L29" s="46" t="s">
        <v>25</v>
      </c>
      <c r="M29" s="46" t="s">
        <v>25</v>
      </c>
      <c r="N29" s="46" t="s">
        <v>25</v>
      </c>
      <c r="O29" s="46" t="s">
        <v>25</v>
      </c>
      <c r="P29" s="46" t="s">
        <v>25</v>
      </c>
      <c r="Q29" s="46" t="s">
        <v>25</v>
      </c>
      <c r="R29" s="46" t="s">
        <v>25</v>
      </c>
      <c r="S29" s="39" t="s">
        <v>60</v>
      </c>
      <c r="T29" s="29"/>
      <c r="U29" s="29"/>
    </row>
    <row r="30" spans="1:21" s="30" customFormat="1" ht="12" customHeight="1">
      <c r="A30" s="44">
        <v>16</v>
      </c>
      <c r="B30" s="45" t="s">
        <v>61</v>
      </c>
      <c r="C30" s="22">
        <f t="shared" si="5"/>
        <v>2</v>
      </c>
      <c r="D30" s="24">
        <f t="shared" si="3"/>
        <v>0</v>
      </c>
      <c r="E30" s="24">
        <v>1</v>
      </c>
      <c r="F30" s="46" t="s">
        <v>25</v>
      </c>
      <c r="G30" s="46" t="s">
        <v>25</v>
      </c>
      <c r="H30" s="46" t="s">
        <v>25</v>
      </c>
      <c r="I30" s="46" t="s">
        <v>25</v>
      </c>
      <c r="J30" s="46" t="s">
        <v>25</v>
      </c>
      <c r="K30" s="46" t="s">
        <v>25</v>
      </c>
      <c r="L30" s="46" t="s">
        <v>25</v>
      </c>
      <c r="M30" s="46" t="s">
        <v>25</v>
      </c>
      <c r="N30" s="46" t="s">
        <v>25</v>
      </c>
      <c r="O30" s="46" t="s">
        <v>25</v>
      </c>
      <c r="P30" s="46" t="s">
        <v>25</v>
      </c>
      <c r="Q30" s="24">
        <v>1</v>
      </c>
      <c r="R30" s="46" t="s">
        <v>25</v>
      </c>
      <c r="S30" s="39" t="s">
        <v>62</v>
      </c>
      <c r="T30" s="29"/>
      <c r="U30" s="29"/>
    </row>
    <row r="31" spans="1:21" s="30" customFormat="1" ht="12" customHeight="1">
      <c r="A31" s="44">
        <v>17</v>
      </c>
      <c r="B31" s="45" t="s">
        <v>63</v>
      </c>
      <c r="C31" s="22">
        <f t="shared" si="5"/>
        <v>189</v>
      </c>
      <c r="D31" s="24">
        <f t="shared" si="3"/>
        <v>1</v>
      </c>
      <c r="E31" s="24">
        <v>45</v>
      </c>
      <c r="F31" s="46" t="s">
        <v>25</v>
      </c>
      <c r="G31" s="24">
        <v>8</v>
      </c>
      <c r="H31" s="46" t="s">
        <v>25</v>
      </c>
      <c r="I31" s="24">
        <v>69</v>
      </c>
      <c r="J31" s="46">
        <v>1</v>
      </c>
      <c r="K31" s="24">
        <v>18</v>
      </c>
      <c r="L31" s="46" t="s">
        <v>25</v>
      </c>
      <c r="M31" s="24">
        <v>1</v>
      </c>
      <c r="N31" s="46" t="s">
        <v>25</v>
      </c>
      <c r="O31" s="24">
        <v>22</v>
      </c>
      <c r="P31" s="46" t="s">
        <v>25</v>
      </c>
      <c r="Q31" s="24">
        <v>26</v>
      </c>
      <c r="R31" s="46" t="s">
        <v>25</v>
      </c>
      <c r="S31" s="39" t="s">
        <v>64</v>
      </c>
      <c r="T31" s="29"/>
      <c r="U31" s="29"/>
    </row>
    <row r="32" spans="1:32" s="30" customFormat="1" ht="6" customHeight="1">
      <c r="A32" s="49"/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  <c r="T32" s="54"/>
      <c r="U32" s="54"/>
      <c r="V32" s="54"/>
      <c r="W32" s="55"/>
      <c r="X32" s="55"/>
      <c r="Y32" s="55"/>
      <c r="Z32" s="55"/>
      <c r="AA32" s="55"/>
      <c r="AB32" s="55"/>
      <c r="AC32" s="55"/>
      <c r="AD32" s="55"/>
      <c r="AE32" s="55"/>
      <c r="AF32" s="55"/>
    </row>
    <row r="33" spans="1:22" s="30" customFormat="1" ht="12" customHeight="1">
      <c r="A33" s="5" t="s">
        <v>65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8"/>
      <c r="P33" s="38"/>
      <c r="Q33" s="38"/>
      <c r="R33" s="38"/>
      <c r="S33" s="56"/>
      <c r="T33" s="29"/>
      <c r="U33" s="29"/>
      <c r="V33" s="29"/>
    </row>
    <row r="34" spans="1:19" s="30" customFormat="1" ht="12" customHeight="1">
      <c r="A34" s="8" t="s">
        <v>66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57"/>
    </row>
    <row r="35" spans="1:19" s="30" customFormat="1" ht="1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57"/>
    </row>
  </sheetData>
  <sheetProtection/>
  <mergeCells count="15">
    <mergeCell ref="A5:B5"/>
    <mergeCell ref="A11:B11"/>
    <mergeCell ref="A16:B16"/>
    <mergeCell ref="A23:B23"/>
    <mergeCell ref="A28:B28"/>
    <mergeCell ref="A1:S1"/>
    <mergeCell ref="A3:B4"/>
    <mergeCell ref="C3:D3"/>
    <mergeCell ref="E3:F3"/>
    <mergeCell ref="G3:H3"/>
    <mergeCell ref="I3:J3"/>
    <mergeCell ref="K3:L3"/>
    <mergeCell ref="M3:N3"/>
    <mergeCell ref="O3:P3"/>
    <mergeCell ref="Q3:R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2009-05-19T04:47:29Z</dcterms:created>
  <dcterms:modified xsi:type="dcterms:W3CDTF">2009-05-19T04:47:34Z</dcterms:modified>
  <cp:category/>
  <cp:version/>
  <cp:contentType/>
  <cp:contentStatus/>
</cp:coreProperties>
</file>