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.市町村別 、男女別人口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'24.市町村別 、男女別人口'!$A$1:$O$117</definedName>
    <definedName name="Print_Area_MI" localSheetId="0">'24.市町村別 、男女別人口'!$B$1:$K$49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<sst xmlns="http://schemas.openxmlformats.org/spreadsheetml/2006/main" count="99" uniqueCount="98">
  <si>
    <t>24. 市     町     村     別     男     女     別     人     口</t>
  </si>
  <si>
    <t>昭和40年10月1日</t>
  </si>
  <si>
    <t>人口</t>
  </si>
  <si>
    <t>性比</t>
  </si>
  <si>
    <t>面積</t>
  </si>
  <si>
    <t>人口密度</t>
  </si>
  <si>
    <t>昭和40年</t>
  </si>
  <si>
    <t>昭和35年人口との比較</t>
  </si>
  <si>
    <t>市町村</t>
  </si>
  <si>
    <t>総    数</t>
  </si>
  <si>
    <t>男</t>
  </si>
  <si>
    <t>女</t>
  </si>
  <si>
    <t>女100人につき男</t>
  </si>
  <si>
    <t>（昭和35年）</t>
  </si>
  <si>
    <t>1k㎡当り</t>
  </si>
  <si>
    <t>世 帯 数</t>
  </si>
  <si>
    <t>昭和35年</t>
  </si>
  <si>
    <t>増減数</t>
  </si>
  <si>
    <t>増減率</t>
  </si>
  <si>
    <t>k㎡</t>
  </si>
  <si>
    <t>％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</si>
  <si>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</si>
  <si>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</si>
  <si>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</si>
  <si>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</si>
  <si>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</si>
  <si>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</si>
  <si>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</si>
  <si>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</si>
  <si>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</si>
  <si>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</si>
  <si>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</si>
  <si>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</si>
  <si>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</si>
  <si>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</si>
  <si>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</si>
  <si>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</si>
  <si>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</si>
  <si>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</si>
  <si>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</si>
  <si>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</si>
  <si>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</si>
  <si>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</si>
  <si>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</si>
  <si>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</si>
  <si>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</si>
  <si>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</si>
  <si>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</si>
  <si>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</si>
  <si>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</si>
  <si>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</si>
  <si>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</si>
  <si>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</si>
  <si>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</si>
  <si>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</si>
  <si>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</si>
  <si>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</si>
  <si>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</si>
  <si>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</si>
  <si>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</si>
  <si>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</si>
  <si>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</si>
  <si>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</si>
  <si>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</si>
  <si>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 xml:space="preserve">       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</si>
  <si>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</si>
  <si>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</si>
  <si>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</si>
  <si>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</si>
  <si>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</si>
  <si>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</si>
  <si>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</si>
  <si>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</si>
  <si>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</si>
  <si>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</si>
  <si>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</si>
  <si>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</si>
  <si>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</si>
  <si>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</si>
  <si>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</si>
  <si>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</si>
  <si>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</si>
  <si>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</si>
  <si>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</si>
  <si>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村</t>
  </si>
  <si>
    <t>天 瀬 町</t>
  </si>
  <si>
    <t>下 毛 郡</t>
  </si>
  <si>
    <t>三 光 村</t>
  </si>
  <si>
    <t>本耶馬溪町</t>
  </si>
  <si>
    <t>耶馬溪町</t>
  </si>
  <si>
    <t>山 国 町</t>
  </si>
  <si>
    <t>宇 佐 郡</t>
  </si>
  <si>
    <t>院 内 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</si>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</sst>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&quot;△ &quot;#,##0.0"/>
    <numFmt numFmtId="178" formatCode="#,##0.0_);\(#,##0.0\)"/>
    <numFmt numFmtId="179" formatCode="_ * #,##0.0_ ;_ * \-#,##0.0_ ;_ * &quot;-&quot;?_ ;_ @_ "/>
    <numFmt numFmtId="180" formatCode="#,##0;&quot;△ &quot;#,##0"/>
    <numFmt numFmtId="181" formatCode="0.0;&quot;△ &quot;0.0"/>
    <numFmt numFmtId="182" formatCode="0.0_);\(0.0\)"/>
    <numFmt numFmtId="183" formatCode="0;&quot;△ &quot;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37" fontId="2" fillId="0" borderId="0">
      <alignment/>
      <protection/>
    </xf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60" applyNumberFormat="1" applyFont="1" applyAlignment="1" applyProtection="1">
      <alignment horizontal="centerContinuous"/>
      <protection locked="0"/>
    </xf>
    <xf numFmtId="176" fontId="3" fillId="0" borderId="0" xfId="60" applyNumberFormat="1" applyFont="1" applyAlignment="1">
      <alignment horizontal="centerContinuous"/>
      <protection/>
    </xf>
    <xf numFmtId="177" fontId="6" fillId="0" borderId="0" xfId="60" applyNumberFormat="1" applyFont="1" applyAlignment="1" applyProtection="1">
      <alignment horizontal="centerContinuous"/>
      <protection locked="0"/>
    </xf>
    <xf numFmtId="0" fontId="3" fillId="0" borderId="0" xfId="60" applyNumberFormat="1" applyFont="1" applyAlignment="1">
      <alignment horizontal="centerContinuous"/>
      <protection/>
    </xf>
    <xf numFmtId="0" fontId="6" fillId="0" borderId="0" xfId="60" applyNumberFormat="1" applyFont="1" applyAlignment="1" applyProtection="1">
      <alignment horizontal="centerContinuous"/>
      <protection locked="0"/>
    </xf>
    <xf numFmtId="37" fontId="3" fillId="0" borderId="0" xfId="60" applyFont="1">
      <alignment/>
      <protection/>
    </xf>
    <xf numFmtId="37" fontId="7" fillId="0" borderId="0" xfId="60" applyFont="1">
      <alignment/>
      <protection/>
    </xf>
    <xf numFmtId="37" fontId="7" fillId="0" borderId="0" xfId="60" applyFont="1" applyBorder="1" applyAlignment="1" applyProtection="1">
      <alignment horizontal="left"/>
      <protection locked="0"/>
    </xf>
    <xf numFmtId="37" fontId="7" fillId="0" borderId="10" xfId="60" applyFont="1" applyBorder="1" applyProtection="1">
      <alignment/>
      <protection locked="0"/>
    </xf>
    <xf numFmtId="176" fontId="7" fillId="0" borderId="10" xfId="60" applyNumberFormat="1" applyFont="1" applyBorder="1" applyProtection="1">
      <alignment/>
      <protection locked="0"/>
    </xf>
    <xf numFmtId="177" fontId="7" fillId="0" borderId="10" xfId="60" applyNumberFormat="1" applyFont="1" applyBorder="1" applyProtection="1">
      <alignment/>
      <protection locked="0"/>
    </xf>
    <xf numFmtId="37" fontId="7" fillId="0" borderId="10" xfId="60" applyFont="1" applyBorder="1" applyAlignment="1" applyProtection="1" quotePrefix="1">
      <alignment horizontal="right"/>
      <protection locked="0"/>
    </xf>
    <xf numFmtId="37" fontId="8" fillId="0" borderId="11" xfId="60" applyFont="1" applyBorder="1" applyAlignment="1" applyProtection="1">
      <alignment horizontal="center" vertical="center"/>
      <protection locked="0"/>
    </xf>
    <xf numFmtId="37" fontId="8" fillId="0" borderId="12" xfId="60" applyFont="1" applyBorder="1" applyAlignment="1" applyProtection="1">
      <alignment horizontal="center" vertical="center"/>
      <protection locked="0"/>
    </xf>
    <xf numFmtId="37" fontId="8" fillId="0" borderId="13" xfId="60" applyFont="1" applyBorder="1" applyAlignment="1" applyProtection="1">
      <alignment horizontal="center" vertical="center"/>
      <protection locked="0"/>
    </xf>
    <xf numFmtId="37" fontId="8" fillId="0" borderId="0" xfId="60" applyFont="1" applyAlignment="1">
      <alignment vertical="center"/>
      <protection/>
    </xf>
    <xf numFmtId="37" fontId="8" fillId="0" borderId="14" xfId="60" applyFont="1" applyBorder="1" applyAlignment="1" applyProtection="1">
      <alignment horizontal="center" vertical="center"/>
      <protection locked="0"/>
    </xf>
    <xf numFmtId="37" fontId="8" fillId="0" borderId="15" xfId="60" applyFont="1" applyBorder="1" applyAlignment="1" applyProtection="1">
      <alignment horizontal="center" vertical="center"/>
      <protection locked="0"/>
    </xf>
    <xf numFmtId="37" fontId="8" fillId="0" borderId="15" xfId="60" applyFont="1" applyBorder="1" applyAlignment="1" applyProtection="1">
      <alignment horizontal="right" vertical="center"/>
      <protection locked="0"/>
    </xf>
    <xf numFmtId="37" fontId="8" fillId="0" borderId="0" xfId="60" applyFont="1" applyAlignment="1">
      <alignment horizontal="distributed" vertical="center" wrapText="1"/>
      <protection/>
    </xf>
    <xf numFmtId="37" fontId="8" fillId="0" borderId="0" xfId="60" applyFont="1" applyBorder="1" applyAlignment="1" applyProtection="1">
      <alignment horizontal="distributed" vertical="center" wrapText="1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 locked="0"/>
    </xf>
    <xf numFmtId="177" fontId="1" fillId="0" borderId="0" xfId="0" applyNumberFormat="1" applyFont="1" applyBorder="1" applyAlignment="1" applyProtection="1">
      <alignment vertical="center"/>
      <protection locked="0"/>
    </xf>
    <xf numFmtId="37" fontId="8" fillId="0" borderId="17" xfId="60" applyFont="1" applyBorder="1" applyAlignment="1" applyProtection="1">
      <alignment horizontal="right" vertical="center"/>
      <protection locked="0"/>
    </xf>
    <xf numFmtId="37" fontId="9" fillId="0" borderId="0" xfId="60" applyFont="1" applyBorder="1" applyAlignment="1" applyProtection="1">
      <alignment horizontal="center" vertical="center"/>
      <protection locked="0"/>
    </xf>
    <xf numFmtId="37" fontId="8" fillId="0" borderId="0" xfId="6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37" fontId="11" fillId="0" borderId="0" xfId="60" applyFont="1" applyBorder="1" applyAlignment="1" applyProtection="1">
      <alignment horizontal="distributed" wrapText="1"/>
      <protection/>
    </xf>
    <xf numFmtId="37" fontId="11" fillId="0" borderId="16" xfId="60" applyNumberFormat="1" applyFont="1" applyBorder="1" applyProtection="1">
      <alignment/>
      <protection/>
    </xf>
    <xf numFmtId="37" fontId="11" fillId="0" borderId="0" xfId="60" applyNumberFormat="1" applyFont="1" applyBorder="1" applyProtection="1">
      <alignment/>
      <protection/>
    </xf>
    <xf numFmtId="176" fontId="11" fillId="0" borderId="0" xfId="60" applyNumberFormat="1" applyFont="1" applyBorder="1" applyProtection="1">
      <alignment/>
      <protection/>
    </xf>
    <xf numFmtId="178" fontId="11" fillId="0" borderId="0" xfId="60" applyNumberFormat="1" applyFont="1" applyBorder="1" applyProtection="1">
      <alignment/>
      <protection/>
    </xf>
    <xf numFmtId="43" fontId="11" fillId="0" borderId="0" xfId="60" applyNumberFormat="1" applyFont="1" applyBorder="1" applyProtection="1">
      <alignment/>
      <protection/>
    </xf>
    <xf numFmtId="179" fontId="11" fillId="0" borderId="0" xfId="60" applyNumberFormat="1" applyFont="1" applyBorder="1" applyProtection="1">
      <alignment/>
      <protection/>
    </xf>
    <xf numFmtId="180" fontId="11" fillId="0" borderId="0" xfId="60" applyNumberFormat="1" applyFont="1" applyBorder="1" applyProtection="1">
      <alignment/>
      <protection/>
    </xf>
    <xf numFmtId="181" fontId="11" fillId="0" borderId="0" xfId="60" applyNumberFormat="1" applyFont="1" applyBorder="1" applyProtection="1">
      <alignment/>
      <protection/>
    </xf>
    <xf numFmtId="37" fontId="11" fillId="0" borderId="0" xfId="60" applyFont="1">
      <alignment/>
      <protection/>
    </xf>
    <xf numFmtId="37" fontId="11" fillId="0" borderId="0" xfId="60" applyFont="1" applyAlignment="1">
      <alignment horizontal="distributed" wrapText="1"/>
      <protection/>
    </xf>
    <xf numFmtId="37" fontId="11" fillId="0" borderId="0" xfId="60" applyNumberFormat="1" applyFont="1" applyBorder="1" applyProtection="1">
      <alignment/>
      <protection locked="0"/>
    </xf>
    <xf numFmtId="180" fontId="11" fillId="0" borderId="0" xfId="60" applyNumberFormat="1" applyFont="1" applyBorder="1" applyProtection="1">
      <alignment/>
      <protection locked="0"/>
    </xf>
    <xf numFmtId="181" fontId="11" fillId="0" borderId="0" xfId="60" applyNumberFormat="1" applyFont="1" applyBorder="1" applyProtection="1">
      <alignment/>
      <protection locked="0"/>
    </xf>
    <xf numFmtId="37" fontId="7" fillId="0" borderId="0" xfId="60" applyFont="1" applyAlignment="1">
      <alignment horizontal="distributed" wrapText="1"/>
      <protection/>
    </xf>
    <xf numFmtId="37" fontId="7" fillId="0" borderId="0" xfId="60" applyFont="1" applyBorder="1" applyAlignment="1" applyProtection="1">
      <alignment horizontal="distributed" wrapText="1"/>
      <protection/>
    </xf>
    <xf numFmtId="37" fontId="7" fillId="0" borderId="16" xfId="60" applyNumberFormat="1" applyFont="1" applyBorder="1" applyProtection="1">
      <alignment/>
      <protection/>
    </xf>
    <xf numFmtId="37" fontId="7" fillId="0" borderId="0" xfId="60" applyNumberFormat="1" applyFont="1" applyBorder="1" applyProtection="1">
      <alignment/>
      <protection/>
    </xf>
    <xf numFmtId="176" fontId="7" fillId="0" borderId="0" xfId="60" applyNumberFormat="1" applyFont="1" applyBorder="1" applyProtection="1">
      <alignment/>
      <protection/>
    </xf>
    <xf numFmtId="178" fontId="7" fillId="0" borderId="0" xfId="60" applyNumberFormat="1" applyFont="1" applyBorder="1" applyProtection="1">
      <alignment/>
      <protection/>
    </xf>
    <xf numFmtId="43" fontId="7" fillId="0" borderId="0" xfId="60" applyNumberFormat="1" applyFont="1" applyBorder="1" applyProtection="1">
      <alignment/>
      <protection/>
    </xf>
    <xf numFmtId="179" fontId="7" fillId="0" borderId="0" xfId="60" applyNumberFormat="1" applyFont="1" applyBorder="1" applyProtection="1">
      <alignment/>
      <protection/>
    </xf>
    <xf numFmtId="37" fontId="7" fillId="0" borderId="0" xfId="60" applyNumberFormat="1" applyFont="1" applyBorder="1" applyProtection="1">
      <alignment/>
      <protection locked="0"/>
    </xf>
    <xf numFmtId="180" fontId="7" fillId="0" borderId="0" xfId="60" applyNumberFormat="1" applyFont="1" applyBorder="1" applyProtection="1">
      <alignment/>
      <protection locked="0"/>
    </xf>
    <xf numFmtId="181" fontId="7" fillId="0" borderId="0" xfId="60" applyNumberFormat="1" applyFont="1" applyBorder="1" applyProtection="1">
      <alignment/>
      <protection locked="0"/>
    </xf>
    <xf numFmtId="37" fontId="7" fillId="0" borderId="0" xfId="60" applyFont="1" applyBorder="1" applyAlignment="1" applyProtection="1">
      <alignment horizontal="distributed"/>
      <protection/>
    </xf>
    <xf numFmtId="37" fontId="7" fillId="0" borderId="13" xfId="60" applyFont="1" applyBorder="1" applyAlignment="1" applyProtection="1">
      <alignment horizontal="distributed"/>
      <protection/>
    </xf>
    <xf numFmtId="37" fontId="7" fillId="0" borderId="16" xfId="60" applyNumberFormat="1" applyFont="1" applyBorder="1" applyProtection="1">
      <alignment/>
      <protection locked="0"/>
    </xf>
    <xf numFmtId="176" fontId="7" fillId="0" borderId="0" xfId="60" applyNumberFormat="1" applyFont="1" applyBorder="1" applyProtection="1">
      <alignment/>
      <protection locked="0"/>
    </xf>
    <xf numFmtId="178" fontId="7" fillId="0" borderId="0" xfId="60" applyNumberFormat="1" applyFont="1" applyBorder="1" applyProtection="1">
      <alignment/>
      <protection locked="0"/>
    </xf>
    <xf numFmtId="43" fontId="7" fillId="0" borderId="0" xfId="60" applyNumberFormat="1" applyFont="1" applyBorder="1" applyProtection="1">
      <alignment/>
      <protection locked="0"/>
    </xf>
    <xf numFmtId="179" fontId="7" fillId="0" borderId="0" xfId="60" applyNumberFormat="1" applyFont="1" applyBorder="1" applyProtection="1">
      <alignment/>
      <protection locked="0"/>
    </xf>
    <xf numFmtId="180" fontId="7" fillId="0" borderId="0" xfId="60" applyNumberFormat="1" applyFont="1" applyBorder="1" applyProtection="1">
      <alignment/>
      <protection/>
    </xf>
    <xf numFmtId="181" fontId="7" fillId="0" borderId="0" xfId="60" applyNumberFormat="1" applyFont="1" applyBorder="1" applyProtection="1">
      <alignment/>
      <protection/>
    </xf>
    <xf numFmtId="37" fontId="7" fillId="0" borderId="0" xfId="60" applyFont="1" applyBorder="1" applyAlignment="1" applyProtection="1">
      <alignment horizontal="distributed" wrapText="1"/>
      <protection locked="0"/>
    </xf>
    <xf numFmtId="37" fontId="7" fillId="0" borderId="13" xfId="60" applyFont="1" applyBorder="1" applyAlignment="1" applyProtection="1">
      <alignment horizontal="distributed" wrapText="1"/>
      <protection locked="0"/>
    </xf>
    <xf numFmtId="37" fontId="7" fillId="0" borderId="0" xfId="60" applyFont="1" applyBorder="1" applyAlignment="1">
      <alignment horizontal="distributed" wrapText="1"/>
      <protection/>
    </xf>
    <xf numFmtId="37" fontId="7" fillId="0" borderId="0" xfId="60" applyFont="1" applyBorder="1">
      <alignment/>
      <protection/>
    </xf>
    <xf numFmtId="37" fontId="11" fillId="0" borderId="0" xfId="60" applyFont="1" applyBorder="1" applyAlignment="1" applyProtection="1">
      <alignment horizontal="distributed"/>
      <protection/>
    </xf>
    <xf numFmtId="37" fontId="7" fillId="0" borderId="0" xfId="60" applyNumberFormat="1" applyFont="1" applyBorder="1" applyAlignment="1" applyProtection="1">
      <alignment horizontal="distributed"/>
      <protection/>
    </xf>
    <xf numFmtId="37" fontId="7" fillId="0" borderId="0" xfId="60" applyFont="1" applyBorder="1" applyAlignment="1" applyProtection="1">
      <alignment horizontal="distributed"/>
      <protection locked="0"/>
    </xf>
    <xf numFmtId="37" fontId="7" fillId="0" borderId="13" xfId="60" applyFont="1" applyBorder="1" applyAlignment="1" applyProtection="1">
      <alignment horizontal="distributed"/>
      <protection locked="0"/>
    </xf>
    <xf numFmtId="37" fontId="7" fillId="0" borderId="0" xfId="60" applyNumberFormat="1" applyFont="1" applyBorder="1" applyAlignment="1" applyProtection="1">
      <alignment horizontal="distributed"/>
      <protection locked="0"/>
    </xf>
    <xf numFmtId="37" fontId="7" fillId="0" borderId="0" xfId="60" applyNumberFormat="1" applyFont="1">
      <alignment/>
      <protection/>
    </xf>
    <xf numFmtId="180" fontId="7" fillId="0" borderId="0" xfId="60" applyNumberFormat="1" applyFont="1">
      <alignment/>
      <protection/>
    </xf>
    <xf numFmtId="181" fontId="7" fillId="0" borderId="0" xfId="60" applyNumberFormat="1" applyFont="1">
      <alignment/>
      <protection/>
    </xf>
    <xf numFmtId="37" fontId="11" fillId="0" borderId="0" xfId="60" applyNumberFormat="1" applyFont="1" applyBorder="1">
      <alignment/>
      <protection/>
    </xf>
    <xf numFmtId="180" fontId="11" fillId="0" borderId="0" xfId="60" applyNumberFormat="1" applyFont="1" applyBorder="1">
      <alignment/>
      <protection/>
    </xf>
    <xf numFmtId="181" fontId="11" fillId="0" borderId="0" xfId="60" applyNumberFormat="1" applyFont="1" applyBorder="1">
      <alignment/>
      <protection/>
    </xf>
    <xf numFmtId="37" fontId="11" fillId="0" borderId="0" xfId="60" applyNumberFormat="1" applyFont="1">
      <alignment/>
      <protection/>
    </xf>
    <xf numFmtId="180" fontId="11" fillId="0" borderId="0" xfId="60" applyNumberFormat="1" applyFont="1">
      <alignment/>
      <protection/>
    </xf>
    <xf numFmtId="181" fontId="11" fillId="0" borderId="0" xfId="60" applyNumberFormat="1" applyFont="1">
      <alignment/>
      <protection/>
    </xf>
    <xf numFmtId="37" fontId="7" fillId="0" borderId="0" xfId="60" applyFont="1" applyBorder="1" applyAlignment="1">
      <alignment horizontal="distributed"/>
      <protection/>
    </xf>
    <xf numFmtId="37" fontId="7" fillId="0" borderId="0" xfId="60" applyFont="1" applyAlignment="1">
      <alignment horizontal="distributed"/>
      <protection/>
    </xf>
    <xf numFmtId="37" fontId="7" fillId="0" borderId="13" xfId="60" applyFont="1" applyBorder="1" applyAlignment="1">
      <alignment horizontal="distributed"/>
      <protection/>
    </xf>
    <xf numFmtId="176" fontId="7" fillId="0" borderId="0" xfId="60" applyNumberFormat="1" applyFont="1">
      <alignment/>
      <protection/>
    </xf>
    <xf numFmtId="178" fontId="7" fillId="0" borderId="0" xfId="60" applyNumberFormat="1" applyFont="1">
      <alignment/>
      <protection/>
    </xf>
    <xf numFmtId="43" fontId="7" fillId="0" borderId="0" xfId="60" applyNumberFormat="1" applyFont="1">
      <alignment/>
      <protection/>
    </xf>
    <xf numFmtId="179" fontId="7" fillId="0" borderId="0" xfId="60" applyNumberFormat="1" applyFont="1">
      <alignment/>
      <protection/>
    </xf>
    <xf numFmtId="37" fontId="7" fillId="0" borderId="14" xfId="60" applyFont="1" applyBorder="1">
      <alignment/>
      <protection/>
    </xf>
    <xf numFmtId="37" fontId="7" fillId="0" borderId="15" xfId="60" applyFont="1" applyBorder="1">
      <alignment/>
      <protection/>
    </xf>
    <xf numFmtId="37" fontId="7" fillId="0" borderId="14" xfId="60" applyNumberFormat="1" applyFont="1" applyBorder="1">
      <alignment/>
      <protection/>
    </xf>
    <xf numFmtId="176" fontId="7" fillId="0" borderId="14" xfId="60" applyNumberFormat="1" applyFont="1" applyBorder="1">
      <alignment/>
      <protection/>
    </xf>
    <xf numFmtId="178" fontId="7" fillId="0" borderId="14" xfId="60" applyNumberFormat="1" applyFont="1" applyBorder="1">
      <alignment/>
      <protection/>
    </xf>
    <xf numFmtId="43" fontId="7" fillId="0" borderId="14" xfId="60" applyNumberFormat="1" applyFont="1" applyBorder="1">
      <alignment/>
      <protection/>
    </xf>
    <xf numFmtId="179" fontId="7" fillId="0" borderId="14" xfId="60" applyNumberFormat="1" applyFont="1" applyBorder="1">
      <alignment/>
      <protection/>
    </xf>
    <xf numFmtId="182" fontId="7" fillId="0" borderId="14" xfId="60" applyNumberFormat="1" applyFont="1" applyBorder="1">
      <alignment/>
      <protection/>
    </xf>
    <xf numFmtId="180" fontId="7" fillId="0" borderId="14" xfId="60" applyNumberFormat="1" applyFont="1" applyBorder="1">
      <alignment/>
      <protection/>
    </xf>
    <xf numFmtId="183" fontId="7" fillId="0" borderId="14" xfId="60" applyNumberFormat="1" applyFont="1" applyBorder="1">
      <alignment/>
      <protection/>
    </xf>
    <xf numFmtId="177" fontId="7" fillId="0" borderId="0" xfId="60" applyNumberFormat="1" applyFont="1">
      <alignment/>
      <protection/>
    </xf>
    <xf numFmtId="37" fontId="7" fillId="0" borderId="0" xfId="60" applyFont="1" applyBorder="1" applyAlignment="1" applyProtection="1">
      <alignment horizontal="distributed"/>
      <protection locked="0"/>
    </xf>
    <xf numFmtId="37" fontId="7" fillId="0" borderId="13" xfId="60" applyFont="1" applyBorder="1" applyAlignment="1" applyProtection="1">
      <alignment horizontal="distributed"/>
      <protection locked="0"/>
    </xf>
    <xf numFmtId="37" fontId="7" fillId="0" borderId="0" xfId="60" applyFont="1" applyAlignment="1">
      <alignment horizontal="distributed"/>
      <protection/>
    </xf>
    <xf numFmtId="37" fontId="7" fillId="0" borderId="13" xfId="60" applyFont="1" applyBorder="1" applyAlignment="1">
      <alignment horizontal="distributed"/>
      <protection/>
    </xf>
    <xf numFmtId="37" fontId="11" fillId="0" borderId="0" xfId="60" applyFont="1" applyBorder="1" applyAlignment="1" applyProtection="1">
      <alignment horizontal="distributed"/>
      <protection/>
    </xf>
    <xf numFmtId="37" fontId="7" fillId="0" borderId="0" xfId="60" applyFont="1" applyBorder="1" applyAlignment="1" applyProtection="1">
      <alignment horizontal="distributed" wrapText="1"/>
      <protection locked="0"/>
    </xf>
    <xf numFmtId="37" fontId="7" fillId="0" borderId="13" xfId="60" applyFont="1" applyBorder="1" applyAlignment="1" applyProtection="1">
      <alignment horizontal="distributed" wrapText="1"/>
      <protection locked="0"/>
    </xf>
    <xf numFmtId="37" fontId="11" fillId="0" borderId="0" xfId="60" applyFont="1" applyBorder="1" applyAlignment="1" applyProtection="1">
      <alignment horizontal="distributed" wrapText="1"/>
      <protection/>
    </xf>
    <xf numFmtId="37" fontId="7" fillId="0" borderId="0" xfId="60" applyFont="1" applyBorder="1" applyAlignment="1" applyProtection="1">
      <alignment horizontal="distributed"/>
      <protection/>
    </xf>
    <xf numFmtId="37" fontId="8" fillId="0" borderId="18" xfId="60" applyFont="1" applyBorder="1" applyAlignment="1" applyProtection="1">
      <alignment horizontal="distributed" vertical="center"/>
      <protection locked="0"/>
    </xf>
    <xf numFmtId="0" fontId="1" fillId="0" borderId="19" xfId="0" applyFont="1" applyBorder="1" applyAlignment="1" applyProtection="1">
      <alignment horizontal="distributed" vertical="center"/>
      <protection locked="0"/>
    </xf>
    <xf numFmtId="37" fontId="8" fillId="0" borderId="20" xfId="60" applyFont="1" applyBorder="1" applyAlignment="1" applyProtection="1">
      <alignment horizontal="distributed" vertical="center"/>
      <protection locked="0"/>
    </xf>
    <xf numFmtId="0" fontId="1" fillId="0" borderId="21" xfId="0" applyFont="1" applyBorder="1" applyAlignment="1" applyProtection="1">
      <alignment horizontal="distributed" vertical="center"/>
      <protection locked="0"/>
    </xf>
    <xf numFmtId="37" fontId="8" fillId="0" borderId="0" xfId="60" applyFont="1" applyBorder="1" applyAlignment="1" applyProtection="1">
      <alignment horizontal="distributed" vertical="center"/>
      <protection locked="0"/>
    </xf>
    <xf numFmtId="37" fontId="8" fillId="0" borderId="22" xfId="6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37" fontId="8" fillId="0" borderId="18" xfId="6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176" fontId="8" fillId="0" borderId="18" xfId="60" applyNumberFormat="1" applyFont="1" applyBorder="1" applyAlignment="1" applyProtection="1">
      <alignment horizontal="center" vertical="center"/>
      <protection locked="0"/>
    </xf>
    <xf numFmtId="176" fontId="1" fillId="0" borderId="19" xfId="0" applyNumberFormat="1" applyFont="1" applyBorder="1" applyAlignment="1" applyProtection="1">
      <alignment vertical="center"/>
      <protection locked="0"/>
    </xf>
    <xf numFmtId="177" fontId="8" fillId="0" borderId="20" xfId="60" applyNumberFormat="1" applyFont="1" applyBorder="1" applyAlignment="1" applyProtection="1">
      <alignment horizontal="center" vertical="center"/>
      <protection locked="0"/>
    </xf>
    <xf numFmtId="177" fontId="1" fillId="0" borderId="21" xfId="0" applyNumberFormat="1" applyFont="1" applyBorder="1" applyAlignment="1" applyProtection="1">
      <alignment vertical="center"/>
      <protection locked="0"/>
    </xf>
    <xf numFmtId="37" fontId="8" fillId="0" borderId="23" xfId="60" applyFont="1" applyBorder="1" applyAlignment="1" applyProtection="1">
      <alignment horizontal="distributed" vertical="center"/>
      <protection locked="0"/>
    </xf>
    <xf numFmtId="37" fontId="8" fillId="0" borderId="11" xfId="60" applyFont="1" applyBorder="1" applyAlignment="1" applyProtection="1">
      <alignment horizontal="distributed" vertical="center"/>
      <protection locked="0"/>
    </xf>
    <xf numFmtId="37" fontId="8" fillId="0" borderId="12" xfId="60" applyFont="1" applyBorder="1" applyAlignment="1" applyProtection="1">
      <alignment horizontal="distributed" vertical="center"/>
      <protection locked="0"/>
    </xf>
    <xf numFmtId="37" fontId="8" fillId="0" borderId="21" xfId="60" applyFont="1" applyBorder="1" applyAlignment="1" applyProtection="1">
      <alignment horizontal="distributed" vertical="center"/>
      <protection locked="0"/>
    </xf>
    <xf numFmtId="37" fontId="8" fillId="0" borderId="14" xfId="60" applyFont="1" applyBorder="1" applyAlignment="1" applyProtection="1">
      <alignment horizontal="distributed" vertical="center"/>
      <protection locked="0"/>
    </xf>
    <xf numFmtId="37" fontId="8" fillId="0" borderId="15" xfId="60" applyFont="1" applyBorder="1" applyAlignment="1" applyProtection="1">
      <alignment horizontal="distributed" vertical="center"/>
      <protection locked="0"/>
    </xf>
    <xf numFmtId="177" fontId="8" fillId="0" borderId="23" xfId="60" applyNumberFormat="1" applyFont="1" applyBorder="1" applyAlignment="1" applyProtection="1">
      <alignment horizontal="distributed" vertical="center"/>
      <protection locked="0"/>
    </xf>
    <xf numFmtId="177" fontId="8" fillId="0" borderId="11" xfId="60" applyNumberFormat="1" applyFont="1" applyBorder="1" applyAlignment="1" applyProtection="1">
      <alignment horizontal="distributed" vertical="center"/>
      <protection locked="0"/>
    </xf>
    <xf numFmtId="177" fontId="8" fillId="0" borderId="21" xfId="60" applyNumberFormat="1" applyFont="1" applyBorder="1" applyAlignment="1" applyProtection="1">
      <alignment horizontal="distributed" vertical="center"/>
      <protection locked="0"/>
    </xf>
    <xf numFmtId="177" fontId="8" fillId="0" borderId="14" xfId="60" applyNumberFormat="1" applyFont="1" applyBorder="1" applyAlignment="1" applyProtection="1">
      <alignment horizontal="distributed" vertical="center"/>
      <protection locked="0"/>
    </xf>
    <xf numFmtId="37" fontId="8" fillId="0" borderId="13" xfId="60" applyFont="1" applyBorder="1" applyAlignment="1" applyProtection="1">
      <alignment horizontal="distributed" vertical="center"/>
      <protection locked="0"/>
    </xf>
    <xf numFmtId="0" fontId="8" fillId="0" borderId="23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37" fontId="8" fillId="0" borderId="24" xfId="60" applyFont="1" applyBorder="1" applyAlignment="1" applyProtection="1">
      <alignment horizontal="distributed" vertical="center"/>
      <protection locked="0"/>
    </xf>
    <xf numFmtId="37" fontId="8" fillId="0" borderId="25" xfId="6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37" fontId="8" fillId="0" borderId="19" xfId="60" applyFont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41年度02人口および世帯20-2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2&#20154;&#21475;21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県人口の推移"/>
      <sheetName val="22.人口および世帯数"/>
      <sheetName val="23.年齢・男女別"/>
      <sheetName val="24.市町村別 、男女別人口"/>
      <sheetName val="25.年齢別(3区分)人口"/>
      <sheetName val="26.産業別就業人口"/>
      <sheetName val="27.人口動態"/>
      <sheetName val="28.転出入者"/>
      <sheetName val="29.外国人登録者数"/>
      <sheetName val="30.就業不就業状態・・・"/>
      <sheetName val="31"/>
      <sheetName val="32"/>
      <sheetName val="33"/>
      <sheetName val="34"/>
      <sheetName val="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31"/>
  <sheetViews>
    <sheetView showGridLines="0" tabSelected="1" zoomScaleSheetLayoutView="100" zoomScalePageLayoutView="0" workbookViewId="0" topLeftCell="A94">
      <selection activeCell="O116" sqref="O116"/>
    </sheetView>
  </sheetViews>
  <sheetFormatPr defaultColWidth="14.125" defaultRowHeight="13.5"/>
  <cols>
    <col min="1" max="1" width="2.375" style="7" customWidth="1"/>
    <col min="2" max="2" width="10.625" style="7" customWidth="1"/>
    <col min="3" max="3" width="2.375" style="7" customWidth="1"/>
    <col min="4" max="6" width="10.625" style="7" customWidth="1"/>
    <col min="7" max="7" width="13.375" style="86" customWidth="1"/>
    <col min="8" max="8" width="10.625" style="100" customWidth="1"/>
    <col min="9" max="9" width="10.625" style="7" customWidth="1"/>
    <col min="10" max="10" width="8.875" style="7" customWidth="1"/>
    <col min="11" max="11" width="9.75390625" style="7" customWidth="1"/>
    <col min="12" max="15" width="10.625" style="7" customWidth="1"/>
    <col min="16" max="16384" width="14.125" style="7" customWidth="1"/>
  </cols>
  <sheetData>
    <row r="1" spans="1:15" s="6" customFormat="1" ht="15.75" customHeight="1">
      <c r="A1" s="1" t="s">
        <v>0</v>
      </c>
      <c r="B1" s="1"/>
      <c r="C1" s="1"/>
      <c r="D1" s="1"/>
      <c r="E1" s="1"/>
      <c r="F1" s="1"/>
      <c r="G1" s="2"/>
      <c r="H1" s="3"/>
      <c r="I1" s="1"/>
      <c r="J1" s="1"/>
      <c r="K1" s="1"/>
      <c r="L1" s="1"/>
      <c r="M1" s="1"/>
      <c r="N1" s="4"/>
      <c r="O1" s="5"/>
    </row>
    <row r="2" spans="2:15" ht="12.75" thickBot="1">
      <c r="B2" s="8"/>
      <c r="C2" s="8"/>
      <c r="D2" s="9"/>
      <c r="E2" s="9"/>
      <c r="F2" s="9"/>
      <c r="G2" s="10"/>
      <c r="H2" s="11"/>
      <c r="I2" s="9"/>
      <c r="J2" s="9"/>
      <c r="K2" s="9"/>
      <c r="L2" s="9"/>
      <c r="M2" s="9"/>
      <c r="N2" s="9"/>
      <c r="O2" s="12" t="s">
        <v>1</v>
      </c>
    </row>
    <row r="3" spans="1:15" ht="10.5" customHeight="1" thickTop="1">
      <c r="A3" s="13"/>
      <c r="B3" s="13"/>
      <c r="C3" s="14"/>
      <c r="D3" s="123" t="s">
        <v>2</v>
      </c>
      <c r="E3" s="124"/>
      <c r="F3" s="125"/>
      <c r="G3" s="129" t="s">
        <v>3</v>
      </c>
      <c r="H3" s="130"/>
      <c r="I3" s="125" t="s">
        <v>4</v>
      </c>
      <c r="J3" s="134" t="s">
        <v>5</v>
      </c>
      <c r="K3" s="135"/>
      <c r="L3" s="138" t="s">
        <v>6</v>
      </c>
      <c r="M3" s="134" t="s">
        <v>7</v>
      </c>
      <c r="N3" s="140"/>
      <c r="O3" s="140"/>
    </row>
    <row r="4" spans="1:15" s="16" customFormat="1" ht="10.5" customHeight="1">
      <c r="A4" s="114" t="s">
        <v>8</v>
      </c>
      <c r="B4" s="114"/>
      <c r="C4" s="15"/>
      <c r="D4" s="126"/>
      <c r="E4" s="127"/>
      <c r="F4" s="128"/>
      <c r="G4" s="131"/>
      <c r="H4" s="132"/>
      <c r="I4" s="133"/>
      <c r="J4" s="136"/>
      <c r="K4" s="137"/>
      <c r="L4" s="139"/>
      <c r="M4" s="136"/>
      <c r="N4" s="141"/>
      <c r="O4" s="141"/>
    </row>
    <row r="5" spans="1:15" s="16" customFormat="1" ht="10.5" customHeight="1">
      <c r="A5" s="114"/>
      <c r="B5" s="114"/>
      <c r="C5" s="15"/>
      <c r="D5" s="115" t="s">
        <v>9</v>
      </c>
      <c r="E5" s="117" t="s">
        <v>10</v>
      </c>
      <c r="F5" s="117" t="s">
        <v>11</v>
      </c>
      <c r="G5" s="119" t="s">
        <v>12</v>
      </c>
      <c r="H5" s="121" t="s">
        <v>13</v>
      </c>
      <c r="I5" s="133"/>
      <c r="J5" s="110" t="s">
        <v>14</v>
      </c>
      <c r="K5" s="117" t="s">
        <v>13</v>
      </c>
      <c r="L5" s="139" t="s">
        <v>15</v>
      </c>
      <c r="M5" s="110" t="s">
        <v>16</v>
      </c>
      <c r="N5" s="110" t="s">
        <v>17</v>
      </c>
      <c r="O5" s="112" t="s">
        <v>18</v>
      </c>
    </row>
    <row r="6" spans="1:15" s="16" customFormat="1" ht="10.5" customHeight="1">
      <c r="A6" s="17"/>
      <c r="B6" s="17"/>
      <c r="C6" s="18"/>
      <c r="D6" s="116"/>
      <c r="E6" s="118"/>
      <c r="F6" s="118"/>
      <c r="G6" s="120"/>
      <c r="H6" s="122"/>
      <c r="I6" s="19"/>
      <c r="J6" s="142"/>
      <c r="K6" s="118"/>
      <c r="L6" s="142"/>
      <c r="M6" s="111"/>
      <c r="N6" s="111"/>
      <c r="O6" s="113"/>
    </row>
    <row r="7" spans="1:15" s="16" customFormat="1" ht="11.25" customHeight="1">
      <c r="A7" s="20"/>
      <c r="B7" s="21"/>
      <c r="C7" s="21"/>
      <c r="D7" s="22"/>
      <c r="E7" s="23"/>
      <c r="F7" s="23"/>
      <c r="G7" s="24"/>
      <c r="H7" s="25"/>
      <c r="I7" s="26" t="s">
        <v>19</v>
      </c>
      <c r="J7" s="27"/>
      <c r="K7" s="28"/>
      <c r="L7" s="29"/>
      <c r="M7" s="23"/>
      <c r="N7" s="23"/>
      <c r="O7" s="30" t="s">
        <v>20</v>
      </c>
    </row>
    <row r="8" spans="1:15" s="40" customFormat="1" ht="13.5" customHeight="1">
      <c r="A8" s="108" t="s">
        <v>21</v>
      </c>
      <c r="B8" s="108"/>
      <c r="C8" s="31"/>
      <c r="D8" s="32">
        <f>SUM(D10:D12)</f>
        <v>1187480</v>
      </c>
      <c r="E8" s="33">
        <f>SUM(E10:E12)</f>
        <v>559433</v>
      </c>
      <c r="F8" s="33">
        <f>SUM(F10:F12)</f>
        <v>628047</v>
      </c>
      <c r="G8" s="34">
        <v>89.08</v>
      </c>
      <c r="H8" s="35">
        <v>-91.1</v>
      </c>
      <c r="I8" s="36">
        <f>SUM(I10:I12)</f>
        <v>6312.7</v>
      </c>
      <c r="J8" s="37">
        <v>188.1</v>
      </c>
      <c r="K8" s="35">
        <v>-196.4</v>
      </c>
      <c r="L8" s="33">
        <f>SUM(L10:L12)</f>
        <v>285787</v>
      </c>
      <c r="M8" s="33">
        <f>SUM(M10:M12)</f>
        <v>1239655</v>
      </c>
      <c r="N8" s="38">
        <f>SUM(N10:N12)</f>
        <v>-52175</v>
      </c>
      <c r="O8" s="39">
        <v>-4.2</v>
      </c>
    </row>
    <row r="9" spans="1:15" s="40" customFormat="1" ht="12" customHeight="1">
      <c r="A9" s="41"/>
      <c r="B9" s="31"/>
      <c r="C9" s="31"/>
      <c r="D9" s="32"/>
      <c r="E9" s="33"/>
      <c r="F9" s="33"/>
      <c r="G9" s="34"/>
      <c r="H9" s="35"/>
      <c r="I9" s="36"/>
      <c r="J9" s="37"/>
      <c r="K9" s="35"/>
      <c r="L9" s="33"/>
      <c r="M9" s="33"/>
      <c r="N9" s="38"/>
      <c r="O9" s="39"/>
    </row>
    <row r="10" spans="1:15" s="40" customFormat="1" ht="13.5" customHeight="1">
      <c r="A10" s="108" t="s">
        <v>22</v>
      </c>
      <c r="B10" s="108"/>
      <c r="C10" s="31"/>
      <c r="D10" s="32">
        <f>SUM(D14:D24)</f>
        <v>682512</v>
      </c>
      <c r="E10" s="33">
        <f>SUM(E14:E24)</f>
        <v>319079</v>
      </c>
      <c r="F10" s="33">
        <f>SUM(F14:F24)</f>
        <v>363433</v>
      </c>
      <c r="G10" s="34">
        <v>87.8</v>
      </c>
      <c r="H10" s="35">
        <v>-89.31</v>
      </c>
      <c r="I10" s="36">
        <f>SUM(I14:I24)</f>
        <v>1634.07</v>
      </c>
      <c r="J10" s="37">
        <v>417.7</v>
      </c>
      <c r="K10" s="35">
        <v>-410.1</v>
      </c>
      <c r="L10" s="42">
        <f>SUM(L14:L24)</f>
        <v>171130</v>
      </c>
      <c r="M10" s="42">
        <f>SUM(M14:M24)</f>
        <v>669887</v>
      </c>
      <c r="N10" s="43">
        <f>SUM(N14:N24)</f>
        <v>12625</v>
      </c>
      <c r="O10" s="44">
        <v>1.9</v>
      </c>
    </row>
    <row r="11" spans="1:15" ht="12" customHeight="1">
      <c r="A11" s="45"/>
      <c r="B11" s="46"/>
      <c r="C11" s="46"/>
      <c r="D11" s="47"/>
      <c r="E11" s="48"/>
      <c r="F11" s="48"/>
      <c r="G11" s="49"/>
      <c r="H11" s="50"/>
      <c r="I11" s="51"/>
      <c r="J11" s="52"/>
      <c r="K11" s="50"/>
      <c r="L11" s="53"/>
      <c r="M11" s="53"/>
      <c r="N11" s="54"/>
      <c r="O11" s="55"/>
    </row>
    <row r="12" spans="1:15" s="40" customFormat="1" ht="13.5" customHeight="1">
      <c r="A12" s="108" t="s">
        <v>23</v>
      </c>
      <c r="B12" s="108"/>
      <c r="C12" s="31"/>
      <c r="D12" s="32">
        <f>D25+D30+D37+D41+D47+D50+D64+D78+D84+D89+D98+D106</f>
        <v>504968</v>
      </c>
      <c r="E12" s="33">
        <f>E25+E30+E37+E41+E47+E50+E64+E78+E84+E89+E98+E106</f>
        <v>240354</v>
      </c>
      <c r="F12" s="33">
        <f>F25+F30+F37+F41+F47+F50+F64+F78+F84+F89+F98+F106</f>
        <v>264614</v>
      </c>
      <c r="G12" s="34">
        <v>90.83</v>
      </c>
      <c r="H12" s="35">
        <v>-93.24</v>
      </c>
      <c r="I12" s="36">
        <f>I25+I30+I37+I41+I47+I50+I64+I78+I84+I89+I98+I106</f>
        <v>4678.63</v>
      </c>
      <c r="J12" s="37">
        <v>107.9</v>
      </c>
      <c r="K12" s="35">
        <v>-121.8</v>
      </c>
      <c r="L12" s="42">
        <f>L25+L30+L37+L41+L47+L50+L64+L78+L84+L89+L98+L106</f>
        <v>114657</v>
      </c>
      <c r="M12" s="42">
        <v>569768</v>
      </c>
      <c r="N12" s="43">
        <f>N25+N30+N37+N41+N47+N50+N64+N78+N84+N89+N98+N106</f>
        <v>-64800</v>
      </c>
      <c r="O12" s="44">
        <v>-11.4</v>
      </c>
    </row>
    <row r="13" spans="1:15" s="40" customFormat="1" ht="12" customHeight="1">
      <c r="A13" s="41"/>
      <c r="B13" s="31"/>
      <c r="C13" s="31"/>
      <c r="D13" s="32"/>
      <c r="E13" s="33"/>
      <c r="F13" s="33"/>
      <c r="G13" s="34"/>
      <c r="H13" s="35"/>
      <c r="I13" s="36"/>
      <c r="J13" s="37"/>
      <c r="K13" s="35"/>
      <c r="L13" s="53"/>
      <c r="M13" s="53"/>
      <c r="N13" s="54"/>
      <c r="O13" s="55"/>
    </row>
    <row r="14" spans="1:15" s="40" customFormat="1" ht="13.5" customHeight="1">
      <c r="A14" s="109" t="s">
        <v>24</v>
      </c>
      <c r="B14" s="109"/>
      <c r="C14" s="57"/>
      <c r="D14" s="58">
        <v>226417</v>
      </c>
      <c r="E14" s="53">
        <v>108180</v>
      </c>
      <c r="F14" s="53">
        <v>118237</v>
      </c>
      <c r="G14" s="59">
        <v>91.49</v>
      </c>
      <c r="H14" s="60">
        <v>-92.46</v>
      </c>
      <c r="I14" s="61">
        <v>345.66</v>
      </c>
      <c r="J14" s="62">
        <v>655</v>
      </c>
      <c r="K14" s="60">
        <v>-599.7</v>
      </c>
      <c r="L14" s="53">
        <v>55896</v>
      </c>
      <c r="M14" s="53">
        <v>207151</v>
      </c>
      <c r="N14" s="54">
        <v>19266</v>
      </c>
      <c r="O14" s="55">
        <v>9.3</v>
      </c>
    </row>
    <row r="15" spans="1:15" ht="13.5" customHeight="1">
      <c r="A15" s="109" t="s">
        <v>25</v>
      </c>
      <c r="B15" s="109"/>
      <c r="C15" s="57"/>
      <c r="D15" s="58">
        <v>118938</v>
      </c>
      <c r="E15" s="53">
        <v>52977</v>
      </c>
      <c r="F15" s="53">
        <v>65961</v>
      </c>
      <c r="G15" s="59">
        <v>80.32</v>
      </c>
      <c r="H15" s="60">
        <v>-82.32</v>
      </c>
      <c r="I15" s="61">
        <v>124.64</v>
      </c>
      <c r="J15" s="62">
        <v>954.3</v>
      </c>
      <c r="K15" s="60">
        <v>-864.4</v>
      </c>
      <c r="L15" s="53">
        <v>32709</v>
      </c>
      <c r="M15" s="53">
        <v>107734</v>
      </c>
      <c r="N15" s="54">
        <v>11204</v>
      </c>
      <c r="O15" s="55">
        <v>10.4</v>
      </c>
    </row>
    <row r="16" spans="1:15" ht="13.5" customHeight="1">
      <c r="A16" s="109" t="s">
        <v>26</v>
      </c>
      <c r="B16" s="109"/>
      <c r="C16" s="57"/>
      <c r="D16" s="58">
        <v>58371</v>
      </c>
      <c r="E16" s="53">
        <v>26526</v>
      </c>
      <c r="F16" s="53">
        <v>31845</v>
      </c>
      <c r="G16" s="59">
        <v>83.3</v>
      </c>
      <c r="H16" s="60">
        <v>-86.61</v>
      </c>
      <c r="I16" s="61">
        <v>53.96</v>
      </c>
      <c r="J16" s="62">
        <v>1081.7</v>
      </c>
      <c r="K16" s="60">
        <v>-1143</v>
      </c>
      <c r="L16" s="53">
        <v>15357</v>
      </c>
      <c r="M16" s="53">
        <v>61667</v>
      </c>
      <c r="N16" s="54">
        <v>-3296</v>
      </c>
      <c r="O16" s="55">
        <v>-5.3</v>
      </c>
    </row>
    <row r="17" spans="1:15" ht="13.5" customHeight="1">
      <c r="A17" s="109" t="s">
        <v>27</v>
      </c>
      <c r="B17" s="109"/>
      <c r="C17" s="57"/>
      <c r="D17" s="58">
        <v>66787</v>
      </c>
      <c r="E17" s="53">
        <v>31218</v>
      </c>
      <c r="F17" s="53">
        <v>35569</v>
      </c>
      <c r="G17" s="59">
        <v>87.77</v>
      </c>
      <c r="H17" s="60">
        <v>-90.3</v>
      </c>
      <c r="I17" s="61">
        <v>270.78</v>
      </c>
      <c r="J17" s="62">
        <v>246.6</v>
      </c>
      <c r="K17" s="60">
        <v>-257.7</v>
      </c>
      <c r="L17" s="53">
        <v>14934</v>
      </c>
      <c r="M17" s="53">
        <v>68437</v>
      </c>
      <c r="N17" s="54">
        <v>-1650</v>
      </c>
      <c r="O17" s="55">
        <v>-2.4</v>
      </c>
    </row>
    <row r="18" spans="1:15" ht="13.5" customHeight="1">
      <c r="A18" s="109" t="s">
        <v>28</v>
      </c>
      <c r="B18" s="109"/>
      <c r="C18" s="57"/>
      <c r="D18" s="58">
        <v>51145</v>
      </c>
      <c r="E18" s="53">
        <v>23903</v>
      </c>
      <c r="F18" s="53">
        <v>27242</v>
      </c>
      <c r="G18" s="59">
        <v>87.74</v>
      </c>
      <c r="H18" s="60">
        <v>-88.59</v>
      </c>
      <c r="I18" s="61">
        <v>196.92</v>
      </c>
      <c r="J18" s="62">
        <v>259.7</v>
      </c>
      <c r="K18" s="60">
        <v>-260.9</v>
      </c>
      <c r="L18" s="53">
        <v>13173</v>
      </c>
      <c r="M18" s="53">
        <v>51369</v>
      </c>
      <c r="N18" s="54">
        <v>-224</v>
      </c>
      <c r="O18" s="55">
        <v>-0.4</v>
      </c>
    </row>
    <row r="19" spans="1:15" ht="13.5" customHeight="1">
      <c r="A19" s="109" t="s">
        <v>29</v>
      </c>
      <c r="B19" s="109"/>
      <c r="C19" s="57"/>
      <c r="D19" s="58">
        <v>42731</v>
      </c>
      <c r="E19" s="53">
        <v>20311</v>
      </c>
      <c r="F19" s="53">
        <v>22420</v>
      </c>
      <c r="G19" s="59">
        <v>90.59</v>
      </c>
      <c r="H19" s="60">
        <v>-91.4</v>
      </c>
      <c r="I19" s="61">
        <v>151.88</v>
      </c>
      <c r="J19" s="62">
        <v>81.3</v>
      </c>
      <c r="K19" s="60">
        <v>-299.2</v>
      </c>
      <c r="L19" s="53">
        <v>10146</v>
      </c>
      <c r="M19" s="53">
        <v>45421</v>
      </c>
      <c r="N19" s="54">
        <v>-2690</v>
      </c>
      <c r="O19" s="55">
        <v>-5.9</v>
      </c>
    </row>
    <row r="20" spans="1:15" ht="13.5" customHeight="1">
      <c r="A20" s="109" t="s">
        <v>30</v>
      </c>
      <c r="B20" s="109"/>
      <c r="C20" s="57"/>
      <c r="D20" s="58">
        <v>36870</v>
      </c>
      <c r="E20" s="53">
        <v>17831</v>
      </c>
      <c r="F20" s="53">
        <v>19039</v>
      </c>
      <c r="G20" s="59">
        <v>93.66</v>
      </c>
      <c r="H20" s="60">
        <v>-93.58</v>
      </c>
      <c r="I20" s="61">
        <v>77.82</v>
      </c>
      <c r="J20" s="62">
        <v>473.8</v>
      </c>
      <c r="K20" s="60">
        <v>-478.4</v>
      </c>
      <c r="L20" s="48">
        <v>8733</v>
      </c>
      <c r="M20" s="48">
        <v>37164</v>
      </c>
      <c r="N20" s="63">
        <v>-294</v>
      </c>
      <c r="O20" s="64">
        <v>-0.8</v>
      </c>
    </row>
    <row r="21" spans="1:15" s="40" customFormat="1" ht="13.5" customHeight="1">
      <c r="A21" s="109" t="s">
        <v>31</v>
      </c>
      <c r="B21" s="109"/>
      <c r="C21" s="57"/>
      <c r="D21" s="58">
        <v>30866</v>
      </c>
      <c r="E21" s="53">
        <v>14310</v>
      </c>
      <c r="F21" s="53">
        <v>16556</v>
      </c>
      <c r="G21" s="59">
        <v>86.4</v>
      </c>
      <c r="H21" s="60">
        <v>-89.7</v>
      </c>
      <c r="I21" s="61">
        <v>200.45</v>
      </c>
      <c r="J21" s="62">
        <v>154</v>
      </c>
      <c r="K21" s="60">
        <v>-174.2</v>
      </c>
      <c r="L21" s="53">
        <v>7714</v>
      </c>
      <c r="M21" s="53">
        <v>34911</v>
      </c>
      <c r="N21" s="54">
        <v>-4045</v>
      </c>
      <c r="O21" s="55">
        <v>-11.6</v>
      </c>
    </row>
    <row r="22" spans="1:15" ht="13.5" customHeight="1">
      <c r="A22" s="109" t="s">
        <v>32</v>
      </c>
      <c r="B22" s="109"/>
      <c r="C22" s="57"/>
      <c r="D22" s="58">
        <v>25138</v>
      </c>
      <c r="E22" s="53">
        <v>11820</v>
      </c>
      <c r="F22" s="53">
        <v>13318</v>
      </c>
      <c r="G22" s="59">
        <v>88.75</v>
      </c>
      <c r="H22" s="60">
        <v>-88.32</v>
      </c>
      <c r="I22" s="61">
        <v>121.14</v>
      </c>
      <c r="J22" s="62">
        <v>207.5</v>
      </c>
      <c r="K22" s="60">
        <v>-233.4</v>
      </c>
      <c r="L22" s="53">
        <v>6456</v>
      </c>
      <c r="M22" s="53">
        <v>28280</v>
      </c>
      <c r="N22" s="54">
        <v>-3142</v>
      </c>
      <c r="O22" s="55">
        <v>-11.1</v>
      </c>
    </row>
    <row r="23" spans="1:15" ht="13.5" customHeight="1">
      <c r="A23" s="109" t="s">
        <v>33</v>
      </c>
      <c r="B23" s="109"/>
      <c r="C23" s="57"/>
      <c r="D23" s="58">
        <v>25249</v>
      </c>
      <c r="E23" s="53">
        <v>12003</v>
      </c>
      <c r="F23" s="53">
        <v>13246</v>
      </c>
      <c r="G23" s="59">
        <v>90.62</v>
      </c>
      <c r="H23" s="60">
        <v>-90.65</v>
      </c>
      <c r="I23" s="61">
        <v>90.82</v>
      </c>
      <c r="J23" s="62">
        <v>278</v>
      </c>
      <c r="K23" s="60">
        <v>-305.6</v>
      </c>
      <c r="L23" s="53">
        <v>6012</v>
      </c>
      <c r="M23" s="53">
        <v>27753</v>
      </c>
      <c r="N23" s="54">
        <v>-2504</v>
      </c>
      <c r="O23" s="55">
        <v>-9</v>
      </c>
    </row>
    <row r="24" spans="1:15" s="40" customFormat="1" ht="12" customHeight="1">
      <c r="A24" s="45"/>
      <c r="B24" s="46"/>
      <c r="C24" s="46"/>
      <c r="D24" s="58"/>
      <c r="E24" s="53"/>
      <c r="F24" s="53"/>
      <c r="G24" s="59"/>
      <c r="H24" s="60"/>
      <c r="I24" s="61"/>
      <c r="J24" s="62"/>
      <c r="K24" s="60"/>
      <c r="L24" s="53"/>
      <c r="M24" s="53"/>
      <c r="N24" s="54"/>
      <c r="O24" s="55"/>
    </row>
    <row r="25" spans="1:15" s="40" customFormat="1" ht="13.5" customHeight="1">
      <c r="A25" s="108" t="s">
        <v>34</v>
      </c>
      <c r="B25" s="108"/>
      <c r="C25" s="31"/>
      <c r="D25" s="32">
        <f>SUM(D26:D28)</f>
        <v>16429</v>
      </c>
      <c r="E25" s="33">
        <f>SUM(E26:E28)</f>
        <v>7684</v>
      </c>
      <c r="F25" s="33">
        <f>SUM(F26:F28)</f>
        <v>8745</v>
      </c>
      <c r="G25" s="34">
        <v>87.87</v>
      </c>
      <c r="H25" s="35">
        <v>-90.09</v>
      </c>
      <c r="I25" s="36">
        <f>SUM(I26:I28)</f>
        <v>125.74000000000001</v>
      </c>
      <c r="J25" s="37">
        <v>130.7</v>
      </c>
      <c r="K25" s="35">
        <v>-155.8</v>
      </c>
      <c r="L25" s="42">
        <f>SUM(L26:L28)</f>
        <v>4096</v>
      </c>
      <c r="M25" s="42">
        <f>SUM(M26:M28)</f>
        <v>19585</v>
      </c>
      <c r="N25" s="43">
        <f>SUM(N26:N28)</f>
        <v>-3156</v>
      </c>
      <c r="O25" s="44">
        <v>-16.1</v>
      </c>
    </row>
    <row r="26" spans="1:15" ht="13.5" customHeight="1">
      <c r="A26" s="45"/>
      <c r="B26" s="106" t="s">
        <v>35</v>
      </c>
      <c r="C26" s="107"/>
      <c r="D26" s="58">
        <v>3756</v>
      </c>
      <c r="E26" s="53">
        <v>1771</v>
      </c>
      <c r="F26" s="53">
        <v>1985</v>
      </c>
      <c r="G26" s="59">
        <v>89.22</v>
      </c>
      <c r="H26" s="60">
        <v>-92.94</v>
      </c>
      <c r="I26" s="61">
        <v>46.33</v>
      </c>
      <c r="J26" s="62">
        <v>81.1</v>
      </c>
      <c r="K26" s="60">
        <v>-96.8</v>
      </c>
      <c r="L26" s="53">
        <v>900</v>
      </c>
      <c r="M26" s="53">
        <v>4484</v>
      </c>
      <c r="N26" s="54">
        <v>-728</v>
      </c>
      <c r="O26" s="55">
        <v>-16.2</v>
      </c>
    </row>
    <row r="27" spans="1:15" ht="13.5" customHeight="1">
      <c r="A27" s="45"/>
      <c r="B27" s="106" t="s">
        <v>36</v>
      </c>
      <c r="C27" s="107"/>
      <c r="D27" s="58">
        <v>6291</v>
      </c>
      <c r="E27" s="53">
        <v>2932</v>
      </c>
      <c r="F27" s="53">
        <v>3359</v>
      </c>
      <c r="G27" s="59">
        <v>87.29</v>
      </c>
      <c r="H27" s="60">
        <v>-88.64</v>
      </c>
      <c r="I27" s="61">
        <v>41.59</v>
      </c>
      <c r="J27" s="62">
        <v>151.3</v>
      </c>
      <c r="K27" s="60">
        <v>-182.9</v>
      </c>
      <c r="L27" s="53">
        <v>1600</v>
      </c>
      <c r="M27" s="53">
        <v>7608</v>
      </c>
      <c r="N27" s="54">
        <v>-1317</v>
      </c>
      <c r="O27" s="55">
        <v>-17.3</v>
      </c>
    </row>
    <row r="28" spans="1:15" s="40" customFormat="1" ht="13.5" customHeight="1">
      <c r="A28" s="45"/>
      <c r="B28" s="106" t="s">
        <v>37</v>
      </c>
      <c r="C28" s="107"/>
      <c r="D28" s="58">
        <v>6382</v>
      </c>
      <c r="E28" s="53">
        <v>2981</v>
      </c>
      <c r="F28" s="53">
        <v>3401</v>
      </c>
      <c r="G28" s="59">
        <v>87.65</v>
      </c>
      <c r="H28" s="60">
        <v>-90</v>
      </c>
      <c r="I28" s="61">
        <v>37.82</v>
      </c>
      <c r="J28" s="62">
        <v>168.7</v>
      </c>
      <c r="K28" s="60">
        <v>-198.1</v>
      </c>
      <c r="L28" s="53">
        <v>1596</v>
      </c>
      <c r="M28" s="53">
        <v>7493</v>
      </c>
      <c r="N28" s="54">
        <v>-1111</v>
      </c>
      <c r="O28" s="55">
        <v>-14.8</v>
      </c>
    </row>
    <row r="29" spans="1:15" ht="12" customHeight="1">
      <c r="A29" s="45"/>
      <c r="B29" s="65"/>
      <c r="C29" s="65"/>
      <c r="D29" s="58"/>
      <c r="E29" s="53"/>
      <c r="F29" s="53"/>
      <c r="G29" s="59"/>
      <c r="H29" s="60"/>
      <c r="I29" s="61"/>
      <c r="J29" s="62"/>
      <c r="K29" s="60"/>
      <c r="L29" s="53"/>
      <c r="M29" s="53"/>
      <c r="N29" s="54"/>
      <c r="O29" s="55"/>
    </row>
    <row r="30" spans="1:15" s="40" customFormat="1" ht="13.5" customHeight="1">
      <c r="A30" s="108" t="s">
        <v>38</v>
      </c>
      <c r="B30" s="108"/>
      <c r="C30" s="31"/>
      <c r="D30" s="32">
        <f>SUM(D31:D35)</f>
        <v>55881</v>
      </c>
      <c r="E30" s="33">
        <f>SUM(E31:E35)</f>
        <v>26388</v>
      </c>
      <c r="F30" s="33">
        <f>SUM(F31:F35)</f>
        <v>29493</v>
      </c>
      <c r="G30" s="34">
        <v>89.47</v>
      </c>
      <c r="H30" s="35">
        <v>-90.4</v>
      </c>
      <c r="I30" s="36">
        <f>SUM(I31:I35)</f>
        <v>322.62</v>
      </c>
      <c r="J30" s="37">
        <v>173.2</v>
      </c>
      <c r="K30" s="35">
        <v>-194.8</v>
      </c>
      <c r="L30" s="42">
        <f>SUM(L31:L35)</f>
        <v>13064</v>
      </c>
      <c r="M30" s="42">
        <f>SUM(M31:M35)</f>
        <v>62841</v>
      </c>
      <c r="N30" s="43">
        <f>SUM(N31:N35)</f>
        <v>-6960</v>
      </c>
      <c r="O30" s="44">
        <v>-11.1</v>
      </c>
    </row>
    <row r="31" spans="1:15" s="40" customFormat="1" ht="13.5" customHeight="1">
      <c r="A31" s="45"/>
      <c r="B31" s="106" t="s">
        <v>39</v>
      </c>
      <c r="C31" s="107"/>
      <c r="D31" s="58">
        <v>9641</v>
      </c>
      <c r="E31" s="53">
        <v>4464</v>
      </c>
      <c r="F31" s="53">
        <v>5177</v>
      </c>
      <c r="G31" s="59">
        <v>86.23</v>
      </c>
      <c r="H31" s="60">
        <v>-89</v>
      </c>
      <c r="I31" s="61">
        <v>72.54</v>
      </c>
      <c r="J31" s="62">
        <v>132.9</v>
      </c>
      <c r="K31" s="60">
        <v>-154.6</v>
      </c>
      <c r="L31" s="48">
        <v>2355</v>
      </c>
      <c r="M31" s="48">
        <v>11215</v>
      </c>
      <c r="N31" s="63">
        <v>-1574</v>
      </c>
      <c r="O31" s="64">
        <v>-14</v>
      </c>
    </row>
    <row r="32" spans="1:15" ht="13.5" customHeight="1">
      <c r="A32" s="45"/>
      <c r="B32" s="106" t="s">
        <v>40</v>
      </c>
      <c r="C32" s="107"/>
      <c r="D32" s="58">
        <v>3865</v>
      </c>
      <c r="E32" s="53">
        <v>1820</v>
      </c>
      <c r="F32" s="53">
        <v>2045</v>
      </c>
      <c r="G32" s="59">
        <v>89</v>
      </c>
      <c r="H32" s="60">
        <v>-87.57</v>
      </c>
      <c r="I32" s="61">
        <v>7.04</v>
      </c>
      <c r="J32" s="62">
        <v>549</v>
      </c>
      <c r="K32" s="60">
        <v>-576.8</v>
      </c>
      <c r="L32" s="53">
        <v>853</v>
      </c>
      <c r="M32" s="53">
        <v>4055</v>
      </c>
      <c r="N32" s="54">
        <v>-190</v>
      </c>
      <c r="O32" s="55">
        <v>-4.7</v>
      </c>
    </row>
    <row r="33" spans="1:15" ht="13.5" customHeight="1">
      <c r="A33" s="45"/>
      <c r="B33" s="106" t="s">
        <v>41</v>
      </c>
      <c r="C33" s="107"/>
      <c r="D33" s="58">
        <v>21932</v>
      </c>
      <c r="E33" s="53">
        <v>10385</v>
      </c>
      <c r="F33" s="53">
        <v>11547</v>
      </c>
      <c r="G33" s="59">
        <v>89.94</v>
      </c>
      <c r="H33" s="60">
        <v>-89.89</v>
      </c>
      <c r="I33" s="61">
        <v>112.38</v>
      </c>
      <c r="J33" s="62">
        <v>195.2</v>
      </c>
      <c r="K33" s="60">
        <v>-218.6</v>
      </c>
      <c r="L33" s="53">
        <v>5276</v>
      </c>
      <c r="M33" s="53">
        <v>24562</v>
      </c>
      <c r="N33" s="54">
        <v>-2630</v>
      </c>
      <c r="O33" s="55">
        <v>-10.7</v>
      </c>
    </row>
    <row r="34" spans="1:15" s="40" customFormat="1" ht="13.5" customHeight="1">
      <c r="A34" s="45"/>
      <c r="B34" s="106" t="s">
        <v>42</v>
      </c>
      <c r="C34" s="107"/>
      <c r="D34" s="58">
        <v>6684</v>
      </c>
      <c r="E34" s="53">
        <v>3198</v>
      </c>
      <c r="F34" s="53">
        <v>3486</v>
      </c>
      <c r="G34" s="59">
        <v>91.74</v>
      </c>
      <c r="H34" s="60">
        <v>-91.91</v>
      </c>
      <c r="I34" s="61">
        <v>40.63</v>
      </c>
      <c r="J34" s="62">
        <v>164.5</v>
      </c>
      <c r="K34" s="60">
        <v>-186.3</v>
      </c>
      <c r="L34" s="53">
        <v>1487</v>
      </c>
      <c r="M34" s="53">
        <v>7569</v>
      </c>
      <c r="N34" s="54">
        <v>-885</v>
      </c>
      <c r="O34" s="55">
        <v>-11.7</v>
      </c>
    </row>
    <row r="35" spans="1:15" ht="13.5" customHeight="1">
      <c r="A35" s="45"/>
      <c r="B35" s="106" t="s">
        <v>43</v>
      </c>
      <c r="C35" s="107"/>
      <c r="D35" s="58">
        <v>13759</v>
      </c>
      <c r="E35" s="53">
        <v>6521</v>
      </c>
      <c r="F35" s="53">
        <v>7238</v>
      </c>
      <c r="G35" s="59">
        <v>90.09</v>
      </c>
      <c r="H35" s="60">
        <v>-91.75</v>
      </c>
      <c r="I35" s="61">
        <v>90.03</v>
      </c>
      <c r="J35" s="62">
        <v>152.8</v>
      </c>
      <c r="K35" s="60">
        <v>-171.5</v>
      </c>
      <c r="L35" s="48">
        <v>3093</v>
      </c>
      <c r="M35" s="48">
        <v>15440</v>
      </c>
      <c r="N35" s="63">
        <v>-1681</v>
      </c>
      <c r="O35" s="64">
        <v>-10.9</v>
      </c>
    </row>
    <row r="36" spans="1:15" ht="12" customHeight="1">
      <c r="A36" s="45"/>
      <c r="B36" s="65"/>
      <c r="C36" s="65"/>
      <c r="D36" s="58"/>
      <c r="E36" s="53"/>
      <c r="F36" s="53"/>
      <c r="G36" s="59"/>
      <c r="H36" s="60"/>
      <c r="I36" s="61"/>
      <c r="J36" s="62"/>
      <c r="K36" s="60"/>
      <c r="L36" s="48"/>
      <c r="M36" s="48"/>
      <c r="N36" s="63"/>
      <c r="O36" s="64"/>
    </row>
    <row r="37" spans="1:15" s="40" customFormat="1" ht="13.5" customHeight="1">
      <c r="A37" s="108" t="s">
        <v>44</v>
      </c>
      <c r="B37" s="108"/>
      <c r="C37" s="31"/>
      <c r="D37" s="32">
        <f>SUM(D38:D39)</f>
        <v>33733</v>
      </c>
      <c r="E37" s="33">
        <f>SUM(E38:E39)</f>
        <v>15969</v>
      </c>
      <c r="F37" s="33">
        <f>SUM(F38:F39)</f>
        <v>17764</v>
      </c>
      <c r="G37" s="34">
        <v>89.9</v>
      </c>
      <c r="H37" s="35">
        <v>-90.12</v>
      </c>
      <c r="I37" s="36">
        <f>SUM(I38:I39)</f>
        <v>217.44</v>
      </c>
      <c r="J37" s="37">
        <v>155.1</v>
      </c>
      <c r="K37" s="35">
        <v>-169.2</v>
      </c>
      <c r="L37" s="42">
        <f>SUM(L38:L39)</f>
        <v>7754</v>
      </c>
      <c r="M37" s="42">
        <f>SUM(M38:M39)</f>
        <v>36800</v>
      </c>
      <c r="N37" s="43">
        <f>SUM(N38:N39)</f>
        <v>-3067</v>
      </c>
      <c r="O37" s="44">
        <v>-8.3</v>
      </c>
    </row>
    <row r="38" spans="1:15" ht="13.5" customHeight="1">
      <c r="A38" s="45"/>
      <c r="B38" s="106" t="s">
        <v>45</v>
      </c>
      <c r="C38" s="107"/>
      <c r="D38" s="58">
        <v>20121</v>
      </c>
      <c r="E38" s="53">
        <v>9399</v>
      </c>
      <c r="F38" s="53">
        <v>10722</v>
      </c>
      <c r="G38" s="59">
        <v>87.66</v>
      </c>
      <c r="H38" s="60">
        <v>-88.83</v>
      </c>
      <c r="I38" s="61">
        <v>73.94</v>
      </c>
      <c r="J38" s="62">
        <v>272.1</v>
      </c>
      <c r="K38" s="60">
        <v>-290.7</v>
      </c>
      <c r="L38" s="53">
        <v>4604</v>
      </c>
      <c r="M38" s="53">
        <v>21494</v>
      </c>
      <c r="N38" s="54">
        <v>-1373</v>
      </c>
      <c r="O38" s="55">
        <v>-6.4</v>
      </c>
    </row>
    <row r="39" spans="1:15" ht="13.5" customHeight="1">
      <c r="A39" s="45"/>
      <c r="B39" s="106" t="s">
        <v>46</v>
      </c>
      <c r="C39" s="107"/>
      <c r="D39" s="58">
        <v>13612</v>
      </c>
      <c r="E39" s="53">
        <v>6570</v>
      </c>
      <c r="F39" s="53">
        <v>7042</v>
      </c>
      <c r="G39" s="59">
        <v>93.3</v>
      </c>
      <c r="H39" s="60">
        <v>-91.97</v>
      </c>
      <c r="I39" s="61">
        <v>143.5</v>
      </c>
      <c r="J39" s="62">
        <v>94.9</v>
      </c>
      <c r="K39" s="60">
        <v>-106.7</v>
      </c>
      <c r="L39" s="48">
        <v>3150</v>
      </c>
      <c r="M39" s="48">
        <v>15306</v>
      </c>
      <c r="N39" s="63">
        <v>-1694</v>
      </c>
      <c r="O39" s="64">
        <v>-11.1</v>
      </c>
    </row>
    <row r="40" spans="1:15" ht="12" customHeight="1">
      <c r="A40" s="45"/>
      <c r="B40" s="65"/>
      <c r="C40" s="65"/>
      <c r="D40" s="58"/>
      <c r="E40" s="53"/>
      <c r="F40" s="53"/>
      <c r="G40" s="59"/>
      <c r="H40" s="60"/>
      <c r="I40" s="61"/>
      <c r="J40" s="62"/>
      <c r="K40" s="60"/>
      <c r="L40" s="48"/>
      <c r="M40" s="48"/>
      <c r="N40" s="63"/>
      <c r="O40" s="64"/>
    </row>
    <row r="41" spans="1:15" s="40" customFormat="1" ht="13.5" customHeight="1">
      <c r="A41" s="108" t="s">
        <v>47</v>
      </c>
      <c r="B41" s="108"/>
      <c r="C41" s="31"/>
      <c r="D41" s="32">
        <f>SUM(D42:D45)</f>
        <v>44809</v>
      </c>
      <c r="E41" s="33">
        <f>SUM(E42:E45)</f>
        <v>21594</v>
      </c>
      <c r="F41" s="33">
        <f>SUM(F42:F45)</f>
        <v>23215</v>
      </c>
      <c r="G41" s="34">
        <v>93.02</v>
      </c>
      <c r="H41" s="35">
        <v>-95.36</v>
      </c>
      <c r="I41" s="36">
        <f>SUM(I42:I45)</f>
        <v>410.04</v>
      </c>
      <c r="J41" s="37">
        <v>109.3</v>
      </c>
      <c r="K41" s="35">
        <v>-119.4</v>
      </c>
      <c r="L41" s="42">
        <f>SUM(L42:L45)</f>
        <v>9532</v>
      </c>
      <c r="M41" s="42">
        <v>48965</v>
      </c>
      <c r="N41" s="43">
        <f>SUM(N42:N45)</f>
        <v>-4156</v>
      </c>
      <c r="O41" s="44">
        <v>-8.5</v>
      </c>
    </row>
    <row r="42" spans="1:15" ht="13.5" customHeight="1">
      <c r="A42" s="45"/>
      <c r="B42" s="106" t="s">
        <v>48</v>
      </c>
      <c r="C42" s="107"/>
      <c r="D42" s="58">
        <v>7707</v>
      </c>
      <c r="E42" s="53">
        <v>3709</v>
      </c>
      <c r="F42" s="53">
        <v>3998</v>
      </c>
      <c r="G42" s="59">
        <v>92.77</v>
      </c>
      <c r="H42" s="60">
        <v>-93.08</v>
      </c>
      <c r="I42" s="61">
        <v>91.7</v>
      </c>
      <c r="J42" s="62">
        <v>84</v>
      </c>
      <c r="K42" s="60">
        <v>-98.2</v>
      </c>
      <c r="L42" s="53">
        <v>1542</v>
      </c>
      <c r="M42" s="53">
        <v>9009</v>
      </c>
      <c r="N42" s="54">
        <v>-1302</v>
      </c>
      <c r="O42" s="55">
        <v>-14.5</v>
      </c>
    </row>
    <row r="43" spans="1:15" ht="13.5" customHeight="1">
      <c r="A43" s="45"/>
      <c r="B43" s="106" t="s">
        <v>49</v>
      </c>
      <c r="C43" s="107"/>
      <c r="D43" s="58">
        <v>9995</v>
      </c>
      <c r="E43" s="53">
        <v>4823</v>
      </c>
      <c r="F43" s="53">
        <v>5172</v>
      </c>
      <c r="G43" s="59">
        <v>93.25</v>
      </c>
      <c r="H43" s="60">
        <v>-94.77</v>
      </c>
      <c r="I43" s="61">
        <v>51</v>
      </c>
      <c r="J43" s="62">
        <v>196</v>
      </c>
      <c r="K43" s="60">
        <v>-215.4</v>
      </c>
      <c r="L43" s="53">
        <v>2043</v>
      </c>
      <c r="M43" s="53">
        <v>10987</v>
      </c>
      <c r="N43" s="54">
        <v>-992</v>
      </c>
      <c r="O43" s="55">
        <v>-9</v>
      </c>
    </row>
    <row r="44" spans="1:15" ht="13.5" customHeight="1">
      <c r="A44" s="45"/>
      <c r="B44" s="106" t="s">
        <v>50</v>
      </c>
      <c r="C44" s="107"/>
      <c r="D44" s="58">
        <v>14512</v>
      </c>
      <c r="E44" s="53">
        <v>6917</v>
      </c>
      <c r="F44" s="53">
        <v>7595</v>
      </c>
      <c r="G44" s="59">
        <v>91.07</v>
      </c>
      <c r="H44" s="60">
        <v>-93.8</v>
      </c>
      <c r="I44" s="61">
        <v>139.41</v>
      </c>
      <c r="J44" s="62">
        <v>104.1</v>
      </c>
      <c r="K44" s="60">
        <v>-116.8</v>
      </c>
      <c r="L44" s="53">
        <v>2954</v>
      </c>
      <c r="M44" s="53">
        <v>16287</v>
      </c>
      <c r="N44" s="54">
        <v>-1775</v>
      </c>
      <c r="O44" s="55">
        <v>-10.9</v>
      </c>
    </row>
    <row r="45" spans="1:15" ht="13.5" customHeight="1">
      <c r="A45" s="45"/>
      <c r="B45" s="106" t="s">
        <v>51</v>
      </c>
      <c r="C45" s="107"/>
      <c r="D45" s="58">
        <v>12595</v>
      </c>
      <c r="E45" s="53">
        <v>6145</v>
      </c>
      <c r="F45" s="53">
        <v>6450</v>
      </c>
      <c r="G45" s="59">
        <v>95.27</v>
      </c>
      <c r="H45" s="60">
        <v>-99.6</v>
      </c>
      <c r="I45" s="61">
        <v>127.93</v>
      </c>
      <c r="J45" s="62">
        <v>98.5</v>
      </c>
      <c r="K45" s="60">
        <v>-99.1</v>
      </c>
      <c r="L45" s="53">
        <v>2993</v>
      </c>
      <c r="M45" s="53">
        <v>12682</v>
      </c>
      <c r="N45" s="54">
        <v>-87</v>
      </c>
      <c r="O45" s="55">
        <v>-0.7</v>
      </c>
    </row>
    <row r="46" spans="1:15" ht="12" customHeight="1">
      <c r="A46" s="45"/>
      <c r="B46" s="65"/>
      <c r="C46" s="65"/>
      <c r="D46" s="58"/>
      <c r="E46" s="53"/>
      <c r="F46" s="53"/>
      <c r="G46" s="59"/>
      <c r="H46" s="60"/>
      <c r="I46" s="61"/>
      <c r="J46" s="62"/>
      <c r="K46" s="60"/>
      <c r="L46" s="53"/>
      <c r="M46" s="53"/>
      <c r="N46" s="54"/>
      <c r="O46" s="55"/>
    </row>
    <row r="47" spans="1:15" s="40" customFormat="1" ht="13.5" customHeight="1">
      <c r="A47" s="108" t="s">
        <v>52</v>
      </c>
      <c r="B47" s="108"/>
      <c r="C47" s="31"/>
      <c r="D47" s="32">
        <f>SUM(D48)</f>
        <v>24320</v>
      </c>
      <c r="E47" s="33">
        <f>SUM(E48)</f>
        <v>11706</v>
      </c>
      <c r="F47" s="33">
        <f>SUM(F48)</f>
        <v>12614</v>
      </c>
      <c r="G47" s="34">
        <v>92.8</v>
      </c>
      <c r="H47" s="35">
        <v>-95.87</v>
      </c>
      <c r="I47" s="36">
        <f>SUM(I48)</f>
        <v>49.49</v>
      </c>
      <c r="J47" s="37">
        <v>491.4</v>
      </c>
      <c r="K47" s="35">
        <v>-522.1</v>
      </c>
      <c r="L47" s="33">
        <f>SUM(L48)</f>
        <v>5651</v>
      </c>
      <c r="M47" s="33">
        <f>SUM(M48)</f>
        <v>25841</v>
      </c>
      <c r="N47" s="38">
        <f>SUM(N48)</f>
        <v>-1521</v>
      </c>
      <c r="O47" s="39">
        <v>-5.9</v>
      </c>
    </row>
    <row r="48" spans="1:15" ht="13.5" customHeight="1">
      <c r="A48" s="45"/>
      <c r="B48" s="106" t="s">
        <v>53</v>
      </c>
      <c r="C48" s="107"/>
      <c r="D48" s="58">
        <v>24320</v>
      </c>
      <c r="E48" s="53">
        <v>11706</v>
      </c>
      <c r="F48" s="53">
        <v>12614</v>
      </c>
      <c r="G48" s="59">
        <v>92.8</v>
      </c>
      <c r="H48" s="60">
        <v>-95.87</v>
      </c>
      <c r="I48" s="61">
        <v>49.49</v>
      </c>
      <c r="J48" s="62">
        <v>491.4</v>
      </c>
      <c r="K48" s="60">
        <v>-522.1</v>
      </c>
      <c r="L48" s="53">
        <v>5651</v>
      </c>
      <c r="M48" s="53">
        <v>25841</v>
      </c>
      <c r="N48" s="54">
        <v>-1521</v>
      </c>
      <c r="O48" s="55">
        <v>-5.9</v>
      </c>
    </row>
    <row r="49" spans="1:15" s="68" customFormat="1" ht="12" customHeight="1">
      <c r="A49" s="67"/>
      <c r="B49" s="65"/>
      <c r="C49" s="66"/>
      <c r="D49" s="53"/>
      <c r="E49" s="53"/>
      <c r="F49" s="53"/>
      <c r="G49" s="59"/>
      <c r="H49" s="60"/>
      <c r="I49" s="61"/>
      <c r="J49" s="62"/>
      <c r="K49" s="60"/>
      <c r="L49" s="53"/>
      <c r="M49" s="53"/>
      <c r="N49" s="54"/>
      <c r="O49" s="55"/>
    </row>
    <row r="50" spans="1:15" s="40" customFormat="1" ht="12.75" customHeight="1">
      <c r="A50" s="105" t="s">
        <v>54</v>
      </c>
      <c r="B50" s="105"/>
      <c r="C50" s="69"/>
      <c r="D50" s="32">
        <f>SUM(D52:D62)</f>
        <v>53901</v>
      </c>
      <c r="E50" s="33">
        <f>SUM(E52:E62)</f>
        <v>25492</v>
      </c>
      <c r="F50" s="33">
        <f>SUM(F52:F62)</f>
        <v>28409</v>
      </c>
      <c r="G50" s="34">
        <v>89.73</v>
      </c>
      <c r="H50" s="35">
        <v>-95.23</v>
      </c>
      <c r="I50" s="36">
        <f>SUM(I52:I62)</f>
        <v>707.1699999999998</v>
      </c>
      <c r="J50" s="37">
        <v>76.2</v>
      </c>
      <c r="K50" s="35">
        <v>-88.9</v>
      </c>
      <c r="L50" s="42">
        <v>12307</v>
      </c>
      <c r="M50" s="42">
        <f>SUM(M52:M62)</f>
        <v>62893</v>
      </c>
      <c r="N50" s="43">
        <f>SUM(N52:N62)</f>
        <v>-8992</v>
      </c>
      <c r="O50" s="44">
        <v>-14.3</v>
      </c>
    </row>
    <row r="51" spans="1:15" s="40" customFormat="1" ht="12.75" customHeight="1">
      <c r="A51" s="69"/>
      <c r="B51" s="69"/>
      <c r="C51" s="69"/>
      <c r="D51" s="32"/>
      <c r="E51" s="33"/>
      <c r="F51" s="33"/>
      <c r="G51" s="34"/>
      <c r="H51" s="35"/>
      <c r="I51" s="36"/>
      <c r="J51" s="37"/>
      <c r="K51" s="35"/>
      <c r="L51" s="42"/>
      <c r="M51" s="42"/>
      <c r="N51" s="43"/>
      <c r="O51" s="44"/>
    </row>
    <row r="52" spans="1:15" ht="12.75" customHeight="1">
      <c r="A52" s="70"/>
      <c r="B52" s="101" t="s">
        <v>55</v>
      </c>
      <c r="C52" s="102"/>
      <c r="D52" s="58">
        <v>5006</v>
      </c>
      <c r="E52" s="53">
        <v>2228</v>
      </c>
      <c r="F52" s="53">
        <v>2778</v>
      </c>
      <c r="G52" s="59">
        <v>80.2</v>
      </c>
      <c r="H52" s="60">
        <v>-86.83</v>
      </c>
      <c r="I52" s="61">
        <v>15.77</v>
      </c>
      <c r="J52" s="62">
        <v>317.4</v>
      </c>
      <c r="K52" s="60">
        <v>-408.5</v>
      </c>
      <c r="L52" s="53">
        <v>1151</v>
      </c>
      <c r="M52" s="53">
        <v>6442</v>
      </c>
      <c r="N52" s="54">
        <v>-1436</v>
      </c>
      <c r="O52" s="55">
        <v>-22.3</v>
      </c>
    </row>
    <row r="53" spans="1:15" ht="12.75" customHeight="1">
      <c r="A53" s="70"/>
      <c r="B53" s="101" t="s">
        <v>56</v>
      </c>
      <c r="C53" s="102"/>
      <c r="D53" s="58">
        <v>7388</v>
      </c>
      <c r="E53" s="53">
        <v>3546</v>
      </c>
      <c r="F53" s="53">
        <v>3842</v>
      </c>
      <c r="G53" s="59">
        <v>92.3</v>
      </c>
      <c r="H53" s="60">
        <v>-93.2</v>
      </c>
      <c r="I53" s="61">
        <v>83.36</v>
      </c>
      <c r="J53" s="62">
        <v>88.6</v>
      </c>
      <c r="K53" s="60">
        <v>-98.3</v>
      </c>
      <c r="L53" s="53">
        <v>1655</v>
      </c>
      <c r="M53" s="53">
        <v>8194</v>
      </c>
      <c r="N53" s="54">
        <v>-806</v>
      </c>
      <c r="O53" s="55">
        <v>-9.8</v>
      </c>
    </row>
    <row r="54" spans="1:15" ht="12.75" customHeight="1">
      <c r="A54" s="70"/>
      <c r="B54" s="71"/>
      <c r="C54" s="72"/>
      <c r="D54" s="58"/>
      <c r="E54" s="53"/>
      <c r="F54" s="53"/>
      <c r="G54" s="59"/>
      <c r="H54" s="60"/>
      <c r="I54" s="61"/>
      <c r="J54" s="62"/>
      <c r="K54" s="60"/>
      <c r="L54" s="53"/>
      <c r="M54" s="53"/>
      <c r="N54" s="54"/>
      <c r="O54" s="55"/>
    </row>
    <row r="55" spans="1:15" ht="12.75" customHeight="1">
      <c r="A55" s="70"/>
      <c r="B55" s="101" t="s">
        <v>57</v>
      </c>
      <c r="C55" s="102"/>
      <c r="D55" s="58">
        <v>3755</v>
      </c>
      <c r="E55" s="53">
        <v>1823</v>
      </c>
      <c r="F55" s="53">
        <v>1932</v>
      </c>
      <c r="G55" s="59">
        <v>94.366</v>
      </c>
      <c r="H55" s="60">
        <v>-100.8</v>
      </c>
      <c r="I55" s="61">
        <v>123.44</v>
      </c>
      <c r="J55" s="62">
        <v>30.4</v>
      </c>
      <c r="K55" s="60">
        <v>-37.9</v>
      </c>
      <c r="L55" s="48">
        <v>847</v>
      </c>
      <c r="M55" s="48">
        <v>4676</v>
      </c>
      <c r="N55" s="63">
        <v>-921</v>
      </c>
      <c r="O55" s="64">
        <v>-19.7</v>
      </c>
    </row>
    <row r="56" spans="1:15" ht="12.75" customHeight="1">
      <c r="A56" s="73"/>
      <c r="B56" s="101" t="s">
        <v>58</v>
      </c>
      <c r="C56" s="102"/>
      <c r="D56" s="58">
        <v>8089</v>
      </c>
      <c r="E56" s="53">
        <v>4056</v>
      </c>
      <c r="F56" s="53">
        <v>4033</v>
      </c>
      <c r="G56" s="59">
        <v>100.57</v>
      </c>
      <c r="H56" s="60">
        <v>-106.38</v>
      </c>
      <c r="I56" s="61">
        <v>266.14</v>
      </c>
      <c r="J56" s="62">
        <v>30.4</v>
      </c>
      <c r="K56" s="60">
        <v>-36.3</v>
      </c>
      <c r="L56" s="53">
        <v>1882</v>
      </c>
      <c r="M56" s="53">
        <v>9671</v>
      </c>
      <c r="N56" s="54">
        <v>-1582</v>
      </c>
      <c r="O56" s="55">
        <v>-16.4</v>
      </c>
    </row>
    <row r="57" spans="1:15" ht="12.75" customHeight="1">
      <c r="A57" s="73"/>
      <c r="B57" s="71"/>
      <c r="C57" s="72"/>
      <c r="D57" s="58"/>
      <c r="E57" s="53"/>
      <c r="F57" s="53"/>
      <c r="G57" s="59"/>
      <c r="H57" s="60"/>
      <c r="I57" s="61"/>
      <c r="J57" s="62"/>
      <c r="K57" s="60"/>
      <c r="L57" s="53"/>
      <c r="M57" s="53"/>
      <c r="N57" s="54"/>
      <c r="O57" s="55"/>
    </row>
    <row r="58" spans="1:15" ht="12.75" customHeight="1">
      <c r="A58" s="73"/>
      <c r="B58" s="101" t="s">
        <v>59</v>
      </c>
      <c r="C58" s="102"/>
      <c r="D58" s="58">
        <v>4412</v>
      </c>
      <c r="E58" s="53">
        <v>2150</v>
      </c>
      <c r="F58" s="53">
        <v>2262</v>
      </c>
      <c r="G58" s="59">
        <v>95</v>
      </c>
      <c r="H58" s="60">
        <v>-97.36</v>
      </c>
      <c r="I58" s="61">
        <v>81.45</v>
      </c>
      <c r="J58" s="62">
        <v>54.2</v>
      </c>
      <c r="K58" s="60">
        <v>-62.4</v>
      </c>
      <c r="L58" s="53">
        <v>1002</v>
      </c>
      <c r="M58" s="53">
        <v>5080</v>
      </c>
      <c r="N58" s="54">
        <v>-668</v>
      </c>
      <c r="O58" s="55">
        <v>-13.1</v>
      </c>
    </row>
    <row r="59" spans="1:15" ht="12.75" customHeight="1">
      <c r="A59" s="73"/>
      <c r="B59" s="101" t="s">
        <v>60</v>
      </c>
      <c r="C59" s="102"/>
      <c r="D59" s="58">
        <v>7023</v>
      </c>
      <c r="E59" s="53">
        <v>3340</v>
      </c>
      <c r="F59" s="53">
        <v>3683</v>
      </c>
      <c r="G59" s="59">
        <v>90.69</v>
      </c>
      <c r="H59" s="60">
        <v>-96.91</v>
      </c>
      <c r="I59" s="61">
        <v>20.14</v>
      </c>
      <c r="J59" s="62">
        <v>348.7</v>
      </c>
      <c r="K59" s="60">
        <v>-415.4</v>
      </c>
      <c r="L59" s="53">
        <v>1611</v>
      </c>
      <c r="M59" s="53">
        <v>8357</v>
      </c>
      <c r="N59" s="54">
        <v>-1334</v>
      </c>
      <c r="O59" s="55">
        <v>-16</v>
      </c>
    </row>
    <row r="60" spans="1:15" ht="12.75" customHeight="1">
      <c r="A60" s="73"/>
      <c r="B60" s="71"/>
      <c r="C60" s="71"/>
      <c r="D60" s="58"/>
      <c r="E60" s="53"/>
      <c r="F60" s="53"/>
      <c r="G60" s="59"/>
      <c r="H60" s="60"/>
      <c r="I60" s="61"/>
      <c r="J60" s="62"/>
      <c r="K60" s="60"/>
      <c r="L60" s="74"/>
      <c r="M60" s="74"/>
      <c r="N60" s="75"/>
      <c r="O60" s="76"/>
    </row>
    <row r="61" spans="1:15" ht="12.75" customHeight="1">
      <c r="A61" s="73"/>
      <c r="B61" s="101" t="s">
        <v>61</v>
      </c>
      <c r="C61" s="102"/>
      <c r="D61" s="58">
        <v>3786</v>
      </c>
      <c r="E61" s="53">
        <v>1722</v>
      </c>
      <c r="F61" s="53">
        <v>2064</v>
      </c>
      <c r="G61" s="59">
        <v>83.43</v>
      </c>
      <c r="H61" s="60">
        <v>-91.03</v>
      </c>
      <c r="I61" s="61">
        <v>25.3</v>
      </c>
      <c r="J61" s="62">
        <v>149.6</v>
      </c>
      <c r="K61" s="60">
        <v>-175.9</v>
      </c>
      <c r="L61" s="74">
        <v>911</v>
      </c>
      <c r="M61" s="74">
        <v>4451</v>
      </c>
      <c r="N61" s="75">
        <v>-665</v>
      </c>
      <c r="O61" s="76">
        <v>-14.9</v>
      </c>
    </row>
    <row r="62" spans="1:15" ht="12.75" customHeight="1">
      <c r="A62" s="73"/>
      <c r="B62" s="101" t="s">
        <v>62</v>
      </c>
      <c r="C62" s="102"/>
      <c r="D62" s="58">
        <v>14442</v>
      </c>
      <c r="E62" s="53">
        <v>6627</v>
      </c>
      <c r="F62" s="53">
        <v>7815</v>
      </c>
      <c r="G62" s="59">
        <v>84.8</v>
      </c>
      <c r="H62" s="60">
        <v>-91.7</v>
      </c>
      <c r="I62" s="61">
        <v>91.57</v>
      </c>
      <c r="J62" s="62">
        <v>157.7</v>
      </c>
      <c r="K62" s="60">
        <v>-175</v>
      </c>
      <c r="L62" s="74">
        <v>3248</v>
      </c>
      <c r="M62" s="74">
        <v>16022</v>
      </c>
      <c r="N62" s="75">
        <v>-1580</v>
      </c>
      <c r="O62" s="76">
        <v>-9.9</v>
      </c>
    </row>
    <row r="63" spans="1:15" ht="12.75" customHeight="1">
      <c r="A63" s="73"/>
      <c r="B63" s="71"/>
      <c r="C63" s="71"/>
      <c r="D63" s="58"/>
      <c r="E63" s="53"/>
      <c r="F63" s="53"/>
      <c r="G63" s="59"/>
      <c r="H63" s="60"/>
      <c r="I63" s="61"/>
      <c r="J63" s="62"/>
      <c r="K63" s="60"/>
      <c r="L63" s="74"/>
      <c r="M63" s="74"/>
      <c r="N63" s="75"/>
      <c r="O63" s="76"/>
    </row>
    <row r="64" spans="1:15" s="40" customFormat="1" ht="12.75" customHeight="1">
      <c r="A64" s="105" t="s">
        <v>63</v>
      </c>
      <c r="B64" s="105"/>
      <c r="C64" s="69"/>
      <c r="D64" s="32">
        <f>SUM(D66:D76)</f>
        <v>79894</v>
      </c>
      <c r="E64" s="33">
        <f>SUM(E66:E76)</f>
        <v>38167</v>
      </c>
      <c r="F64" s="33">
        <f>SUM(F66:F76)</f>
        <v>41727</v>
      </c>
      <c r="G64" s="34">
        <v>92.41</v>
      </c>
      <c r="H64" s="35">
        <v>-94.63</v>
      </c>
      <c r="I64" s="36">
        <f>SUM(I66:I76)</f>
        <v>742.1800000000001</v>
      </c>
      <c r="J64" s="37">
        <v>107.6</v>
      </c>
      <c r="K64" s="35">
        <v>-122</v>
      </c>
      <c r="L64" s="77">
        <f>SUM(L66:L76)</f>
        <v>17697</v>
      </c>
      <c r="M64" s="77">
        <v>90714</v>
      </c>
      <c r="N64" s="78">
        <f>SUM(N66:N77)</f>
        <v>-10825</v>
      </c>
      <c r="O64" s="79">
        <v>-11.9</v>
      </c>
    </row>
    <row r="65" spans="1:15" ht="12.75" customHeight="1">
      <c r="A65" s="73"/>
      <c r="B65" s="56"/>
      <c r="C65" s="56"/>
      <c r="D65" s="47"/>
      <c r="E65" s="48"/>
      <c r="F65" s="48"/>
      <c r="G65" s="49"/>
      <c r="H65" s="50"/>
      <c r="I65" s="51" t="s">
        <v>64</v>
      </c>
      <c r="J65" s="52"/>
      <c r="K65" s="50"/>
      <c r="L65" s="74"/>
      <c r="M65" s="74"/>
      <c r="N65" s="75"/>
      <c r="O65" s="76"/>
    </row>
    <row r="66" spans="1:15" ht="12.75" customHeight="1">
      <c r="A66" s="73"/>
      <c r="B66" s="101" t="s">
        <v>65</v>
      </c>
      <c r="C66" s="102"/>
      <c r="D66" s="58">
        <v>13951</v>
      </c>
      <c r="E66" s="53">
        <v>6670</v>
      </c>
      <c r="F66" s="53">
        <v>7281</v>
      </c>
      <c r="G66" s="59">
        <v>91.61</v>
      </c>
      <c r="H66" s="60">
        <v>-93.67</v>
      </c>
      <c r="I66" s="61">
        <v>138.78</v>
      </c>
      <c r="J66" s="62">
        <v>100.5</v>
      </c>
      <c r="K66" s="60">
        <v>-114.7</v>
      </c>
      <c r="L66" s="74">
        <v>2894</v>
      </c>
      <c r="M66" s="74">
        <v>15916</v>
      </c>
      <c r="N66" s="75">
        <v>-1965</v>
      </c>
      <c r="O66" s="76">
        <v>-12.3</v>
      </c>
    </row>
    <row r="67" spans="1:15" ht="12.75" customHeight="1">
      <c r="A67" s="73"/>
      <c r="B67" s="101" t="s">
        <v>66</v>
      </c>
      <c r="C67" s="102"/>
      <c r="D67" s="58">
        <v>20753</v>
      </c>
      <c r="E67" s="53">
        <v>9916</v>
      </c>
      <c r="F67" s="53">
        <v>10837</v>
      </c>
      <c r="G67" s="59">
        <v>91.5</v>
      </c>
      <c r="H67" s="60">
        <v>-97.5</v>
      </c>
      <c r="I67" s="61">
        <v>161.52</v>
      </c>
      <c r="J67" s="62">
        <v>128.5</v>
      </c>
      <c r="K67" s="60">
        <v>-140.3</v>
      </c>
      <c r="L67" s="74">
        <v>4748</v>
      </c>
      <c r="M67" s="74">
        <v>22656</v>
      </c>
      <c r="N67" s="75">
        <v>-1903</v>
      </c>
      <c r="O67" s="76">
        <v>-8.4</v>
      </c>
    </row>
    <row r="68" spans="1:15" ht="12.75" customHeight="1">
      <c r="A68" s="73"/>
      <c r="B68" s="71"/>
      <c r="C68" s="71"/>
      <c r="D68" s="58"/>
      <c r="E68" s="53"/>
      <c r="F68" s="53"/>
      <c r="G68" s="59"/>
      <c r="H68" s="60"/>
      <c r="I68" s="61"/>
      <c r="J68" s="62"/>
      <c r="K68" s="60"/>
      <c r="L68" s="74"/>
      <c r="M68" s="74"/>
      <c r="N68" s="75"/>
      <c r="O68" s="76"/>
    </row>
    <row r="69" spans="1:15" ht="12.75" customHeight="1">
      <c r="A69" s="73"/>
      <c r="B69" s="101" t="s">
        <v>67</v>
      </c>
      <c r="C69" s="102"/>
      <c r="D69" s="58">
        <v>4877</v>
      </c>
      <c r="E69" s="53">
        <v>2357</v>
      </c>
      <c r="F69" s="53">
        <v>2520</v>
      </c>
      <c r="G69" s="59">
        <v>93.53</v>
      </c>
      <c r="H69" s="60">
        <v>-95.27</v>
      </c>
      <c r="I69" s="61">
        <v>47.1</v>
      </c>
      <c r="J69" s="62">
        <v>103.5</v>
      </c>
      <c r="K69" s="60">
        <v>-120.1</v>
      </c>
      <c r="L69" s="74">
        <v>1086</v>
      </c>
      <c r="M69" s="74">
        <v>5657</v>
      </c>
      <c r="N69" s="75">
        <v>-780</v>
      </c>
      <c r="O69" s="76">
        <v>-13.8</v>
      </c>
    </row>
    <row r="70" spans="1:15" ht="12.75" customHeight="1">
      <c r="A70" s="73"/>
      <c r="B70" s="101" t="s">
        <v>68</v>
      </c>
      <c r="C70" s="102"/>
      <c r="D70" s="58">
        <v>12881</v>
      </c>
      <c r="E70" s="53">
        <v>6210</v>
      </c>
      <c r="F70" s="53">
        <v>6671</v>
      </c>
      <c r="G70" s="59">
        <v>93.09</v>
      </c>
      <c r="H70" s="60">
        <v>-94.25</v>
      </c>
      <c r="I70" s="61">
        <v>148.19</v>
      </c>
      <c r="J70" s="62">
        <v>86.9</v>
      </c>
      <c r="K70" s="60">
        <v>-98</v>
      </c>
      <c r="L70" s="74">
        <v>2901</v>
      </c>
      <c r="M70" s="74">
        <v>14530</v>
      </c>
      <c r="N70" s="75">
        <v>-1649</v>
      </c>
      <c r="O70" s="76">
        <v>-11.3</v>
      </c>
    </row>
    <row r="71" spans="1:15" ht="12.75" customHeight="1">
      <c r="A71" s="73"/>
      <c r="B71" s="71"/>
      <c r="C71" s="71"/>
      <c r="D71" s="58"/>
      <c r="E71" s="53"/>
      <c r="F71" s="53"/>
      <c r="G71" s="59"/>
      <c r="H71" s="60"/>
      <c r="I71" s="61"/>
      <c r="J71" s="62"/>
      <c r="K71" s="60"/>
      <c r="L71" s="74"/>
      <c r="M71" s="74"/>
      <c r="N71" s="75"/>
      <c r="O71" s="76"/>
    </row>
    <row r="72" spans="1:15" ht="12.75" customHeight="1">
      <c r="A72" s="73"/>
      <c r="B72" s="101" t="s">
        <v>69</v>
      </c>
      <c r="C72" s="102"/>
      <c r="D72" s="58">
        <v>6601</v>
      </c>
      <c r="E72" s="53">
        <v>3165</v>
      </c>
      <c r="F72" s="53">
        <v>3436</v>
      </c>
      <c r="G72" s="59">
        <v>92.11</v>
      </c>
      <c r="H72" s="60">
        <v>-93.36</v>
      </c>
      <c r="I72" s="61">
        <v>68.65</v>
      </c>
      <c r="J72" s="62">
        <v>96.2</v>
      </c>
      <c r="K72" s="60">
        <v>-111.5</v>
      </c>
      <c r="L72" s="74">
        <v>1453</v>
      </c>
      <c r="M72" s="74">
        <v>7653</v>
      </c>
      <c r="N72" s="75">
        <v>-1052</v>
      </c>
      <c r="O72" s="76">
        <v>-13.7</v>
      </c>
    </row>
    <row r="73" spans="1:15" ht="12.75" customHeight="1">
      <c r="A73" s="73"/>
      <c r="B73" s="101" t="s">
        <v>70</v>
      </c>
      <c r="C73" s="102"/>
      <c r="D73" s="58">
        <v>10620</v>
      </c>
      <c r="E73" s="53">
        <v>5050</v>
      </c>
      <c r="F73" s="53">
        <v>5570</v>
      </c>
      <c r="G73" s="59">
        <v>90.66</v>
      </c>
      <c r="H73" s="60">
        <v>-95</v>
      </c>
      <c r="I73" s="61">
        <v>109.36</v>
      </c>
      <c r="J73" s="62">
        <v>97.1</v>
      </c>
      <c r="K73" s="60">
        <v>-111.7</v>
      </c>
      <c r="L73" s="74">
        <v>2302</v>
      </c>
      <c r="M73" s="74">
        <v>12359</v>
      </c>
      <c r="N73" s="75">
        <v>-1739</v>
      </c>
      <c r="O73" s="76">
        <v>-14.1</v>
      </c>
    </row>
    <row r="74" spans="1:15" ht="12.75" customHeight="1">
      <c r="A74" s="73"/>
      <c r="B74" s="71"/>
      <c r="C74" s="71"/>
      <c r="D74" s="58"/>
      <c r="E74" s="53"/>
      <c r="F74" s="53"/>
      <c r="G74" s="59"/>
      <c r="H74" s="60"/>
      <c r="I74" s="61"/>
      <c r="J74" s="62"/>
      <c r="K74" s="60"/>
      <c r="L74" s="74"/>
      <c r="M74" s="74"/>
      <c r="N74" s="75"/>
      <c r="O74" s="76"/>
    </row>
    <row r="75" spans="1:15" ht="12.75" customHeight="1">
      <c r="A75" s="73"/>
      <c r="B75" s="101" t="s">
        <v>71</v>
      </c>
      <c r="C75" s="102"/>
      <c r="D75" s="58">
        <v>3733</v>
      </c>
      <c r="E75" s="53">
        <v>1730</v>
      </c>
      <c r="F75" s="53">
        <v>2003</v>
      </c>
      <c r="G75" s="59">
        <v>86.37</v>
      </c>
      <c r="H75" s="60">
        <v>-89.06</v>
      </c>
      <c r="I75" s="61">
        <v>22.01</v>
      </c>
      <c r="J75" s="62">
        <v>169.6</v>
      </c>
      <c r="K75" s="60">
        <v>-202.6</v>
      </c>
      <c r="L75" s="74">
        <v>808</v>
      </c>
      <c r="M75" s="74">
        <v>4460</v>
      </c>
      <c r="N75" s="75">
        <v>-727</v>
      </c>
      <c r="O75" s="76">
        <v>-16.3</v>
      </c>
    </row>
    <row r="76" spans="1:15" ht="12.75" customHeight="1">
      <c r="A76" s="70"/>
      <c r="B76" s="101" t="s">
        <v>72</v>
      </c>
      <c r="C76" s="102"/>
      <c r="D76" s="58">
        <v>6478</v>
      </c>
      <c r="E76" s="53">
        <v>3069</v>
      </c>
      <c r="F76" s="53">
        <v>3409</v>
      </c>
      <c r="G76" s="59">
        <v>90.03</v>
      </c>
      <c r="H76" s="60">
        <v>-92.1</v>
      </c>
      <c r="I76" s="61">
        <v>46.57</v>
      </c>
      <c r="J76" s="62">
        <v>139.1</v>
      </c>
      <c r="K76" s="60">
        <v>-160.8</v>
      </c>
      <c r="L76" s="74">
        <v>1505</v>
      </c>
      <c r="M76" s="74">
        <v>7488</v>
      </c>
      <c r="N76" s="75">
        <v>-1010</v>
      </c>
      <c r="O76" s="76">
        <v>-13.5</v>
      </c>
    </row>
    <row r="77" spans="1:15" ht="12.75" customHeight="1">
      <c r="A77" s="73"/>
      <c r="B77" s="71"/>
      <c r="C77" s="71"/>
      <c r="D77" s="58"/>
      <c r="E77" s="53"/>
      <c r="F77" s="53"/>
      <c r="G77" s="59"/>
      <c r="H77" s="60"/>
      <c r="I77" s="61"/>
      <c r="J77" s="62"/>
      <c r="K77" s="60"/>
      <c r="L77" s="74"/>
      <c r="M77" s="74"/>
      <c r="N77" s="75"/>
      <c r="O77" s="76"/>
    </row>
    <row r="78" spans="1:15" s="40" customFormat="1" ht="12.75" customHeight="1">
      <c r="A78" s="105" t="s">
        <v>73</v>
      </c>
      <c r="B78" s="105"/>
      <c r="C78" s="69"/>
      <c r="D78" s="32">
        <f>SUM(D80:D82)</f>
        <v>18442</v>
      </c>
      <c r="E78" s="33">
        <f>SUM(E80:E82)</f>
        <v>8840</v>
      </c>
      <c r="F78" s="33">
        <f>SUM(F80:F82)</f>
        <v>9602</v>
      </c>
      <c r="G78" s="34">
        <v>91.47</v>
      </c>
      <c r="H78" s="35">
        <v>-93.01</v>
      </c>
      <c r="I78" s="36">
        <f>SUM(I80:I82)</f>
        <v>276.62</v>
      </c>
      <c r="J78" s="37">
        <v>66.7</v>
      </c>
      <c r="K78" s="35">
        <v>-79.5</v>
      </c>
      <c r="L78" s="80">
        <f>SUM(L80:L82)</f>
        <v>4106</v>
      </c>
      <c r="M78" s="80">
        <f>SUM(M80:M82)</f>
        <v>21978</v>
      </c>
      <c r="N78" s="81">
        <f>SUM(N80:N82)</f>
        <v>-3536</v>
      </c>
      <c r="O78" s="82">
        <v>-16.1</v>
      </c>
    </row>
    <row r="79" spans="1:15" ht="12.75" customHeight="1">
      <c r="A79" s="73"/>
      <c r="B79" s="56"/>
      <c r="C79" s="56"/>
      <c r="D79" s="47"/>
      <c r="E79" s="48"/>
      <c r="F79" s="48"/>
      <c r="G79" s="49"/>
      <c r="H79" s="50"/>
      <c r="I79" s="51"/>
      <c r="J79" s="52"/>
      <c r="K79" s="50"/>
      <c r="L79" s="74"/>
      <c r="M79" s="74"/>
      <c r="N79" s="75"/>
      <c r="O79" s="76"/>
    </row>
    <row r="80" spans="1:15" ht="12.75" customHeight="1">
      <c r="A80" s="73"/>
      <c r="B80" s="101" t="s">
        <v>74</v>
      </c>
      <c r="C80" s="102"/>
      <c r="D80" s="58">
        <v>5932</v>
      </c>
      <c r="E80" s="53">
        <v>2872</v>
      </c>
      <c r="F80" s="53">
        <v>3060</v>
      </c>
      <c r="G80" s="59">
        <v>93.86</v>
      </c>
      <c r="H80" s="60">
        <v>-95.4</v>
      </c>
      <c r="I80" s="61">
        <v>49.74</v>
      </c>
      <c r="J80" s="62">
        <v>119.3</v>
      </c>
      <c r="K80" s="60">
        <v>-138.4</v>
      </c>
      <c r="L80" s="74">
        <v>1272</v>
      </c>
      <c r="M80" s="74">
        <v>6882</v>
      </c>
      <c r="N80" s="75">
        <v>-950</v>
      </c>
      <c r="O80" s="76">
        <v>-13.8</v>
      </c>
    </row>
    <row r="81" spans="1:15" ht="12.75" customHeight="1">
      <c r="A81" s="73"/>
      <c r="B81" s="101" t="s">
        <v>75</v>
      </c>
      <c r="C81" s="102"/>
      <c r="D81" s="58">
        <v>7504</v>
      </c>
      <c r="E81" s="53">
        <v>3591</v>
      </c>
      <c r="F81" s="53">
        <v>3913</v>
      </c>
      <c r="G81" s="59">
        <v>91.77</v>
      </c>
      <c r="H81" s="60">
        <v>-93.2</v>
      </c>
      <c r="I81" s="61">
        <v>142.58</v>
      </c>
      <c r="J81" s="62">
        <v>52.6</v>
      </c>
      <c r="K81" s="60">
        <v>-62.8</v>
      </c>
      <c r="L81" s="74">
        <v>1687</v>
      </c>
      <c r="M81" s="74">
        <v>8948</v>
      </c>
      <c r="N81" s="75">
        <v>-1444</v>
      </c>
      <c r="O81" s="76">
        <v>-16.1</v>
      </c>
    </row>
    <row r="82" spans="1:15" ht="12.75" customHeight="1">
      <c r="A82" s="70"/>
      <c r="B82" s="101" t="s">
        <v>76</v>
      </c>
      <c r="C82" s="102"/>
      <c r="D82" s="58">
        <v>5006</v>
      </c>
      <c r="E82" s="53">
        <v>2377</v>
      </c>
      <c r="F82" s="53">
        <v>2629</v>
      </c>
      <c r="G82" s="59">
        <v>90.41</v>
      </c>
      <c r="H82" s="60">
        <v>-90.3</v>
      </c>
      <c r="I82" s="61">
        <v>84.3</v>
      </c>
      <c r="J82" s="62">
        <v>59.4</v>
      </c>
      <c r="K82" s="60">
        <v>-72.9</v>
      </c>
      <c r="L82" s="74">
        <v>1147</v>
      </c>
      <c r="M82" s="74">
        <v>6148</v>
      </c>
      <c r="N82" s="75">
        <v>-1142</v>
      </c>
      <c r="O82" s="76">
        <v>-18.6</v>
      </c>
    </row>
    <row r="83" spans="1:15" ht="12.75" customHeight="1">
      <c r="A83" s="73"/>
      <c r="B83" s="71"/>
      <c r="C83" s="71"/>
      <c r="D83" s="58"/>
      <c r="E83" s="53"/>
      <c r="F83" s="53"/>
      <c r="G83" s="59"/>
      <c r="H83" s="60"/>
      <c r="I83" s="61"/>
      <c r="J83" s="62"/>
      <c r="K83" s="60"/>
      <c r="L83" s="74"/>
      <c r="M83" s="74"/>
      <c r="N83" s="75"/>
      <c r="O83" s="76"/>
    </row>
    <row r="84" spans="1:15" s="40" customFormat="1" ht="12.75" customHeight="1">
      <c r="A84" s="105" t="s">
        <v>77</v>
      </c>
      <c r="B84" s="105"/>
      <c r="C84" s="69"/>
      <c r="D84" s="32">
        <f>SUM(D86:D87)</f>
        <v>43860</v>
      </c>
      <c r="E84" s="33">
        <f>SUM(E86:E87)</f>
        <v>21065</v>
      </c>
      <c r="F84" s="33">
        <f>SUM(F86:F87)</f>
        <v>22795</v>
      </c>
      <c r="G84" s="34">
        <v>92.41</v>
      </c>
      <c r="H84" s="35">
        <v>-95.58</v>
      </c>
      <c r="I84" s="36">
        <f>SUM(I86:I87)</f>
        <v>559.1600000000001</v>
      </c>
      <c r="J84" s="37">
        <v>78.4</v>
      </c>
      <c r="K84" s="35">
        <v>-87.1</v>
      </c>
      <c r="L84" s="80">
        <f>SUM(L86:L87)</f>
        <v>9541</v>
      </c>
      <c r="M84" s="80">
        <f>SUM(M86:M87)</f>
        <v>48675</v>
      </c>
      <c r="N84" s="81">
        <f>SUM(N86:N87)</f>
        <v>-4815</v>
      </c>
      <c r="O84" s="82">
        <v>-9.9</v>
      </c>
    </row>
    <row r="85" spans="1:15" ht="12.75" customHeight="1">
      <c r="A85" s="73"/>
      <c r="B85" s="56"/>
      <c r="C85" s="56"/>
      <c r="D85" s="47"/>
      <c r="E85" s="48"/>
      <c r="F85" s="48"/>
      <c r="G85" s="49"/>
      <c r="H85" s="50"/>
      <c r="I85" s="51"/>
      <c r="J85" s="52"/>
      <c r="K85" s="50"/>
      <c r="L85" s="74"/>
      <c r="M85" s="74"/>
      <c r="N85" s="75"/>
      <c r="O85" s="76"/>
    </row>
    <row r="86" spans="1:15" ht="12.75" customHeight="1">
      <c r="A86" s="73"/>
      <c r="B86" s="101" t="s">
        <v>78</v>
      </c>
      <c r="C86" s="102"/>
      <c r="D86" s="58">
        <v>18295</v>
      </c>
      <c r="E86" s="53">
        <v>8747</v>
      </c>
      <c r="F86" s="53">
        <v>9548</v>
      </c>
      <c r="G86" s="59">
        <v>91.61</v>
      </c>
      <c r="H86" s="60">
        <v>-95.42</v>
      </c>
      <c r="I86" s="61">
        <v>271.54</v>
      </c>
      <c r="J86" s="62">
        <v>67.4</v>
      </c>
      <c r="K86" s="60">
        <v>-75</v>
      </c>
      <c r="L86" s="74">
        <v>3890</v>
      </c>
      <c r="M86" s="74">
        <v>20375</v>
      </c>
      <c r="N86" s="75">
        <v>-2080</v>
      </c>
      <c r="O86" s="76">
        <v>-10.2</v>
      </c>
    </row>
    <row r="87" spans="1:15" ht="12.75" customHeight="1">
      <c r="A87" s="73"/>
      <c r="B87" s="101" t="s">
        <v>79</v>
      </c>
      <c r="C87" s="102"/>
      <c r="D87" s="58">
        <v>25565</v>
      </c>
      <c r="E87" s="53">
        <v>12318</v>
      </c>
      <c r="F87" s="53">
        <v>13247</v>
      </c>
      <c r="G87" s="59">
        <v>92.99</v>
      </c>
      <c r="H87" s="60">
        <v>-95.69</v>
      </c>
      <c r="I87" s="61">
        <v>287.62</v>
      </c>
      <c r="J87" s="62">
        <v>88.9</v>
      </c>
      <c r="K87" s="60">
        <v>-98.4</v>
      </c>
      <c r="L87" s="74">
        <v>5651</v>
      </c>
      <c r="M87" s="74">
        <v>28300</v>
      </c>
      <c r="N87" s="75">
        <v>-2735</v>
      </c>
      <c r="O87" s="76">
        <v>-9.7</v>
      </c>
    </row>
    <row r="88" spans="1:15" ht="12.75" customHeight="1">
      <c r="A88" s="73"/>
      <c r="B88" s="71"/>
      <c r="C88" s="71"/>
      <c r="D88" s="58"/>
      <c r="E88" s="53"/>
      <c r="F88" s="53"/>
      <c r="G88" s="59"/>
      <c r="H88" s="60"/>
      <c r="I88" s="61"/>
      <c r="J88" s="62"/>
      <c r="K88" s="60"/>
      <c r="L88" s="74"/>
      <c r="M88" s="74"/>
      <c r="N88" s="75"/>
      <c r="O88" s="76"/>
    </row>
    <row r="89" spans="1:15" s="40" customFormat="1" ht="12.75" customHeight="1">
      <c r="A89" s="105" t="s">
        <v>80</v>
      </c>
      <c r="B89" s="105"/>
      <c r="C89" s="69"/>
      <c r="D89" s="32">
        <v>27334</v>
      </c>
      <c r="E89" s="33">
        <f>SUM(E91:E96)</f>
        <v>13426</v>
      </c>
      <c r="F89" s="33">
        <f>SUM(F91:F96)</f>
        <v>13908</v>
      </c>
      <c r="G89" s="34">
        <v>96.53</v>
      </c>
      <c r="H89" s="35">
        <v>-97.4</v>
      </c>
      <c r="I89" s="36">
        <f>SUM(I91:I96)</f>
        <v>395.32</v>
      </c>
      <c r="J89" s="37">
        <v>69.1</v>
      </c>
      <c r="K89" s="35">
        <v>-76.4</v>
      </c>
      <c r="L89" s="80">
        <f>SUM(L91:L96)</f>
        <v>5512</v>
      </c>
      <c r="M89" s="80">
        <v>30214</v>
      </c>
      <c r="N89" s="81">
        <f>SUM(N91:N96)</f>
        <v>-2880</v>
      </c>
      <c r="O89" s="82">
        <v>-9.5</v>
      </c>
    </row>
    <row r="90" spans="1:15" ht="12.75" customHeight="1">
      <c r="A90" s="73"/>
      <c r="B90" s="56"/>
      <c r="C90" s="56"/>
      <c r="D90" s="47"/>
      <c r="E90" s="48"/>
      <c r="F90" s="48"/>
      <c r="G90" s="49"/>
      <c r="H90" s="50"/>
      <c r="I90" s="51"/>
      <c r="J90" s="52"/>
      <c r="K90" s="50"/>
      <c r="L90" s="74"/>
      <c r="M90" s="74"/>
      <c r="N90" s="75"/>
      <c r="O90" s="76"/>
    </row>
    <row r="91" spans="1:15" ht="12.75" customHeight="1">
      <c r="A91" s="70"/>
      <c r="B91" s="101" t="s">
        <v>81</v>
      </c>
      <c r="C91" s="102"/>
      <c r="D91" s="58">
        <v>3008</v>
      </c>
      <c r="E91" s="53">
        <v>1477</v>
      </c>
      <c r="F91" s="53">
        <v>1531</v>
      </c>
      <c r="G91" s="59">
        <v>96.47</v>
      </c>
      <c r="H91" s="60">
        <v>-97.92</v>
      </c>
      <c r="I91" s="61">
        <v>76.73</v>
      </c>
      <c r="J91" s="62">
        <v>39.2</v>
      </c>
      <c r="K91" s="60">
        <v>-41</v>
      </c>
      <c r="L91" s="74">
        <v>543</v>
      </c>
      <c r="M91" s="74">
        <v>3143</v>
      </c>
      <c r="N91" s="75">
        <v>-135</v>
      </c>
      <c r="O91" s="76">
        <v>-4.3</v>
      </c>
    </row>
    <row r="92" spans="1:15" ht="12.75" customHeight="1">
      <c r="A92" s="70"/>
      <c r="B92" s="101" t="s">
        <v>82</v>
      </c>
      <c r="C92" s="102"/>
      <c r="D92" s="58">
        <v>4404</v>
      </c>
      <c r="E92" s="53">
        <v>2284</v>
      </c>
      <c r="F92" s="53">
        <v>2120</v>
      </c>
      <c r="G92" s="59">
        <v>107.74</v>
      </c>
      <c r="H92" s="60">
        <v>-105.89</v>
      </c>
      <c r="I92" s="61">
        <v>83.86</v>
      </c>
      <c r="J92" s="62">
        <v>52.5</v>
      </c>
      <c r="K92" s="60">
        <v>-62.9</v>
      </c>
      <c r="L92" s="74">
        <v>994</v>
      </c>
      <c r="M92" s="74">
        <v>5227</v>
      </c>
      <c r="N92" s="75">
        <v>-873</v>
      </c>
      <c r="O92" s="76">
        <v>-16.5</v>
      </c>
    </row>
    <row r="93" spans="1:15" ht="12.75" customHeight="1">
      <c r="A93" s="73"/>
      <c r="B93" s="71"/>
      <c r="C93" s="71"/>
      <c r="D93" s="58"/>
      <c r="E93" s="53"/>
      <c r="F93" s="53"/>
      <c r="G93" s="59"/>
      <c r="H93" s="60"/>
      <c r="I93" s="61"/>
      <c r="J93" s="62"/>
      <c r="K93" s="60"/>
      <c r="L93" s="74"/>
      <c r="M93" s="74"/>
      <c r="N93" s="75"/>
      <c r="O93" s="76"/>
    </row>
    <row r="94" spans="1:15" ht="12.75" customHeight="1">
      <c r="A94" s="73"/>
      <c r="B94" s="101" t="s">
        <v>83</v>
      </c>
      <c r="C94" s="102"/>
      <c r="D94" s="58">
        <v>3040</v>
      </c>
      <c r="E94" s="53">
        <v>1513</v>
      </c>
      <c r="F94" s="53">
        <v>1527</v>
      </c>
      <c r="G94" s="59">
        <v>99.08</v>
      </c>
      <c r="H94" s="60">
        <v>-101.63</v>
      </c>
      <c r="I94" s="61">
        <v>87.64</v>
      </c>
      <c r="J94" s="62">
        <v>34.7</v>
      </c>
      <c r="K94" s="60">
        <v>-38</v>
      </c>
      <c r="L94" s="74">
        <v>597</v>
      </c>
      <c r="M94" s="74">
        <v>3333</v>
      </c>
      <c r="N94" s="75">
        <v>-293</v>
      </c>
      <c r="O94" s="76">
        <v>-8.8</v>
      </c>
    </row>
    <row r="95" spans="1:15" ht="12.75" customHeight="1">
      <c r="A95" s="73"/>
      <c r="B95" s="101" t="s">
        <v>84</v>
      </c>
      <c r="C95" s="102"/>
      <c r="D95" s="58">
        <v>5755</v>
      </c>
      <c r="E95" s="53">
        <v>2864</v>
      </c>
      <c r="F95" s="53">
        <v>2891</v>
      </c>
      <c r="G95" s="59">
        <v>99.07</v>
      </c>
      <c r="H95" s="60">
        <v>-96.68</v>
      </c>
      <c r="I95" s="61">
        <v>45.64</v>
      </c>
      <c r="J95" s="62">
        <v>126.1</v>
      </c>
      <c r="K95" s="60">
        <v>-135.1</v>
      </c>
      <c r="L95" s="74">
        <v>1125</v>
      </c>
      <c r="M95" s="74">
        <v>6168</v>
      </c>
      <c r="N95" s="75">
        <v>-413</v>
      </c>
      <c r="O95" s="76">
        <v>-6.7</v>
      </c>
    </row>
    <row r="96" spans="1:15" ht="12.75" customHeight="1">
      <c r="A96" s="70"/>
      <c r="B96" s="101" t="s">
        <v>85</v>
      </c>
      <c r="C96" s="102"/>
      <c r="D96" s="58">
        <v>11127</v>
      </c>
      <c r="E96" s="53">
        <v>5288</v>
      </c>
      <c r="F96" s="53">
        <v>5839</v>
      </c>
      <c r="G96" s="59">
        <v>90.56</v>
      </c>
      <c r="H96" s="60">
        <v>-93.1</v>
      </c>
      <c r="I96" s="61">
        <v>101.45</v>
      </c>
      <c r="J96" s="62">
        <v>109.7</v>
      </c>
      <c r="K96" s="60">
        <v>-121.2</v>
      </c>
      <c r="L96" s="74">
        <v>2253</v>
      </c>
      <c r="M96" s="74">
        <v>12293</v>
      </c>
      <c r="N96" s="75">
        <v>-1166</v>
      </c>
      <c r="O96" s="76">
        <v>-9.5</v>
      </c>
    </row>
    <row r="97" spans="1:15" ht="12.75" customHeight="1">
      <c r="A97" s="73"/>
      <c r="B97" s="71"/>
      <c r="C97" s="71"/>
      <c r="D97" s="58"/>
      <c r="E97" s="53"/>
      <c r="F97" s="53"/>
      <c r="G97" s="59"/>
      <c r="H97" s="60"/>
      <c r="I97" s="61"/>
      <c r="J97" s="62"/>
      <c r="K97" s="60"/>
      <c r="L97" s="74"/>
      <c r="M97" s="74"/>
      <c r="N97" s="75"/>
      <c r="O97" s="76"/>
    </row>
    <row r="98" spans="1:15" s="40" customFormat="1" ht="12.75" customHeight="1">
      <c r="A98" s="105" t="s">
        <v>86</v>
      </c>
      <c r="B98" s="105"/>
      <c r="C98" s="69"/>
      <c r="D98" s="32">
        <f>SUM(D100:D104)</f>
        <v>29340</v>
      </c>
      <c r="E98" s="33">
        <f>SUM(E100:E104)</f>
        <v>14068</v>
      </c>
      <c r="F98" s="33">
        <f>SUM(F100:F104)</f>
        <v>15272</v>
      </c>
      <c r="G98" s="34">
        <v>92.12</v>
      </c>
      <c r="H98" s="35">
        <v>-93.51</v>
      </c>
      <c r="I98" s="36">
        <f>SUM(I100:I104)</f>
        <v>435.26</v>
      </c>
      <c r="J98" s="37">
        <v>67.4</v>
      </c>
      <c r="K98" s="35">
        <v>-77.6</v>
      </c>
      <c r="L98" s="80">
        <f>SUM(L100:L104)</f>
        <v>6531</v>
      </c>
      <c r="M98" s="80">
        <f>SUM(M100:M104)</f>
        <v>33797</v>
      </c>
      <c r="N98" s="81">
        <f>SUM(N100:N104)</f>
        <v>-4457</v>
      </c>
      <c r="O98" s="82">
        <v>-13.2</v>
      </c>
    </row>
    <row r="99" spans="1:15" ht="12.75" customHeight="1">
      <c r="A99" s="73"/>
      <c r="B99" s="56"/>
      <c r="C99" s="56"/>
      <c r="D99" s="47"/>
      <c r="E99" s="48"/>
      <c r="F99" s="48"/>
      <c r="G99" s="49"/>
      <c r="H99" s="50"/>
      <c r="I99" s="51"/>
      <c r="J99" s="52"/>
      <c r="K99" s="50"/>
      <c r="L99" s="74"/>
      <c r="M99" s="74"/>
      <c r="N99" s="75"/>
      <c r="O99" s="76"/>
    </row>
    <row r="100" spans="1:15" ht="12.75" customHeight="1">
      <c r="A100" s="73"/>
      <c r="B100" s="101" t="s">
        <v>87</v>
      </c>
      <c r="C100" s="102"/>
      <c r="D100" s="58">
        <v>6581</v>
      </c>
      <c r="E100" s="53">
        <v>3112</v>
      </c>
      <c r="F100" s="53">
        <v>3469</v>
      </c>
      <c r="G100" s="59">
        <v>89.71</v>
      </c>
      <c r="H100" s="60">
        <v>-90.42</v>
      </c>
      <c r="I100" s="61">
        <v>46.05</v>
      </c>
      <c r="J100" s="62">
        <v>142.9</v>
      </c>
      <c r="K100" s="60">
        <v>-163.1</v>
      </c>
      <c r="L100" s="74">
        <v>1569</v>
      </c>
      <c r="M100" s="74">
        <v>7510</v>
      </c>
      <c r="N100" s="75">
        <v>-929</v>
      </c>
      <c r="O100" s="76">
        <v>-12.4</v>
      </c>
    </row>
    <row r="101" spans="1:15" ht="12.75" customHeight="1">
      <c r="A101" s="73"/>
      <c r="B101" s="101" t="s">
        <v>88</v>
      </c>
      <c r="C101" s="102"/>
      <c r="D101" s="58">
        <v>6484</v>
      </c>
      <c r="E101" s="53">
        <v>3071</v>
      </c>
      <c r="F101" s="53">
        <v>3413</v>
      </c>
      <c r="G101" s="59">
        <v>89.98</v>
      </c>
      <c r="H101" s="60">
        <v>-92.2</v>
      </c>
      <c r="I101" s="61">
        <v>85.04</v>
      </c>
      <c r="J101" s="62">
        <v>76.2</v>
      </c>
      <c r="K101" s="60">
        <v>-88.5</v>
      </c>
      <c r="L101" s="74">
        <v>1456</v>
      </c>
      <c r="M101" s="74">
        <v>7524</v>
      </c>
      <c r="N101" s="75">
        <v>-1040</v>
      </c>
      <c r="O101" s="76">
        <v>-13.8</v>
      </c>
    </row>
    <row r="102" spans="1:15" ht="12.75" customHeight="1">
      <c r="A102" s="70"/>
      <c r="B102" s="71"/>
      <c r="C102" s="71"/>
      <c r="D102" s="58"/>
      <c r="E102" s="53"/>
      <c r="F102" s="53"/>
      <c r="G102" s="59"/>
      <c r="H102" s="60"/>
      <c r="I102" s="61"/>
      <c r="J102" s="62"/>
      <c r="K102" s="60"/>
      <c r="L102" s="74"/>
      <c r="M102" s="74"/>
      <c r="N102" s="75"/>
      <c r="O102" s="76"/>
    </row>
    <row r="103" spans="1:15" ht="12.75" customHeight="1">
      <c r="A103" s="73"/>
      <c r="B103" s="101" t="s">
        <v>89</v>
      </c>
      <c r="C103" s="102"/>
      <c r="D103" s="58">
        <v>9486</v>
      </c>
      <c r="E103" s="53">
        <v>4568</v>
      </c>
      <c r="F103" s="53">
        <v>4918</v>
      </c>
      <c r="G103" s="59">
        <v>92.88</v>
      </c>
      <c r="H103" s="60">
        <v>-94.7</v>
      </c>
      <c r="I103" s="61">
        <v>184.57</v>
      </c>
      <c r="J103" s="62">
        <v>51.4</v>
      </c>
      <c r="K103" s="60">
        <v>-58.3</v>
      </c>
      <c r="L103" s="74">
        <v>2020</v>
      </c>
      <c r="M103" s="74">
        <v>10769</v>
      </c>
      <c r="N103" s="75">
        <v>-1283</v>
      </c>
      <c r="O103" s="76">
        <v>-11.9</v>
      </c>
    </row>
    <row r="104" spans="1:15" ht="12.75" customHeight="1">
      <c r="A104" s="73"/>
      <c r="B104" s="101" t="s">
        <v>90</v>
      </c>
      <c r="C104" s="102"/>
      <c r="D104" s="58">
        <v>6789</v>
      </c>
      <c r="E104" s="53">
        <v>3317</v>
      </c>
      <c r="F104" s="53">
        <v>3472</v>
      </c>
      <c r="G104" s="59">
        <v>95.54</v>
      </c>
      <c r="H104" s="60">
        <v>-96</v>
      </c>
      <c r="I104" s="61">
        <v>119.6</v>
      </c>
      <c r="J104" s="62">
        <v>56.8</v>
      </c>
      <c r="K104" s="60">
        <v>-66.8</v>
      </c>
      <c r="L104" s="74">
        <v>1486</v>
      </c>
      <c r="M104" s="74">
        <v>7994</v>
      </c>
      <c r="N104" s="75">
        <v>-1205</v>
      </c>
      <c r="O104" s="76">
        <v>-15.1</v>
      </c>
    </row>
    <row r="105" spans="1:15" ht="12.75" customHeight="1">
      <c r="A105" s="83"/>
      <c r="B105" s="71"/>
      <c r="C105" s="71"/>
      <c r="D105" s="58"/>
      <c r="E105" s="53"/>
      <c r="F105" s="53"/>
      <c r="G105" s="59"/>
      <c r="H105" s="60"/>
      <c r="I105" s="61"/>
      <c r="J105" s="62"/>
      <c r="K105" s="60"/>
      <c r="L105" s="74"/>
      <c r="M105" s="74"/>
      <c r="N105" s="75"/>
      <c r="O105" s="76"/>
    </row>
    <row r="106" spans="1:15" s="40" customFormat="1" ht="12.75" customHeight="1">
      <c r="A106" s="105" t="s">
        <v>91</v>
      </c>
      <c r="B106" s="105"/>
      <c r="C106" s="69"/>
      <c r="D106" s="32">
        <f>SUM(D108:D115)</f>
        <v>77025</v>
      </c>
      <c r="E106" s="33">
        <f>SUM(E108:E115)</f>
        <v>35955</v>
      </c>
      <c r="F106" s="33">
        <f>SUM(F108:F115)</f>
        <v>41070</v>
      </c>
      <c r="G106" s="34">
        <v>87.55</v>
      </c>
      <c r="H106" s="35">
        <v>-89.83</v>
      </c>
      <c r="I106" s="36">
        <f>SUM(I108:I115)</f>
        <v>437.59</v>
      </c>
      <c r="J106" s="37">
        <v>176</v>
      </c>
      <c r="K106" s="35">
        <v>-199.9</v>
      </c>
      <c r="L106" s="80">
        <f>SUM(L108:L115)</f>
        <v>18866</v>
      </c>
      <c r="M106" s="80">
        <f>SUM(M108:M115)</f>
        <v>87460</v>
      </c>
      <c r="N106" s="81">
        <f>SUM(N108:N115)</f>
        <v>-10435</v>
      </c>
      <c r="O106" s="82">
        <v>-11.9</v>
      </c>
    </row>
    <row r="107" spans="1:15" ht="12.75" customHeight="1">
      <c r="A107" s="84"/>
      <c r="B107" s="56"/>
      <c r="C107" s="56"/>
      <c r="D107" s="47"/>
      <c r="E107" s="48"/>
      <c r="F107" s="48"/>
      <c r="G107" s="49"/>
      <c r="H107" s="50"/>
      <c r="I107" s="51"/>
      <c r="J107" s="52"/>
      <c r="K107" s="50"/>
      <c r="L107" s="74"/>
      <c r="M107" s="74"/>
      <c r="N107" s="75"/>
      <c r="O107" s="76"/>
    </row>
    <row r="108" spans="1:15" ht="12.75" customHeight="1">
      <c r="A108" s="84"/>
      <c r="B108" s="101" t="s">
        <v>92</v>
      </c>
      <c r="C108" s="102"/>
      <c r="D108" s="58">
        <v>8615</v>
      </c>
      <c r="E108" s="53">
        <v>4137</v>
      </c>
      <c r="F108" s="53">
        <v>4478</v>
      </c>
      <c r="G108" s="59">
        <v>92.38</v>
      </c>
      <c r="H108" s="60">
        <v>-95.9</v>
      </c>
      <c r="I108" s="61">
        <v>114.66</v>
      </c>
      <c r="J108" s="62">
        <v>75.1</v>
      </c>
      <c r="K108" s="60">
        <v>-87</v>
      </c>
      <c r="L108" s="74">
        <v>1981</v>
      </c>
      <c r="M108" s="74">
        <v>9975</v>
      </c>
      <c r="N108" s="75">
        <v>-1360</v>
      </c>
      <c r="O108" s="76">
        <v>-13.6</v>
      </c>
    </row>
    <row r="109" spans="1:15" ht="12.75" customHeight="1">
      <c r="A109" s="84"/>
      <c r="B109" s="101" t="s">
        <v>93</v>
      </c>
      <c r="C109" s="102"/>
      <c r="D109" s="53">
        <v>13040</v>
      </c>
      <c r="E109" s="53">
        <v>6194</v>
      </c>
      <c r="F109" s="53">
        <v>6846</v>
      </c>
      <c r="G109" s="59">
        <v>90.48</v>
      </c>
      <c r="H109" s="60">
        <v>-93.1</v>
      </c>
      <c r="I109" s="51">
        <v>145.23</v>
      </c>
      <c r="J109" s="62">
        <v>89.8</v>
      </c>
      <c r="K109" s="60">
        <v>-103.6</v>
      </c>
      <c r="L109" s="74">
        <v>2971</v>
      </c>
      <c r="M109" s="74">
        <v>15048</v>
      </c>
      <c r="N109" s="75">
        <v>-2008</v>
      </c>
      <c r="O109" s="76">
        <v>-13.3</v>
      </c>
    </row>
    <row r="110" spans="2:15" ht="12.75" customHeight="1">
      <c r="B110" s="71"/>
      <c r="C110" s="72"/>
      <c r="D110" s="53"/>
      <c r="E110" s="53"/>
      <c r="F110" s="53"/>
      <c r="G110" s="59"/>
      <c r="H110" s="60"/>
      <c r="I110" s="51"/>
      <c r="J110" s="52"/>
      <c r="K110" s="50"/>
      <c r="L110" s="74"/>
      <c r="M110" s="74"/>
      <c r="N110" s="75"/>
      <c r="O110" s="76"/>
    </row>
    <row r="111" spans="2:15" ht="12.75" customHeight="1">
      <c r="B111" s="103" t="s">
        <v>94</v>
      </c>
      <c r="C111" s="104"/>
      <c r="D111" s="74">
        <v>6897</v>
      </c>
      <c r="E111" s="74">
        <v>3194</v>
      </c>
      <c r="F111" s="74">
        <v>3703</v>
      </c>
      <c r="G111" s="86">
        <v>86.25</v>
      </c>
      <c r="H111" s="87">
        <v>-88.59</v>
      </c>
      <c r="I111" s="88">
        <v>39.16</v>
      </c>
      <c r="J111" s="89">
        <v>176.1</v>
      </c>
      <c r="K111" s="87">
        <v>-196.3</v>
      </c>
      <c r="L111" s="74">
        <v>1705</v>
      </c>
      <c r="M111" s="74">
        <v>7687</v>
      </c>
      <c r="N111" s="75">
        <v>-790</v>
      </c>
      <c r="O111" s="76">
        <v>-10.3</v>
      </c>
    </row>
    <row r="112" spans="2:15" ht="12.75" customHeight="1">
      <c r="B112" s="103" t="s">
        <v>95</v>
      </c>
      <c r="C112" s="104"/>
      <c r="D112" s="74">
        <v>22475</v>
      </c>
      <c r="E112" s="74">
        <v>10394</v>
      </c>
      <c r="F112" s="74">
        <v>12081</v>
      </c>
      <c r="G112" s="86">
        <v>86.04</v>
      </c>
      <c r="H112" s="87">
        <v>-87.93</v>
      </c>
      <c r="I112" s="88">
        <v>84</v>
      </c>
      <c r="J112" s="89">
        <v>267.6</v>
      </c>
      <c r="K112" s="87">
        <v>-300.3</v>
      </c>
      <c r="L112" s="74">
        <v>5717</v>
      </c>
      <c r="M112" s="74">
        <v>25229</v>
      </c>
      <c r="N112" s="75">
        <v>-2754</v>
      </c>
      <c r="O112" s="76">
        <v>-10.9</v>
      </c>
    </row>
    <row r="113" spans="2:15" ht="12.75" customHeight="1">
      <c r="B113" s="84"/>
      <c r="C113" s="85"/>
      <c r="D113" s="74"/>
      <c r="E113" s="74"/>
      <c r="F113" s="74"/>
      <c r="H113" s="87"/>
      <c r="I113" s="88"/>
      <c r="J113" s="89"/>
      <c r="K113" s="87"/>
      <c r="L113" s="74"/>
      <c r="M113" s="74"/>
      <c r="N113" s="75"/>
      <c r="O113" s="76"/>
    </row>
    <row r="114" spans="2:15" ht="12.75" customHeight="1">
      <c r="B114" s="103" t="s">
        <v>96</v>
      </c>
      <c r="C114" s="104"/>
      <c r="D114" s="74">
        <v>17621</v>
      </c>
      <c r="E114" s="74">
        <v>8168</v>
      </c>
      <c r="F114" s="74">
        <v>9453</v>
      </c>
      <c r="G114" s="86">
        <v>86.41</v>
      </c>
      <c r="H114" s="87">
        <v>-88.4</v>
      </c>
      <c r="I114" s="88">
        <v>19.99</v>
      </c>
      <c r="J114" s="89">
        <v>881.5</v>
      </c>
      <c r="K114" s="87">
        <v>-1019.1</v>
      </c>
      <c r="L114" s="74">
        <v>4446</v>
      </c>
      <c r="M114" s="74">
        <v>20341</v>
      </c>
      <c r="N114" s="75">
        <v>-2720</v>
      </c>
      <c r="O114" s="76">
        <v>-13.4</v>
      </c>
    </row>
    <row r="115" spans="2:15" ht="12.75" customHeight="1">
      <c r="B115" s="103" t="s">
        <v>97</v>
      </c>
      <c r="C115" s="104"/>
      <c r="D115" s="74">
        <v>8377</v>
      </c>
      <c r="E115" s="74">
        <v>3868</v>
      </c>
      <c r="F115" s="74">
        <v>4509</v>
      </c>
      <c r="G115" s="86">
        <v>85.78</v>
      </c>
      <c r="H115" s="87">
        <v>-87.77</v>
      </c>
      <c r="I115" s="88">
        <v>34.55</v>
      </c>
      <c r="J115" s="89">
        <v>242.5</v>
      </c>
      <c r="K115" s="87">
        <v>-265.7</v>
      </c>
      <c r="L115" s="74">
        <v>2046</v>
      </c>
      <c r="M115" s="74">
        <v>9180</v>
      </c>
      <c r="N115" s="75">
        <v>-803</v>
      </c>
      <c r="O115" s="76">
        <v>-8.7</v>
      </c>
    </row>
    <row r="116" spans="1:15" ht="12.75" customHeight="1">
      <c r="A116" s="90"/>
      <c r="B116" s="90"/>
      <c r="C116" s="91"/>
      <c r="D116" s="92"/>
      <c r="E116" s="92"/>
      <c r="F116" s="92"/>
      <c r="G116" s="93"/>
      <c r="H116" s="94"/>
      <c r="I116" s="95"/>
      <c r="J116" s="96"/>
      <c r="K116" s="97"/>
      <c r="L116" s="92"/>
      <c r="M116" s="92"/>
      <c r="N116" s="98"/>
      <c r="O116" s="99"/>
    </row>
    <row r="130" spans="12:15" ht="12">
      <c r="L130" s="68"/>
      <c r="M130" s="68"/>
      <c r="N130" s="68"/>
      <c r="O130" s="68"/>
    </row>
    <row r="131" spans="12:15" ht="12">
      <c r="L131" s="68"/>
      <c r="M131" s="68"/>
      <c r="N131" s="68"/>
      <c r="O131" s="68"/>
    </row>
  </sheetData>
  <sheetProtection/>
  <mergeCells count="94">
    <mergeCell ref="L3:L4"/>
    <mergeCell ref="M3:O4"/>
    <mergeCell ref="J5:J6"/>
    <mergeCell ref="K5:K6"/>
    <mergeCell ref="L5:L6"/>
    <mergeCell ref="M5:M6"/>
    <mergeCell ref="G5:G6"/>
    <mergeCell ref="H5:H6"/>
    <mergeCell ref="D3:F4"/>
    <mergeCell ref="G3:H4"/>
    <mergeCell ref="I3:I5"/>
    <mergeCell ref="J3:K4"/>
    <mergeCell ref="N5:N6"/>
    <mergeCell ref="O5:O6"/>
    <mergeCell ref="A8:B8"/>
    <mergeCell ref="A10:B10"/>
    <mergeCell ref="A12:B12"/>
    <mergeCell ref="A14:B14"/>
    <mergeCell ref="A4:B5"/>
    <mergeCell ref="D5:D6"/>
    <mergeCell ref="E5:E6"/>
    <mergeCell ref="F5:F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B26:C26"/>
    <mergeCell ref="B27:C27"/>
    <mergeCell ref="B28:C28"/>
    <mergeCell ref="A30:B30"/>
    <mergeCell ref="B31:C31"/>
    <mergeCell ref="B32:C32"/>
    <mergeCell ref="B33:C33"/>
    <mergeCell ref="B34:C34"/>
    <mergeCell ref="B35:C35"/>
    <mergeCell ref="A37:B37"/>
    <mergeCell ref="B38:C38"/>
    <mergeCell ref="B39:C39"/>
    <mergeCell ref="A41:B41"/>
    <mergeCell ref="B42:C42"/>
    <mergeCell ref="B43:C43"/>
    <mergeCell ref="B44:C44"/>
    <mergeCell ref="B45:C45"/>
    <mergeCell ref="A47:B47"/>
    <mergeCell ref="B48:C48"/>
    <mergeCell ref="A50:B50"/>
    <mergeCell ref="B52:C52"/>
    <mergeCell ref="B53:C53"/>
    <mergeCell ref="B55:C55"/>
    <mergeCell ref="B56:C56"/>
    <mergeCell ref="B58:C58"/>
    <mergeCell ref="B59:C59"/>
    <mergeCell ref="B61:C61"/>
    <mergeCell ref="B62:C62"/>
    <mergeCell ref="A64:B64"/>
    <mergeCell ref="B66:C66"/>
    <mergeCell ref="B67:C67"/>
    <mergeCell ref="B69:C69"/>
    <mergeCell ref="B70:C70"/>
    <mergeCell ref="B72:C72"/>
    <mergeCell ref="B73:C73"/>
    <mergeCell ref="B75:C75"/>
    <mergeCell ref="B76:C76"/>
    <mergeCell ref="A78:B78"/>
    <mergeCell ref="B80:C80"/>
    <mergeCell ref="B81:C81"/>
    <mergeCell ref="B82:C82"/>
    <mergeCell ref="A84:B84"/>
    <mergeCell ref="B86:C86"/>
    <mergeCell ref="B87:C87"/>
    <mergeCell ref="A89:B89"/>
    <mergeCell ref="B91:C91"/>
    <mergeCell ref="B92:C92"/>
    <mergeCell ref="B94:C94"/>
    <mergeCell ref="B95:C95"/>
    <mergeCell ref="B96:C96"/>
    <mergeCell ref="A98:B98"/>
    <mergeCell ref="B100:C100"/>
    <mergeCell ref="B101:C101"/>
    <mergeCell ref="B103:C103"/>
    <mergeCell ref="B104:C104"/>
    <mergeCell ref="A106:B106"/>
    <mergeCell ref="B108:C108"/>
    <mergeCell ref="B109:C109"/>
    <mergeCell ref="B111:C111"/>
    <mergeCell ref="B112:C112"/>
    <mergeCell ref="B114:C114"/>
    <mergeCell ref="B115:C11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95" r:id="rId1"/>
  <rowBreaks count="1" manualBreakCount="1">
    <brk id="48" max="14" man="1"/>
  </rowBreaks>
  <colBreaks count="1" manualBreakCount="1">
    <brk id="8" max="1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2009-05-20T04:51:59Z</dcterms:created>
  <dcterms:modified xsi:type="dcterms:W3CDTF">2009-05-20T07:01:56Z</dcterms:modified>
  <cp:category/>
  <cp:version/>
  <cp:contentType/>
  <cp:contentStatus/>
</cp:coreProperties>
</file>