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.人口動態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'27.人口動態'!$A$1:$Z$54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<sst xmlns="http://schemas.openxmlformats.org/spreadsheetml/2006/main" count="140" uniqueCount="106">
  <si>
    <t>27.市町村別人口動態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</si>
  <si>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</si>
  <si>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</si>
  <si>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</si>
  <si>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</si>
  <si>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</si>
  <si>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</si>
  <si>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</si>
  <si>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</si>
  <si>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</si>
  <si>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</si>
  <si>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</si>
  <si>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</si>
  <si>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</si>
  <si>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</si>
  <si>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</si>
  <si>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</si>
  <si>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</si>
  <si>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</si>
  <si>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</si>
  <si>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</si>
  <si>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増減数</t>
  </si>
  <si>
    <t>昭和37年</t>
  </si>
  <si>
    <t>南海部郡</t>
  </si>
  <si>
    <t xml:space="preserve"> 　38</t>
  </si>
  <si>
    <t>上 浦 町</t>
  </si>
  <si>
    <t xml:space="preserve"> 　39</t>
  </si>
  <si>
    <t>弥 生 町</t>
  </si>
  <si>
    <t xml:space="preserve"> 　40</t>
  </si>
  <si>
    <t>本匠村</t>
  </si>
  <si>
    <t xml:space="preserve"> </t>
  </si>
  <si>
    <t>宇 目 町</t>
  </si>
  <si>
    <t xml:space="preserve"> 　41</t>
  </si>
  <si>
    <t>直 川 村</t>
  </si>
  <si>
    <t>鶴 見 町</t>
  </si>
  <si>
    <t>米水津村</t>
  </si>
  <si>
    <t>市　　部</t>
  </si>
  <si>
    <t>蒲 江 町</t>
  </si>
  <si>
    <t>郡　　部</t>
  </si>
  <si>
    <t>大 野 郡</t>
  </si>
  <si>
    <t>野 津 町</t>
  </si>
  <si>
    <t>三 重 町</t>
  </si>
  <si>
    <t>大 分 市</t>
  </si>
  <si>
    <t>清 川 村</t>
  </si>
  <si>
    <t>別 府 市</t>
  </si>
  <si>
    <t>緒 方 町</t>
  </si>
  <si>
    <t>中 津 市</t>
  </si>
  <si>
    <t>朝 地 町</t>
  </si>
  <si>
    <t>日 田 市</t>
  </si>
  <si>
    <t>大 野 町</t>
  </si>
  <si>
    <t>佐 伯 市</t>
  </si>
  <si>
    <t>千 歳 村</t>
  </si>
  <si>
    <t>臼 杵 市</t>
  </si>
  <si>
    <t>犬 飼 町</t>
  </si>
  <si>
    <t>津久見市</t>
  </si>
  <si>
    <t>竹 田 市</t>
  </si>
  <si>
    <t>直 入 郡</t>
  </si>
  <si>
    <t>豊後高田市</t>
  </si>
  <si>
    <t>荻    町</t>
  </si>
  <si>
    <t>杵 築 市</t>
  </si>
  <si>
    <t>久 住 町</t>
  </si>
  <si>
    <t>直 入 町</t>
  </si>
  <si>
    <t>西国東郡</t>
  </si>
  <si>
    <t>玖 珠 郡</t>
  </si>
  <si>
    <t>大 田 村</t>
  </si>
  <si>
    <t>九 重 町</t>
  </si>
  <si>
    <t>真 玉 町</t>
  </si>
  <si>
    <t>玖 珠 町</t>
  </si>
  <si>
    <t>香々地町</t>
  </si>
  <si>
    <t xml:space="preserve"> </t>
  </si>
  <si>
    <t>日 田 郡</t>
  </si>
  <si>
    <t>東国東郡</t>
  </si>
  <si>
    <t>前津江村</t>
  </si>
  <si>
    <t>国 見 町</t>
  </si>
  <si>
    <t>中津江村</t>
  </si>
  <si>
    <t>姫 島 村</t>
  </si>
  <si>
    <t>上津江村</t>
  </si>
  <si>
    <t>国 東 町</t>
  </si>
  <si>
    <t>大 山 村</t>
  </si>
  <si>
    <t>武 蔵 町</t>
  </si>
  <si>
    <t>天 瀬 町</t>
  </si>
  <si>
    <t>安 岐 町</t>
  </si>
  <si>
    <t>下 毛 郡</t>
  </si>
  <si>
    <t>速 見 郡</t>
  </si>
  <si>
    <t>三光村</t>
  </si>
  <si>
    <t>日 出 町</t>
  </si>
  <si>
    <t>本耶馬溪町</t>
  </si>
  <si>
    <t>山 香 町</t>
  </si>
  <si>
    <t>耶馬溪町</t>
  </si>
  <si>
    <t>山 国 町</t>
  </si>
  <si>
    <t>大 分 郡</t>
  </si>
  <si>
    <t>野津原町</t>
  </si>
  <si>
    <t>宇 佐 郡</t>
  </si>
  <si>
    <t>挾 間 町</t>
  </si>
  <si>
    <t>院 内 町</t>
  </si>
  <si>
    <t>庄 内 町</t>
  </si>
  <si>
    <t>安心院町</t>
  </si>
  <si>
    <t>湯布院町</t>
  </si>
  <si>
    <t>駅川町</t>
  </si>
  <si>
    <t>四日市町</t>
  </si>
  <si>
    <t>北海部郡</t>
  </si>
  <si>
    <t>長洲町</t>
  </si>
  <si>
    <t>佐賀関町</t>
  </si>
  <si>
    <t>宇佐町</t>
  </si>
  <si>
    <t xml:space="preserve">  資料：県医務課</t>
  </si>
  <si>
    <t xml:space="preserve">  注  率算出には、昭和41年10月１日現在県推計人口を用いた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</si>
</sst>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&quot;△ &quot;#,##0.0"/>
    <numFmt numFmtId="178" formatCode="0.0;&quot;△ &quot;0.0"/>
    <numFmt numFmtId="179" formatCode="#,##0;&quot;△ &quot;#,##0"/>
    <numFmt numFmtId="180" formatCode="0.0"/>
    <numFmt numFmtId="181" formatCode="#,##0.0;[Red]\-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37" fontId="27" fillId="0" borderId="0">
      <alignment/>
      <protection/>
    </xf>
    <xf numFmtId="37" fontId="27" fillId="0" borderId="0">
      <alignment/>
      <protection/>
    </xf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distributed"/>
      <protection locked="0"/>
    </xf>
    <xf numFmtId="177" fontId="22" fillId="0" borderId="0" xfId="0" applyNumberFormat="1" applyFont="1" applyAlignment="1">
      <alignment horizontal="distributed"/>
    </xf>
    <xf numFmtId="0" fontId="18" fillId="0" borderId="0" xfId="0" applyFont="1" applyAlignment="1">
      <alignment horizontal="centerContinuous"/>
    </xf>
    <xf numFmtId="178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177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9" fontId="23" fillId="0" borderId="11" xfId="0" applyNumberFormat="1" applyFont="1" applyBorder="1" applyAlignment="1" applyProtection="1">
      <alignment horizontal="centerContinuous" vertical="center"/>
      <protection locked="0"/>
    </xf>
    <xf numFmtId="177" fontId="23" fillId="0" borderId="12" xfId="0" applyNumberFormat="1" applyFont="1" applyBorder="1" applyAlignment="1" applyProtection="1">
      <alignment horizontal="centerContinuous" vertical="center"/>
      <protection locked="0"/>
    </xf>
    <xf numFmtId="41" fontId="23" fillId="0" borderId="11" xfId="0" applyNumberFormat="1" applyFont="1" applyBorder="1" applyAlignment="1" applyProtection="1">
      <alignment horizontal="centerContinuous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178" fontId="23" fillId="0" borderId="12" xfId="0" applyNumberFormat="1" applyFont="1" applyBorder="1" applyAlignment="1" applyProtection="1">
      <alignment horizontal="centerContinuous" vertical="center"/>
      <protection locked="0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horizontal="center" vertical="center" wrapText="1"/>
      <protection locked="0"/>
    </xf>
    <xf numFmtId="179" fontId="23" fillId="0" borderId="15" xfId="0" applyNumberFormat="1" applyFont="1" applyBorder="1" applyAlignment="1" applyProtection="1">
      <alignment horizontal="center" vertical="center"/>
      <protection locked="0"/>
    </xf>
    <xf numFmtId="177" fontId="25" fillId="0" borderId="14" xfId="0" applyNumberFormat="1" applyFont="1" applyBorder="1" applyAlignment="1" applyProtection="1">
      <alignment horizontal="center" vertical="center" wrapText="1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177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178" fontId="25" fillId="0" borderId="14" xfId="0" applyNumberFormat="1" applyFont="1" applyBorder="1" applyAlignment="1" applyProtection="1">
      <alignment horizontal="center" vertical="center" wrapText="1"/>
      <protection locked="0"/>
    </xf>
    <xf numFmtId="178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6" fillId="0" borderId="18" xfId="0" applyNumberFormat="1" applyFont="1" applyBorder="1" applyAlignment="1">
      <alignment horizontal="center" vertical="center" wrapText="1"/>
    </xf>
    <xf numFmtId="179" fontId="23" fillId="0" borderId="19" xfId="0" applyNumberFormat="1" applyFont="1" applyBorder="1" applyAlignment="1" applyProtection="1">
      <alignment horizontal="center" vertical="center"/>
      <protection locked="0"/>
    </xf>
    <xf numFmtId="177" fontId="26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41" fontId="23" fillId="0" borderId="18" xfId="0" applyNumberFormat="1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horizontal="center" vertical="center" wrapText="1"/>
    </xf>
    <xf numFmtId="178" fontId="26" fillId="0" borderId="18" xfId="0" applyNumberFormat="1" applyFont="1" applyBorder="1" applyAlignment="1">
      <alignment horizontal="center" vertical="center" wrapText="1"/>
    </xf>
    <xf numFmtId="178" fontId="26" fillId="0" borderId="19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 applyProtection="1">
      <alignment horizontal="distributed"/>
      <protection locked="0"/>
    </xf>
    <xf numFmtId="179" fontId="23" fillId="0" borderId="15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 applyProtection="1">
      <alignment horizontal="right"/>
      <protection locked="0"/>
    </xf>
    <xf numFmtId="37" fontId="28" fillId="0" borderId="0" xfId="60" applyFont="1" applyBorder="1" applyAlignment="1" applyProtection="1">
      <alignment horizontal="distributed"/>
      <protection locked="0"/>
    </xf>
    <xf numFmtId="179" fontId="28" fillId="0" borderId="15" xfId="0" applyNumberFormat="1" applyFont="1" applyBorder="1" applyAlignment="1">
      <alignment/>
    </xf>
    <xf numFmtId="177" fontId="28" fillId="0" borderId="0" xfId="0" applyNumberFormat="1" applyFont="1" applyAlignment="1" applyProtection="1">
      <alignment/>
      <protection locked="0"/>
    </xf>
    <xf numFmtId="179" fontId="28" fillId="0" borderId="0" xfId="0" applyNumberFormat="1" applyFont="1" applyBorder="1" applyAlignment="1">
      <alignment/>
    </xf>
    <xf numFmtId="177" fontId="28" fillId="0" borderId="0" xfId="0" applyNumberFormat="1" applyFont="1" applyBorder="1" applyAlignment="1" applyProtection="1">
      <alignment/>
      <protection locked="0"/>
    </xf>
    <xf numFmtId="178" fontId="28" fillId="0" borderId="0" xfId="0" applyNumberFormat="1" applyFont="1" applyBorder="1" applyAlignment="1" applyProtection="1">
      <alignment/>
      <protection locked="0"/>
    </xf>
    <xf numFmtId="178" fontId="28" fillId="0" borderId="0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37" fontId="23" fillId="0" borderId="0" xfId="60" applyFont="1" applyBorder="1" applyAlignment="1" applyProtection="1">
      <alignment horizontal="distributed"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right"/>
      <protection locked="0"/>
    </xf>
    <xf numFmtId="179" fontId="23" fillId="0" borderId="0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>
      <alignment horizontal="right"/>
      <protection locked="0"/>
    </xf>
    <xf numFmtId="179" fontId="28" fillId="0" borderId="15" xfId="0" applyNumberFormat="1" applyFont="1" applyBorder="1" applyAlignment="1" applyProtection="1">
      <alignment/>
      <protection locked="0"/>
    </xf>
    <xf numFmtId="176" fontId="28" fillId="0" borderId="0" xfId="0" applyNumberFormat="1" applyFont="1" applyAlignment="1" applyProtection="1">
      <alignment/>
      <protection locked="0"/>
    </xf>
    <xf numFmtId="179" fontId="28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Alignment="1" applyProtection="1">
      <alignment horizontal="center"/>
      <protection locked="0"/>
    </xf>
    <xf numFmtId="41" fontId="28" fillId="0" borderId="0" xfId="0" applyNumberFormat="1" applyFont="1" applyBorder="1" applyAlignment="1" applyProtection="1">
      <alignment/>
      <protection locked="0"/>
    </xf>
    <xf numFmtId="177" fontId="28" fillId="0" borderId="0" xfId="0" applyNumberFormat="1" applyFont="1" applyAlignment="1" applyProtection="1">
      <alignment horizontal="right"/>
      <protection locked="0"/>
    </xf>
    <xf numFmtId="180" fontId="23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>
      <alignment/>
    </xf>
    <xf numFmtId="49" fontId="28" fillId="0" borderId="13" xfId="0" applyNumberFormat="1" applyFont="1" applyBorder="1" applyAlignment="1" applyProtection="1">
      <alignment horizontal="center"/>
      <protection locked="0"/>
    </xf>
    <xf numFmtId="176" fontId="28" fillId="0" borderId="0" xfId="0" applyNumberFormat="1" applyFont="1" applyBorder="1" applyAlignment="1" applyProtection="1">
      <alignment/>
      <protection locked="0"/>
    </xf>
    <xf numFmtId="37" fontId="28" fillId="0" borderId="0" xfId="61" applyFont="1" applyBorder="1" applyAlignment="1" applyProtection="1">
      <alignment horizontal="distributed"/>
      <protection locked="0"/>
    </xf>
    <xf numFmtId="41" fontId="28" fillId="0" borderId="0" xfId="0" applyNumberFormat="1" applyFont="1" applyBorder="1" applyAlignment="1">
      <alignment/>
    </xf>
    <xf numFmtId="177" fontId="28" fillId="0" borderId="0" xfId="0" applyNumberFormat="1" applyFont="1" applyAlignment="1" applyProtection="1" quotePrefix="1">
      <alignment horizontal="right"/>
      <protection locked="0"/>
    </xf>
    <xf numFmtId="177" fontId="23" fillId="0" borderId="0" xfId="0" applyNumberFormat="1" applyFont="1" applyBorder="1" applyAlignment="1" applyProtection="1">
      <alignment horizontal="right"/>
      <protection locked="0"/>
    </xf>
    <xf numFmtId="177" fontId="28" fillId="0" borderId="0" xfId="0" applyNumberFormat="1" applyFont="1" applyBorder="1" applyAlignment="1" applyProtection="1">
      <alignment horizontal="right"/>
      <protection locked="0"/>
    </xf>
    <xf numFmtId="37" fontId="23" fillId="0" borderId="0" xfId="61" applyFont="1" applyBorder="1" applyAlignment="1" applyProtection="1">
      <alignment horizontal="distributed"/>
      <protection locked="0"/>
    </xf>
    <xf numFmtId="180" fontId="23" fillId="0" borderId="0" xfId="0" applyNumberFormat="1" applyFont="1" applyBorder="1" applyAlignment="1" applyProtection="1">
      <alignment/>
      <protection locked="0"/>
    </xf>
    <xf numFmtId="0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179" fontId="23" fillId="0" borderId="0" xfId="0" applyNumberFormat="1" applyFont="1" applyBorder="1" applyAlignment="1">
      <alignment/>
    </xf>
    <xf numFmtId="178" fontId="28" fillId="0" borderId="0" xfId="0" applyNumberFormat="1" applyFont="1" applyBorder="1" applyAlignment="1" applyProtection="1" quotePrefix="1">
      <alignment horizontal="right"/>
      <protection locked="0"/>
    </xf>
    <xf numFmtId="179" fontId="28" fillId="0" borderId="0" xfId="0" applyNumberFormat="1" applyFont="1" applyAlignment="1">
      <alignment/>
    </xf>
    <xf numFmtId="41" fontId="28" fillId="0" borderId="0" xfId="0" applyNumberFormat="1" applyFont="1" applyAlignment="1">
      <alignment/>
    </xf>
    <xf numFmtId="181" fontId="23" fillId="0" borderId="0" xfId="48" applyNumberFormat="1" applyFont="1" applyBorder="1" applyAlignment="1" applyProtection="1">
      <alignment horizontal="right"/>
      <protection locked="0"/>
    </xf>
    <xf numFmtId="181" fontId="28" fillId="0" borderId="0" xfId="48" applyNumberFormat="1" applyFont="1" applyBorder="1" applyAlignment="1" applyProtection="1">
      <alignment horizontal="right"/>
      <protection locked="0"/>
    </xf>
    <xf numFmtId="37" fontId="23" fillId="0" borderId="13" xfId="60" applyFont="1" applyBorder="1" applyAlignment="1" applyProtection="1">
      <alignment horizontal="distributed"/>
      <protection locked="0"/>
    </xf>
    <xf numFmtId="37" fontId="23" fillId="0" borderId="13" xfId="6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8" fillId="0" borderId="13" xfId="60" applyFont="1" applyBorder="1" applyAlignment="1" applyProtection="1">
      <alignment horizontal="distributed"/>
      <protection locked="0"/>
    </xf>
    <xf numFmtId="0" fontId="23" fillId="0" borderId="0" xfId="0" applyFont="1" applyBorder="1" applyAlignment="1">
      <alignment/>
    </xf>
    <xf numFmtId="37" fontId="28" fillId="0" borderId="13" xfId="61" applyFont="1" applyBorder="1" applyAlignment="1" applyProtection="1">
      <alignment horizontal="distributed"/>
      <protection locked="0"/>
    </xf>
    <xf numFmtId="0" fontId="23" fillId="0" borderId="13" xfId="0" applyFont="1" applyBorder="1" applyAlignment="1">
      <alignment horizontal="distributed"/>
    </xf>
    <xf numFmtId="37" fontId="23" fillId="0" borderId="17" xfId="61" applyFont="1" applyBorder="1" applyAlignment="1" applyProtection="1">
      <alignment horizontal="distributed"/>
      <protection locked="0"/>
    </xf>
    <xf numFmtId="179" fontId="23" fillId="0" borderId="20" xfId="0" applyNumberFormat="1" applyFont="1" applyBorder="1" applyAlignment="1" applyProtection="1">
      <alignment/>
      <protection locked="0"/>
    </xf>
    <xf numFmtId="176" fontId="23" fillId="0" borderId="20" xfId="0" applyNumberFormat="1" applyFont="1" applyBorder="1" applyAlignment="1" applyProtection="1">
      <alignment/>
      <protection locked="0"/>
    </xf>
    <xf numFmtId="177" fontId="23" fillId="0" borderId="20" xfId="0" applyNumberFormat="1" applyFont="1" applyBorder="1" applyAlignment="1" applyProtection="1">
      <alignment/>
      <protection locked="0"/>
    </xf>
    <xf numFmtId="41" fontId="23" fillId="0" borderId="20" xfId="0" applyNumberFormat="1" applyFont="1" applyBorder="1" applyAlignment="1" applyProtection="1">
      <alignment/>
      <protection locked="0"/>
    </xf>
    <xf numFmtId="177" fontId="23" fillId="0" borderId="20" xfId="0" applyNumberFormat="1" applyFont="1" applyBorder="1" applyAlignment="1" applyProtection="1">
      <alignment horizontal="right"/>
      <protection locked="0"/>
    </xf>
    <xf numFmtId="0" fontId="23" fillId="0" borderId="17" xfId="0" applyFont="1" applyBorder="1" applyAlignment="1">
      <alignment horizontal="distributed"/>
    </xf>
    <xf numFmtId="0" fontId="23" fillId="0" borderId="20" xfId="0" applyFont="1" applyBorder="1" applyAlignment="1">
      <alignment/>
    </xf>
    <xf numFmtId="177" fontId="23" fillId="0" borderId="20" xfId="0" applyNumberFormat="1" applyFont="1" applyBorder="1" applyAlignment="1">
      <alignment/>
    </xf>
    <xf numFmtId="179" fontId="23" fillId="0" borderId="20" xfId="0" applyNumberFormat="1" applyFont="1" applyBorder="1" applyAlignment="1">
      <alignment/>
    </xf>
    <xf numFmtId="178" fontId="23" fillId="0" borderId="2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43450" y="103632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52</xdr:row>
      <xdr:rowOff>0</xdr:rowOff>
    </xdr:from>
    <xdr:to>
      <xdr:col>2</xdr:col>
      <xdr:colOff>476250</xdr:colOff>
      <xdr:row>52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419225" y="103632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428625</xdr:colOff>
      <xdr:row>52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505075" y="103632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0</xdr:rowOff>
    </xdr:from>
    <xdr:to>
      <xdr:col>6</xdr:col>
      <xdr:colOff>504825</xdr:colOff>
      <xdr:row>52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57600" y="103632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52</xdr:row>
      <xdr:rowOff>0</xdr:rowOff>
    </xdr:from>
    <xdr:to>
      <xdr:col>10</xdr:col>
      <xdr:colOff>428625</xdr:colOff>
      <xdr:row>52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57875" y="103632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0</xdr:rowOff>
    </xdr:from>
    <xdr:to>
      <xdr:col>12</xdr:col>
      <xdr:colOff>390525</xdr:colOff>
      <xdr:row>52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43725" y="103632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428625</xdr:colOff>
      <xdr:row>4</xdr:row>
      <xdr:rowOff>171450</xdr:rowOff>
    </xdr:to>
    <xdr:sp>
      <xdr:nvSpPr>
        <xdr:cNvPr id="7" name="AutoShape 20"/>
        <xdr:cNvSpPr>
          <a:spLocks/>
        </xdr:cNvSpPr>
      </xdr:nvSpPr>
      <xdr:spPr>
        <a:xfrm>
          <a:off x="1447800" y="733425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152400</xdr:rowOff>
    </xdr:from>
    <xdr:to>
      <xdr:col>4</xdr:col>
      <xdr:colOff>438150</xdr:colOff>
      <xdr:row>4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25622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142875</xdr:rowOff>
    </xdr:from>
    <xdr:to>
      <xdr:col>6</xdr:col>
      <xdr:colOff>438150</xdr:colOff>
      <xdr:row>4</xdr:row>
      <xdr:rowOff>180975</xdr:rowOff>
    </xdr:to>
    <xdr:sp>
      <xdr:nvSpPr>
        <xdr:cNvPr id="9" name="AutoShape 22"/>
        <xdr:cNvSpPr>
          <a:spLocks/>
        </xdr:cNvSpPr>
      </xdr:nvSpPr>
      <xdr:spPr>
        <a:xfrm>
          <a:off x="3686175" y="72390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152400</xdr:rowOff>
    </xdr:from>
    <xdr:to>
      <xdr:col>8</xdr:col>
      <xdr:colOff>457200</xdr:colOff>
      <xdr:row>4</xdr:row>
      <xdr:rowOff>180975</xdr:rowOff>
    </xdr:to>
    <xdr:sp>
      <xdr:nvSpPr>
        <xdr:cNvPr id="10" name="AutoShape 23"/>
        <xdr:cNvSpPr>
          <a:spLocks/>
        </xdr:cNvSpPr>
      </xdr:nvSpPr>
      <xdr:spPr>
        <a:xfrm>
          <a:off x="4791075" y="733425"/>
          <a:ext cx="342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133350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5905500" y="714375"/>
          <a:ext cx="323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7000875" y="714375"/>
          <a:ext cx="3238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447675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877300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152400</xdr:rowOff>
    </xdr:from>
    <xdr:to>
      <xdr:col>17</xdr:col>
      <xdr:colOff>457200</xdr:colOff>
      <xdr:row>4</xdr:row>
      <xdr:rowOff>161925</xdr:rowOff>
    </xdr:to>
    <xdr:sp>
      <xdr:nvSpPr>
        <xdr:cNvPr id="14" name="AutoShape 27"/>
        <xdr:cNvSpPr>
          <a:spLocks/>
        </xdr:cNvSpPr>
      </xdr:nvSpPr>
      <xdr:spPr>
        <a:xfrm>
          <a:off x="99917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19</xdr:col>
      <xdr:colOff>438150</xdr:colOff>
      <xdr:row>4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1106150" y="723900"/>
          <a:ext cx="304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447675</xdr:colOff>
      <xdr:row>4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12201525" y="733425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152400</xdr:rowOff>
    </xdr:from>
    <xdr:to>
      <xdr:col>23</xdr:col>
      <xdr:colOff>447675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315950" y="733425"/>
          <a:ext cx="3143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161925</xdr:rowOff>
    </xdr:from>
    <xdr:to>
      <xdr:col>25</xdr:col>
      <xdr:colOff>428625</xdr:colOff>
      <xdr:row>4</xdr:row>
      <xdr:rowOff>180975</xdr:rowOff>
    </xdr:to>
    <xdr:sp>
      <xdr:nvSpPr>
        <xdr:cNvPr id="18" name="AutoShape 31"/>
        <xdr:cNvSpPr>
          <a:spLocks/>
        </xdr:cNvSpPr>
      </xdr:nvSpPr>
      <xdr:spPr>
        <a:xfrm>
          <a:off x="14439900" y="742950"/>
          <a:ext cx="2952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3" customWidth="1"/>
    <col min="2" max="2" width="7.375" style="13" customWidth="1"/>
    <col min="3" max="3" width="7.25390625" style="114" customWidth="1"/>
    <col min="4" max="4" width="7.375" style="13" customWidth="1"/>
    <col min="5" max="5" width="7.25390625" style="114" customWidth="1"/>
    <col min="6" max="6" width="7.375" style="15" customWidth="1"/>
    <col min="7" max="7" width="7.25390625" style="14" customWidth="1"/>
    <col min="8" max="8" width="7.375" style="13" customWidth="1"/>
    <col min="9" max="9" width="7.375" style="14" customWidth="1"/>
    <col min="10" max="10" width="7.375" style="13" customWidth="1"/>
    <col min="11" max="11" width="6.875" style="14" customWidth="1"/>
    <col min="12" max="12" width="7.375" style="115" customWidth="1"/>
    <col min="13" max="13" width="6.875" style="14" customWidth="1"/>
    <col min="14" max="14" width="10.25390625" style="13" customWidth="1"/>
    <col min="15" max="15" width="7.375" style="13" customWidth="1"/>
    <col min="16" max="16" width="7.375" style="14" customWidth="1"/>
    <col min="17" max="17" width="7.125" style="13" customWidth="1"/>
    <col min="18" max="18" width="7.375" style="13" customWidth="1"/>
    <col min="19" max="19" width="7.25390625" style="15" customWidth="1"/>
    <col min="20" max="20" width="7.375" style="16" customWidth="1"/>
    <col min="21" max="21" width="7.125" style="13" customWidth="1"/>
    <col min="22" max="22" width="7.375" style="13" customWidth="1"/>
    <col min="23" max="23" width="7.125" style="13" customWidth="1"/>
    <col min="24" max="25" width="7.375" style="13" customWidth="1"/>
    <col min="26" max="26" width="7.375" style="16" customWidth="1"/>
    <col min="27" max="16384" width="9.00390625" style="13" customWidth="1"/>
  </cols>
  <sheetData>
    <row r="1" spans="1:26" s="7" customFormat="1" ht="15.75" customHeight="1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6"/>
    </row>
    <row r="2" spans="1:14" ht="12.75" thickBot="1">
      <c r="A2" s="8"/>
      <c r="B2" s="8"/>
      <c r="C2" s="9"/>
      <c r="D2" s="8"/>
      <c r="E2" s="9"/>
      <c r="F2" s="10"/>
      <c r="G2" s="11"/>
      <c r="H2" s="8"/>
      <c r="I2" s="11"/>
      <c r="J2" s="8"/>
      <c r="K2" s="11"/>
      <c r="L2" s="12"/>
      <c r="M2" s="11"/>
      <c r="N2" s="8"/>
    </row>
    <row r="3" spans="1:26" ht="17.25" customHeight="1" thickTop="1">
      <c r="A3" s="17" t="s">
        <v>1</v>
      </c>
      <c r="B3" s="18" t="s">
        <v>2</v>
      </c>
      <c r="C3" s="19"/>
      <c r="D3" s="18" t="s">
        <v>3</v>
      </c>
      <c r="E3" s="19"/>
      <c r="F3" s="20" t="s">
        <v>4</v>
      </c>
      <c r="G3" s="21"/>
      <c r="H3" s="18" t="s">
        <v>5</v>
      </c>
      <c r="I3" s="21"/>
      <c r="J3" s="18" t="s">
        <v>6</v>
      </c>
      <c r="K3" s="21"/>
      <c r="L3" s="22" t="s">
        <v>7</v>
      </c>
      <c r="M3" s="21"/>
      <c r="N3" s="23"/>
      <c r="O3" s="18" t="s">
        <v>2</v>
      </c>
      <c r="P3" s="21"/>
      <c r="Q3" s="18" t="s">
        <v>3</v>
      </c>
      <c r="R3" s="24"/>
      <c r="S3" s="20" t="s">
        <v>4</v>
      </c>
      <c r="T3" s="25"/>
      <c r="U3" s="18" t="s">
        <v>5</v>
      </c>
      <c r="V3" s="24"/>
      <c r="W3" s="18" t="s">
        <v>6</v>
      </c>
      <c r="X3" s="24"/>
      <c r="Y3" s="18" t="s">
        <v>7</v>
      </c>
      <c r="Z3" s="25"/>
    </row>
    <row r="4" spans="1:26" ht="15" customHeight="1">
      <c r="A4" s="26"/>
      <c r="B4" s="27" t="s">
        <v>8</v>
      </c>
      <c r="C4" s="28" t="s">
        <v>9</v>
      </c>
      <c r="D4" s="27" t="s">
        <v>10</v>
      </c>
      <c r="E4" s="28" t="s">
        <v>9</v>
      </c>
      <c r="F4" s="29" t="s">
        <v>11</v>
      </c>
      <c r="G4" s="30" t="s">
        <v>9</v>
      </c>
      <c r="H4" s="27" t="s">
        <v>12</v>
      </c>
      <c r="I4" s="30" t="s">
        <v>9</v>
      </c>
      <c r="J4" s="27" t="s">
        <v>13</v>
      </c>
      <c r="K4" s="30" t="s">
        <v>9</v>
      </c>
      <c r="L4" s="31" t="s">
        <v>14</v>
      </c>
      <c r="M4" s="32" t="s">
        <v>9</v>
      </c>
      <c r="N4" s="33" t="s">
        <v>15</v>
      </c>
      <c r="O4" s="27" t="s">
        <v>8</v>
      </c>
      <c r="P4" s="30" t="s">
        <v>9</v>
      </c>
      <c r="Q4" s="27" t="s">
        <v>10</v>
      </c>
      <c r="R4" s="34" t="s">
        <v>9</v>
      </c>
      <c r="S4" s="29" t="s">
        <v>11</v>
      </c>
      <c r="T4" s="35" t="s">
        <v>9</v>
      </c>
      <c r="U4" s="27" t="s">
        <v>12</v>
      </c>
      <c r="V4" s="34" t="s">
        <v>9</v>
      </c>
      <c r="W4" s="27" t="s">
        <v>13</v>
      </c>
      <c r="X4" s="34" t="s">
        <v>9</v>
      </c>
      <c r="Y4" s="27" t="s">
        <v>14</v>
      </c>
      <c r="Z4" s="36" t="s">
        <v>9</v>
      </c>
    </row>
    <row r="5" spans="1:26" ht="15" customHeight="1">
      <c r="A5" s="37"/>
      <c r="B5" s="38" t="s">
        <v>16</v>
      </c>
      <c r="C5" s="39"/>
      <c r="D5" s="38" t="s">
        <v>17</v>
      </c>
      <c r="E5" s="39"/>
      <c r="F5" s="40" t="s">
        <v>18</v>
      </c>
      <c r="G5" s="41"/>
      <c r="H5" s="38" t="s">
        <v>19</v>
      </c>
      <c r="I5" s="41"/>
      <c r="J5" s="42" t="s">
        <v>20</v>
      </c>
      <c r="K5" s="41"/>
      <c r="L5" s="43" t="s">
        <v>20</v>
      </c>
      <c r="M5" s="44"/>
      <c r="N5" s="45"/>
      <c r="O5" s="38" t="s">
        <v>16</v>
      </c>
      <c r="P5" s="41"/>
      <c r="Q5" s="38" t="s">
        <v>17</v>
      </c>
      <c r="R5" s="46"/>
      <c r="S5" s="40" t="s">
        <v>21</v>
      </c>
      <c r="T5" s="47"/>
      <c r="U5" s="38" t="s">
        <v>19</v>
      </c>
      <c r="V5" s="46"/>
      <c r="W5" s="42" t="s">
        <v>20</v>
      </c>
      <c r="X5" s="46"/>
      <c r="Y5" s="42" t="s">
        <v>20</v>
      </c>
      <c r="Z5" s="48"/>
    </row>
    <row r="6" spans="1:26" ht="15.75" customHeight="1">
      <c r="A6" s="49" t="s">
        <v>22</v>
      </c>
      <c r="B6" s="50">
        <v>19049</v>
      </c>
      <c r="C6" s="9">
        <v>15.7</v>
      </c>
      <c r="D6" s="10">
        <v>11078</v>
      </c>
      <c r="E6" s="9">
        <v>9.1</v>
      </c>
      <c r="F6" s="10">
        <v>7971</v>
      </c>
      <c r="G6" s="11">
        <v>6.6</v>
      </c>
      <c r="H6" s="10">
        <v>2424</v>
      </c>
      <c r="I6" s="11">
        <v>112.9</v>
      </c>
      <c r="J6" s="10">
        <v>10794</v>
      </c>
      <c r="K6" s="11">
        <v>8.9</v>
      </c>
      <c r="L6" s="12">
        <v>996</v>
      </c>
      <c r="M6" s="51">
        <v>0.8</v>
      </c>
      <c r="N6" s="52" t="s">
        <v>23</v>
      </c>
      <c r="O6" s="53">
        <f>SUM(O7:O15)</f>
        <v>542</v>
      </c>
      <c r="P6" s="54">
        <v>10.3</v>
      </c>
      <c r="Q6" s="55">
        <f>SUM(Q7:Q15)</f>
        <v>528</v>
      </c>
      <c r="R6" s="56">
        <v>10</v>
      </c>
      <c r="S6" s="55">
        <f>SUM(S7:S15)</f>
        <v>14</v>
      </c>
      <c r="T6" s="57">
        <v>0.3</v>
      </c>
      <c r="U6" s="55">
        <f>SUM(U7:U15)</f>
        <v>132</v>
      </c>
      <c r="V6" s="56">
        <v>195.8</v>
      </c>
      <c r="W6" s="55">
        <f>SUM(W7:W15)</f>
        <v>493</v>
      </c>
      <c r="X6" s="56">
        <v>9.3</v>
      </c>
      <c r="Y6" s="55">
        <f>SUM(Y7:Y15)</f>
        <v>29</v>
      </c>
      <c r="Z6" s="58">
        <v>0.5</v>
      </c>
    </row>
    <row r="7" spans="1:26" ht="15.75" customHeight="1">
      <c r="A7" s="59" t="s">
        <v>24</v>
      </c>
      <c r="B7" s="50">
        <v>18794</v>
      </c>
      <c r="C7" s="9">
        <v>15.6</v>
      </c>
      <c r="D7" s="10">
        <v>10378</v>
      </c>
      <c r="E7" s="9">
        <v>8.6</v>
      </c>
      <c r="F7" s="10">
        <v>8416</v>
      </c>
      <c r="G7" s="11">
        <v>7</v>
      </c>
      <c r="H7" s="10">
        <v>2487</v>
      </c>
      <c r="I7" s="11">
        <v>114.2</v>
      </c>
      <c r="J7" s="10">
        <v>10605</v>
      </c>
      <c r="K7" s="11">
        <v>8.8</v>
      </c>
      <c r="L7" s="12">
        <v>933</v>
      </c>
      <c r="M7" s="51">
        <v>0.8</v>
      </c>
      <c r="N7" s="60" t="s">
        <v>25</v>
      </c>
      <c r="O7" s="50">
        <v>47</v>
      </c>
      <c r="P7" s="11">
        <v>9.6</v>
      </c>
      <c r="Q7" s="61">
        <v>50</v>
      </c>
      <c r="R7" s="62">
        <v>10.3</v>
      </c>
      <c r="S7" s="61">
        <v>-3</v>
      </c>
      <c r="T7" s="63">
        <v>-0.6</v>
      </c>
      <c r="U7" s="64">
        <v>14</v>
      </c>
      <c r="V7" s="62">
        <v>229.5</v>
      </c>
      <c r="W7" s="61">
        <v>49</v>
      </c>
      <c r="X7" s="62">
        <v>10</v>
      </c>
      <c r="Y7" s="65">
        <v>4</v>
      </c>
      <c r="Z7" s="66">
        <v>0.8</v>
      </c>
    </row>
    <row r="8" spans="1:26" ht="15.75" customHeight="1">
      <c r="A8" s="59" t="s">
        <v>26</v>
      </c>
      <c r="B8" s="50">
        <v>18471</v>
      </c>
      <c r="C8" s="9">
        <v>15.5</v>
      </c>
      <c r="D8" s="10">
        <v>10268</v>
      </c>
      <c r="E8" s="9">
        <v>8.6</v>
      </c>
      <c r="F8" s="10">
        <v>8203</v>
      </c>
      <c r="G8" s="11">
        <v>6.8</v>
      </c>
      <c r="H8" s="10">
        <v>2140</v>
      </c>
      <c r="I8" s="11">
        <v>103.8</v>
      </c>
      <c r="J8" s="10">
        <v>10697</v>
      </c>
      <c r="K8" s="11">
        <v>8.8</v>
      </c>
      <c r="L8" s="12">
        <v>977</v>
      </c>
      <c r="M8" s="51">
        <v>0.8</v>
      </c>
      <c r="N8" s="60" t="s">
        <v>27</v>
      </c>
      <c r="O8" s="50">
        <v>59</v>
      </c>
      <c r="P8" s="11">
        <v>8.2</v>
      </c>
      <c r="Q8" s="61">
        <v>69</v>
      </c>
      <c r="R8" s="62">
        <v>9.5</v>
      </c>
      <c r="S8" s="61">
        <v>-10</v>
      </c>
      <c r="T8" s="63">
        <v>-1.4</v>
      </c>
      <c r="U8" s="64">
        <v>12</v>
      </c>
      <c r="V8" s="62">
        <v>169</v>
      </c>
      <c r="W8" s="61">
        <v>69</v>
      </c>
      <c r="X8" s="62">
        <v>9.5</v>
      </c>
      <c r="Y8" s="61">
        <v>4</v>
      </c>
      <c r="Z8" s="66">
        <v>0.6</v>
      </c>
    </row>
    <row r="9" spans="1:26" ht="15.75" customHeight="1">
      <c r="A9" s="59" t="s">
        <v>28</v>
      </c>
      <c r="B9" s="50">
        <v>18536</v>
      </c>
      <c r="C9" s="9">
        <v>15.6</v>
      </c>
      <c r="D9" s="10">
        <v>10587</v>
      </c>
      <c r="E9" s="9">
        <v>8.9</v>
      </c>
      <c r="F9" s="10">
        <v>7949</v>
      </c>
      <c r="G9" s="11">
        <v>6.7</v>
      </c>
      <c r="H9" s="10">
        <v>1981</v>
      </c>
      <c r="I9" s="11">
        <v>96.6</v>
      </c>
      <c r="J9" s="10">
        <v>10232</v>
      </c>
      <c r="K9" s="11">
        <v>8.6</v>
      </c>
      <c r="L9" s="12">
        <v>950</v>
      </c>
      <c r="M9" s="51">
        <v>0.8</v>
      </c>
      <c r="N9" s="60" t="s">
        <v>29</v>
      </c>
      <c r="O9" s="50">
        <v>35</v>
      </c>
      <c r="P9" s="11">
        <v>9.6</v>
      </c>
      <c r="Q9" s="61">
        <v>40</v>
      </c>
      <c r="R9" s="62">
        <v>11</v>
      </c>
      <c r="S9" s="61">
        <v>-5</v>
      </c>
      <c r="T9" s="63">
        <v>-1.4</v>
      </c>
      <c r="U9" s="64">
        <v>14</v>
      </c>
      <c r="V9" s="62">
        <v>285.7</v>
      </c>
      <c r="W9" s="61">
        <v>28</v>
      </c>
      <c r="X9" s="62">
        <v>7.7</v>
      </c>
      <c r="Y9" s="65">
        <v>2</v>
      </c>
      <c r="Z9" s="66">
        <v>0.6</v>
      </c>
    </row>
    <row r="10" spans="1:26" s="74" customFormat="1" ht="15.75" customHeight="1">
      <c r="A10" s="59"/>
      <c r="B10" s="67"/>
      <c r="C10" s="68"/>
      <c r="D10" s="69"/>
      <c r="E10" s="9" t="s">
        <v>30</v>
      </c>
      <c r="F10" s="70"/>
      <c r="G10" s="54"/>
      <c r="H10" s="69"/>
      <c r="I10" s="54"/>
      <c r="J10" s="69"/>
      <c r="K10" s="54"/>
      <c r="L10" s="71"/>
      <c r="M10" s="72" t="s">
        <v>30</v>
      </c>
      <c r="N10" s="60" t="s">
        <v>31</v>
      </c>
      <c r="O10" s="50">
        <v>80</v>
      </c>
      <c r="P10" s="11">
        <v>10.2</v>
      </c>
      <c r="Q10" s="61">
        <v>60</v>
      </c>
      <c r="R10" s="62">
        <v>7.6</v>
      </c>
      <c r="S10" s="61">
        <v>20</v>
      </c>
      <c r="T10" s="63">
        <v>2.5</v>
      </c>
      <c r="U10" s="64">
        <v>21</v>
      </c>
      <c r="V10" s="73">
        <v>207.9</v>
      </c>
      <c r="W10" s="61">
        <v>69</v>
      </c>
      <c r="X10" s="62">
        <v>8.8</v>
      </c>
      <c r="Y10" s="61">
        <v>1</v>
      </c>
      <c r="Z10" s="66">
        <v>0.1</v>
      </c>
    </row>
    <row r="11" spans="1:26" s="74" customFormat="1" ht="15.75" customHeight="1">
      <c r="A11" s="75" t="s">
        <v>32</v>
      </c>
      <c r="B11" s="69">
        <f>SUM(B14+B16)</f>
        <v>12746</v>
      </c>
      <c r="C11" s="76">
        <v>10.8</v>
      </c>
      <c r="D11" s="69">
        <f aca="true" t="shared" si="0" ref="D11:L11">SUM(D14+D16)</f>
        <v>10211</v>
      </c>
      <c r="E11" s="76">
        <v>8.6</v>
      </c>
      <c r="F11" s="69">
        <f t="shared" si="0"/>
        <v>2535</v>
      </c>
      <c r="G11" s="56">
        <v>2.1</v>
      </c>
      <c r="H11" s="69">
        <f t="shared" si="0"/>
        <v>1896</v>
      </c>
      <c r="I11" s="56">
        <v>129.5</v>
      </c>
      <c r="J11" s="69">
        <f t="shared" si="0"/>
        <v>10022</v>
      </c>
      <c r="K11" s="56">
        <v>8.5</v>
      </c>
      <c r="L11" s="71">
        <f t="shared" si="0"/>
        <v>946</v>
      </c>
      <c r="M11" s="56">
        <v>0.8</v>
      </c>
      <c r="N11" s="60" t="s">
        <v>33</v>
      </c>
      <c r="O11" s="50">
        <v>25</v>
      </c>
      <c r="P11" s="11">
        <v>5.8</v>
      </c>
      <c r="Q11" s="61">
        <v>41</v>
      </c>
      <c r="R11" s="62">
        <v>9.6</v>
      </c>
      <c r="S11" s="61">
        <v>-16</v>
      </c>
      <c r="T11" s="63">
        <v>-3.7</v>
      </c>
      <c r="U11" s="64">
        <v>11</v>
      </c>
      <c r="V11" s="73">
        <v>305.6</v>
      </c>
      <c r="W11" s="61">
        <v>45</v>
      </c>
      <c r="X11" s="62">
        <v>10.5</v>
      </c>
      <c r="Y11" s="61">
        <v>3</v>
      </c>
      <c r="Z11" s="66">
        <v>0.7</v>
      </c>
    </row>
    <row r="12" spans="1:26" s="74" customFormat="1" ht="15.75" customHeight="1">
      <c r="A12" s="77"/>
      <c r="B12" s="53"/>
      <c r="C12" s="68"/>
      <c r="D12" s="55"/>
      <c r="E12" s="76"/>
      <c r="F12" s="55"/>
      <c r="G12" s="56"/>
      <c r="H12" s="55"/>
      <c r="I12" s="56"/>
      <c r="J12" s="55"/>
      <c r="K12" s="56"/>
      <c r="L12" s="78"/>
      <c r="M12" s="79"/>
      <c r="N12" s="60" t="s">
        <v>34</v>
      </c>
      <c r="O12" s="50">
        <v>70</v>
      </c>
      <c r="P12" s="11">
        <v>10</v>
      </c>
      <c r="Q12" s="61">
        <v>73</v>
      </c>
      <c r="R12" s="62">
        <v>10.4</v>
      </c>
      <c r="S12" s="61">
        <v>-3</v>
      </c>
      <c r="T12" s="63">
        <v>-0.4</v>
      </c>
      <c r="U12" s="64">
        <v>19</v>
      </c>
      <c r="V12" s="73">
        <v>213.5</v>
      </c>
      <c r="W12" s="61">
        <v>63</v>
      </c>
      <c r="X12" s="62">
        <v>9</v>
      </c>
      <c r="Y12" s="61">
        <v>4</v>
      </c>
      <c r="Z12" s="66">
        <v>0.6</v>
      </c>
    </row>
    <row r="13" spans="1:26" s="74" customFormat="1" ht="15.75" customHeight="1">
      <c r="A13" s="77"/>
      <c r="B13" s="53"/>
      <c r="C13" s="68"/>
      <c r="D13" s="55"/>
      <c r="E13" s="76"/>
      <c r="F13" s="55"/>
      <c r="G13" s="56"/>
      <c r="H13" s="55"/>
      <c r="I13" s="56"/>
      <c r="J13" s="55"/>
      <c r="K13" s="56"/>
      <c r="L13" s="78"/>
      <c r="M13" s="79"/>
      <c r="N13" s="60" t="s">
        <v>35</v>
      </c>
      <c r="O13" s="50">
        <v>39</v>
      </c>
      <c r="P13" s="11">
        <v>10.6</v>
      </c>
      <c r="Q13" s="61">
        <v>41</v>
      </c>
      <c r="R13" s="62">
        <v>11.2</v>
      </c>
      <c r="S13" s="61">
        <v>-2</v>
      </c>
      <c r="T13" s="63">
        <v>-0.5</v>
      </c>
      <c r="U13" s="65">
        <v>7</v>
      </c>
      <c r="V13" s="73">
        <v>152.2</v>
      </c>
      <c r="W13" s="61">
        <v>31</v>
      </c>
      <c r="X13" s="62">
        <v>8.4</v>
      </c>
      <c r="Y13" s="61">
        <v>1</v>
      </c>
      <c r="Z13" s="66">
        <v>0.3</v>
      </c>
    </row>
    <row r="14" spans="1:26" s="74" customFormat="1" ht="15.75" customHeight="1">
      <c r="A14" s="77" t="s">
        <v>36</v>
      </c>
      <c r="B14" s="53">
        <f>SUM(B18:B28)</f>
        <v>8050</v>
      </c>
      <c r="C14" s="68">
        <v>11.7</v>
      </c>
      <c r="D14" s="55">
        <f>SUM(D18:D28)</f>
        <v>5506</v>
      </c>
      <c r="E14" s="76">
        <v>8.2</v>
      </c>
      <c r="F14" s="55">
        <f>SUM(F18:F28)</f>
        <v>2544</v>
      </c>
      <c r="G14" s="56">
        <v>3.7</v>
      </c>
      <c r="H14" s="55">
        <f>SUM(H18:H28)</f>
        <v>1114</v>
      </c>
      <c r="I14" s="56">
        <v>121.6</v>
      </c>
      <c r="J14" s="55">
        <f>SUM(J18:J28)</f>
        <v>6086</v>
      </c>
      <c r="K14" s="56">
        <v>8.9</v>
      </c>
      <c r="L14" s="78">
        <f>SUM(L18:L28)</f>
        <v>640</v>
      </c>
      <c r="M14" s="79">
        <v>0.9</v>
      </c>
      <c r="N14" s="60" t="s">
        <v>37</v>
      </c>
      <c r="O14" s="50">
        <v>187</v>
      </c>
      <c r="P14" s="11">
        <v>13.1</v>
      </c>
      <c r="Q14" s="61">
        <v>154</v>
      </c>
      <c r="R14" s="62">
        <v>10.8</v>
      </c>
      <c r="S14" s="61">
        <v>33</v>
      </c>
      <c r="T14" s="63">
        <v>2.3</v>
      </c>
      <c r="U14" s="61">
        <v>34</v>
      </c>
      <c r="V14" s="80">
        <v>153.8</v>
      </c>
      <c r="W14" s="61">
        <v>139</v>
      </c>
      <c r="X14" s="62">
        <v>9.7</v>
      </c>
      <c r="Y14" s="61">
        <v>10</v>
      </c>
      <c r="Z14" s="66">
        <v>0.7</v>
      </c>
    </row>
    <row r="15" spans="1:27" s="74" customFormat="1" ht="15.75" customHeight="1">
      <c r="A15" s="77"/>
      <c r="B15" s="53"/>
      <c r="C15" s="68"/>
      <c r="D15" s="55"/>
      <c r="E15" s="76"/>
      <c r="F15" s="55"/>
      <c r="G15" s="56"/>
      <c r="H15" s="55"/>
      <c r="I15" s="56"/>
      <c r="J15" s="55"/>
      <c r="K15" s="56"/>
      <c r="L15" s="78"/>
      <c r="M15" s="79"/>
      <c r="N15" s="60"/>
      <c r="O15" s="50"/>
      <c r="P15" s="11"/>
      <c r="Q15" s="61"/>
      <c r="R15" s="62"/>
      <c r="S15" s="61"/>
      <c r="T15" s="63"/>
      <c r="U15" s="61"/>
      <c r="V15" s="80"/>
      <c r="W15" s="61"/>
      <c r="X15" s="62"/>
      <c r="Y15" s="61"/>
      <c r="Z15" s="66"/>
      <c r="AA15" s="13"/>
    </row>
    <row r="16" spans="1:26" ht="15.75" customHeight="1">
      <c r="A16" s="77" t="s">
        <v>38</v>
      </c>
      <c r="B16" s="53">
        <f>B31+B36+B43+B47+B53+O6+O16+O26+O31+O35+O42+O48</f>
        <v>4696</v>
      </c>
      <c r="C16" s="76">
        <v>9.5</v>
      </c>
      <c r="D16" s="55">
        <f>D31+D36+D43+D47+D53+Q6+Q16+Q26+Q31+Q35+Q42+Q48</f>
        <v>4705</v>
      </c>
      <c r="E16" s="76">
        <v>9.5</v>
      </c>
      <c r="F16" s="55">
        <f>F31+F36+F43+F47+F53+S6+S16+S26+S31+S35+S42+S48</f>
        <v>-9</v>
      </c>
      <c r="G16" s="56">
        <v>-0.2</v>
      </c>
      <c r="H16" s="55">
        <f>H31+H36+H43+H47+H53+U6+U16+U26+U31+U35+U42+U48</f>
        <v>782</v>
      </c>
      <c r="I16" s="56">
        <v>142.8</v>
      </c>
      <c r="J16" s="55">
        <f>J31+J36+J43+J47+J53+W6+W16+W26+W31+W35+W42+W48</f>
        <v>3936</v>
      </c>
      <c r="K16" s="56">
        <v>8</v>
      </c>
      <c r="L16" s="78">
        <f>L31+L36+L43+L47+L53+Y6+Y16+Y26+Y31+Y35+Y42+Y48</f>
        <v>306</v>
      </c>
      <c r="M16" s="79">
        <v>0.6</v>
      </c>
      <c r="N16" s="52" t="s">
        <v>39</v>
      </c>
      <c r="O16" s="53">
        <f>SUM(O17:O24)</f>
        <v>650</v>
      </c>
      <c r="P16" s="54">
        <v>8.3</v>
      </c>
      <c r="Q16" s="55">
        <f>SUM(Q17:Q24)</f>
        <v>752</v>
      </c>
      <c r="R16" s="56">
        <v>9.6</v>
      </c>
      <c r="S16" s="55">
        <f>SUM(S17:S24)</f>
        <v>-102</v>
      </c>
      <c r="T16" s="56">
        <v>-1.3</v>
      </c>
      <c r="U16" s="55">
        <f>SUM(U17:U24)</f>
        <v>92</v>
      </c>
      <c r="V16" s="56">
        <v>124</v>
      </c>
      <c r="W16" s="55">
        <f>SUM(W17:W24)</f>
        <v>544</v>
      </c>
      <c r="X16" s="56">
        <v>7</v>
      </c>
      <c r="Y16" s="55">
        <f>SUM(Y17:Y24)</f>
        <v>38</v>
      </c>
      <c r="Z16" s="58">
        <v>0.5</v>
      </c>
    </row>
    <row r="17" spans="1:26" ht="15.75" customHeight="1">
      <c r="A17" s="77"/>
      <c r="B17" s="53"/>
      <c r="C17" s="68"/>
      <c r="D17" s="55"/>
      <c r="E17" s="76"/>
      <c r="F17" s="55"/>
      <c r="G17" s="56"/>
      <c r="H17" s="55"/>
      <c r="I17" s="56"/>
      <c r="J17" s="55"/>
      <c r="K17" s="56"/>
      <c r="L17" s="78"/>
      <c r="M17" s="81"/>
      <c r="N17" s="60" t="s">
        <v>40</v>
      </c>
      <c r="O17" s="50">
        <v>131</v>
      </c>
      <c r="P17" s="11">
        <v>9.6</v>
      </c>
      <c r="Q17" s="61">
        <v>146</v>
      </c>
      <c r="R17" s="62">
        <v>10.7</v>
      </c>
      <c r="S17" s="61">
        <v>-15</v>
      </c>
      <c r="T17" s="63">
        <v>-1.1</v>
      </c>
      <c r="U17" s="61">
        <v>21</v>
      </c>
      <c r="V17" s="62">
        <v>138.2</v>
      </c>
      <c r="W17" s="61">
        <v>107</v>
      </c>
      <c r="X17" s="62">
        <v>7.8</v>
      </c>
      <c r="Y17" s="61">
        <v>11</v>
      </c>
      <c r="Z17" s="66">
        <v>0.8</v>
      </c>
    </row>
    <row r="18" spans="1:26" ht="15.75" customHeight="1">
      <c r="A18" s="82"/>
      <c r="B18" s="50"/>
      <c r="C18" s="9"/>
      <c r="D18" s="10"/>
      <c r="E18" s="9"/>
      <c r="F18" s="61"/>
      <c r="G18" s="11"/>
      <c r="H18" s="10"/>
      <c r="I18" s="11"/>
      <c r="J18" s="10"/>
      <c r="K18" s="11"/>
      <c r="L18" s="12"/>
      <c r="M18" s="51"/>
      <c r="N18" s="60" t="s">
        <v>41</v>
      </c>
      <c r="O18" s="50">
        <v>192</v>
      </c>
      <c r="P18" s="11">
        <v>9.3</v>
      </c>
      <c r="Q18" s="61">
        <v>190</v>
      </c>
      <c r="R18" s="62">
        <v>9.2</v>
      </c>
      <c r="S18" s="61">
        <v>2</v>
      </c>
      <c r="T18" s="63">
        <v>0.1</v>
      </c>
      <c r="U18" s="61">
        <v>23</v>
      </c>
      <c r="V18" s="62">
        <v>107</v>
      </c>
      <c r="W18" s="61">
        <v>149</v>
      </c>
      <c r="X18" s="62">
        <v>7.2</v>
      </c>
      <c r="Y18" s="61">
        <v>10</v>
      </c>
      <c r="Z18" s="66">
        <v>0.5</v>
      </c>
    </row>
    <row r="19" spans="1:26" ht="15.75" customHeight="1">
      <c r="A19" s="82" t="s">
        <v>42</v>
      </c>
      <c r="B19" s="50">
        <v>2942</v>
      </c>
      <c r="C19" s="9">
        <v>12.8</v>
      </c>
      <c r="D19" s="10">
        <v>1593</v>
      </c>
      <c r="E19" s="9">
        <v>6.9</v>
      </c>
      <c r="F19" s="61">
        <v>1349</v>
      </c>
      <c r="G19" s="11">
        <v>5.9</v>
      </c>
      <c r="H19" s="10">
        <v>335</v>
      </c>
      <c r="I19" s="11">
        <v>102.2</v>
      </c>
      <c r="J19" s="10">
        <v>2116</v>
      </c>
      <c r="K19" s="11">
        <v>9.2</v>
      </c>
      <c r="L19" s="12">
        <v>196</v>
      </c>
      <c r="M19" s="51">
        <v>0.9</v>
      </c>
      <c r="N19" s="60" t="s">
        <v>43</v>
      </c>
      <c r="O19" s="50">
        <v>34</v>
      </c>
      <c r="P19" s="11">
        <v>7.1</v>
      </c>
      <c r="Q19" s="61">
        <v>48</v>
      </c>
      <c r="R19" s="62">
        <v>10</v>
      </c>
      <c r="S19" s="61">
        <v>-14</v>
      </c>
      <c r="T19" s="63">
        <v>-2.9</v>
      </c>
      <c r="U19" s="61">
        <v>5</v>
      </c>
      <c r="V19" s="62">
        <v>128.2</v>
      </c>
      <c r="W19" s="61">
        <v>27</v>
      </c>
      <c r="X19" s="62">
        <v>5.7</v>
      </c>
      <c r="Y19" s="61">
        <v>1</v>
      </c>
      <c r="Z19" s="66">
        <v>0.2</v>
      </c>
    </row>
    <row r="20" spans="1:26" ht="15.75" customHeight="1">
      <c r="A20" s="82" t="s">
        <v>44</v>
      </c>
      <c r="B20" s="50">
        <v>1411</v>
      </c>
      <c r="C20" s="9">
        <v>11.6</v>
      </c>
      <c r="D20" s="10">
        <v>909</v>
      </c>
      <c r="E20" s="9">
        <v>7.5</v>
      </c>
      <c r="F20" s="10">
        <v>502</v>
      </c>
      <c r="G20" s="11">
        <v>4.1</v>
      </c>
      <c r="H20" s="10">
        <v>221</v>
      </c>
      <c r="I20" s="11">
        <v>135.4</v>
      </c>
      <c r="J20" s="10">
        <v>1103</v>
      </c>
      <c r="K20" s="11">
        <v>9.1</v>
      </c>
      <c r="L20" s="12">
        <v>188</v>
      </c>
      <c r="M20" s="51">
        <v>1.5</v>
      </c>
      <c r="N20" s="60" t="s">
        <v>45</v>
      </c>
      <c r="O20" s="50">
        <v>120</v>
      </c>
      <c r="P20" s="11">
        <v>9.5</v>
      </c>
      <c r="Q20" s="61">
        <v>130</v>
      </c>
      <c r="R20" s="62">
        <v>10.3</v>
      </c>
      <c r="S20" s="61">
        <v>-10</v>
      </c>
      <c r="T20" s="63">
        <v>-0.8</v>
      </c>
      <c r="U20" s="65">
        <v>11</v>
      </c>
      <c r="V20" s="80">
        <v>84</v>
      </c>
      <c r="W20" s="61">
        <v>82</v>
      </c>
      <c r="X20" s="62">
        <v>6.5</v>
      </c>
      <c r="Y20" s="61">
        <v>6</v>
      </c>
      <c r="Z20" s="66">
        <v>0.5</v>
      </c>
    </row>
    <row r="21" spans="1:26" ht="15.75" customHeight="1">
      <c r="A21" s="82" t="s">
        <v>46</v>
      </c>
      <c r="B21" s="50">
        <v>640</v>
      </c>
      <c r="C21" s="9">
        <v>10.9</v>
      </c>
      <c r="D21" s="10">
        <v>504</v>
      </c>
      <c r="E21" s="9">
        <v>8.6</v>
      </c>
      <c r="F21" s="10">
        <v>136</v>
      </c>
      <c r="G21" s="11">
        <v>2.3</v>
      </c>
      <c r="H21" s="10">
        <v>64</v>
      </c>
      <c r="I21" s="11">
        <v>90.9</v>
      </c>
      <c r="J21" s="10">
        <v>520</v>
      </c>
      <c r="K21" s="11">
        <v>8.9</v>
      </c>
      <c r="L21" s="12">
        <v>48</v>
      </c>
      <c r="M21" s="51">
        <v>0.8</v>
      </c>
      <c r="N21" s="60" t="s">
        <v>47</v>
      </c>
      <c r="O21" s="50">
        <v>44</v>
      </c>
      <c r="P21" s="11">
        <v>6.8</v>
      </c>
      <c r="Q21" s="61">
        <v>50</v>
      </c>
      <c r="R21" s="62">
        <v>7.8</v>
      </c>
      <c r="S21" s="61">
        <v>-6</v>
      </c>
      <c r="T21" s="63">
        <v>-0.9</v>
      </c>
      <c r="U21" s="65">
        <v>9</v>
      </c>
      <c r="V21" s="80">
        <v>169.8</v>
      </c>
      <c r="W21" s="61">
        <v>53</v>
      </c>
      <c r="X21" s="62">
        <v>8.2</v>
      </c>
      <c r="Y21" s="61">
        <v>1</v>
      </c>
      <c r="Z21" s="66">
        <v>0.2</v>
      </c>
    </row>
    <row r="22" spans="1:26" ht="15.75" customHeight="1">
      <c r="A22" s="82" t="s">
        <v>48</v>
      </c>
      <c r="B22" s="50">
        <v>827</v>
      </c>
      <c r="C22" s="9">
        <v>12.4</v>
      </c>
      <c r="D22" s="10">
        <v>565</v>
      </c>
      <c r="E22" s="9">
        <v>8.5</v>
      </c>
      <c r="F22" s="10">
        <v>262</v>
      </c>
      <c r="G22" s="11">
        <v>3.9</v>
      </c>
      <c r="H22" s="10">
        <v>98</v>
      </c>
      <c r="I22" s="11">
        <v>105.9</v>
      </c>
      <c r="J22" s="10">
        <v>607</v>
      </c>
      <c r="K22" s="11">
        <v>9.1</v>
      </c>
      <c r="L22" s="12">
        <v>63</v>
      </c>
      <c r="M22" s="51">
        <v>0.9</v>
      </c>
      <c r="N22" s="60" t="s">
        <v>49</v>
      </c>
      <c r="O22" s="50">
        <v>64</v>
      </c>
      <c r="P22" s="11">
        <v>6.2</v>
      </c>
      <c r="Q22" s="61">
        <v>89</v>
      </c>
      <c r="R22" s="62">
        <v>8.6</v>
      </c>
      <c r="S22" s="61">
        <v>-25</v>
      </c>
      <c r="T22" s="63">
        <v>-2.4</v>
      </c>
      <c r="U22" s="64">
        <v>4</v>
      </c>
      <c r="V22" s="83">
        <v>58.8</v>
      </c>
      <c r="W22" s="61">
        <v>54</v>
      </c>
      <c r="X22" s="62">
        <v>5.2</v>
      </c>
      <c r="Y22" s="61">
        <v>3</v>
      </c>
      <c r="Z22" s="66">
        <v>0.3</v>
      </c>
    </row>
    <row r="23" spans="1:26" ht="15.75" customHeight="1">
      <c r="A23" s="82" t="s">
        <v>50</v>
      </c>
      <c r="B23" s="50">
        <v>596</v>
      </c>
      <c r="C23" s="9">
        <v>11.6</v>
      </c>
      <c r="D23" s="10">
        <v>449</v>
      </c>
      <c r="E23" s="9">
        <v>8.8</v>
      </c>
      <c r="F23" s="10">
        <v>147</v>
      </c>
      <c r="G23" s="11">
        <v>2.9</v>
      </c>
      <c r="H23" s="10">
        <v>141</v>
      </c>
      <c r="I23" s="11">
        <v>191.3</v>
      </c>
      <c r="J23" s="10">
        <v>463</v>
      </c>
      <c r="K23" s="11">
        <v>9</v>
      </c>
      <c r="L23" s="12">
        <v>43</v>
      </c>
      <c r="M23" s="51">
        <v>0.8</v>
      </c>
      <c r="N23" s="60" t="s">
        <v>51</v>
      </c>
      <c r="O23" s="50">
        <v>18</v>
      </c>
      <c r="P23" s="11">
        <v>5</v>
      </c>
      <c r="Q23" s="61">
        <v>31</v>
      </c>
      <c r="R23" s="62">
        <v>8.5</v>
      </c>
      <c r="S23" s="61">
        <v>-13</v>
      </c>
      <c r="T23" s="63">
        <v>-3.6</v>
      </c>
      <c r="U23" s="65">
        <v>7</v>
      </c>
      <c r="V23" s="83">
        <v>280</v>
      </c>
      <c r="W23" s="61">
        <v>26</v>
      </c>
      <c r="X23" s="62">
        <v>7.2</v>
      </c>
      <c r="Y23" s="61">
        <v>2</v>
      </c>
      <c r="Z23" s="66">
        <v>0.6</v>
      </c>
    </row>
    <row r="24" spans="1:26" ht="15.75" customHeight="1">
      <c r="A24" s="82" t="s">
        <v>52</v>
      </c>
      <c r="B24" s="50">
        <v>465</v>
      </c>
      <c r="C24" s="9">
        <v>11</v>
      </c>
      <c r="D24" s="10">
        <v>406</v>
      </c>
      <c r="E24" s="9">
        <v>9.6</v>
      </c>
      <c r="F24" s="10">
        <v>59</v>
      </c>
      <c r="G24" s="11">
        <v>1.4</v>
      </c>
      <c r="H24" s="10">
        <v>69</v>
      </c>
      <c r="I24" s="11">
        <v>129.2</v>
      </c>
      <c r="J24" s="10">
        <v>335</v>
      </c>
      <c r="K24" s="11">
        <v>8</v>
      </c>
      <c r="L24" s="12">
        <v>21</v>
      </c>
      <c r="M24" s="51">
        <v>0.5</v>
      </c>
      <c r="N24" s="60" t="s">
        <v>53</v>
      </c>
      <c r="O24" s="50">
        <v>47</v>
      </c>
      <c r="P24" s="11">
        <v>7.5</v>
      </c>
      <c r="Q24" s="61">
        <v>68</v>
      </c>
      <c r="R24" s="62">
        <v>10.9</v>
      </c>
      <c r="S24" s="61">
        <v>-21</v>
      </c>
      <c r="T24" s="63">
        <v>-3.4</v>
      </c>
      <c r="U24" s="65">
        <v>12</v>
      </c>
      <c r="V24" s="80">
        <v>203.4</v>
      </c>
      <c r="W24" s="61">
        <v>46</v>
      </c>
      <c r="X24" s="62">
        <v>7.4</v>
      </c>
      <c r="Y24" s="61">
        <v>4</v>
      </c>
      <c r="Z24" s="66">
        <v>0.6</v>
      </c>
    </row>
    <row r="25" spans="1:26" ht="15.75" customHeight="1">
      <c r="A25" s="82" t="s">
        <v>54</v>
      </c>
      <c r="B25" s="50">
        <v>429</v>
      </c>
      <c r="C25" s="9">
        <v>11.9</v>
      </c>
      <c r="D25" s="10">
        <v>278</v>
      </c>
      <c r="E25" s="9">
        <v>7.7</v>
      </c>
      <c r="F25" s="10">
        <v>151</v>
      </c>
      <c r="G25" s="11">
        <v>4.2</v>
      </c>
      <c r="H25" s="10">
        <v>74</v>
      </c>
      <c r="I25" s="11">
        <v>147.1</v>
      </c>
      <c r="J25" s="10">
        <v>283</v>
      </c>
      <c r="K25" s="11">
        <v>7.8</v>
      </c>
      <c r="L25" s="12">
        <v>19</v>
      </c>
      <c r="M25" s="51">
        <v>0.5</v>
      </c>
      <c r="N25" s="52"/>
      <c r="O25" s="53"/>
      <c r="P25" s="54"/>
      <c r="Q25" s="55"/>
      <c r="R25" s="56"/>
      <c r="S25" s="55"/>
      <c r="T25" s="57"/>
      <c r="U25" s="55"/>
      <c r="V25" s="56"/>
      <c r="W25" s="55"/>
      <c r="X25" s="56"/>
      <c r="Y25" s="55"/>
      <c r="Z25" s="58"/>
    </row>
    <row r="26" spans="1:26" ht="15.75" customHeight="1">
      <c r="A26" s="82" t="s">
        <v>55</v>
      </c>
      <c r="B26" s="50">
        <v>279</v>
      </c>
      <c r="C26" s="9">
        <v>9.1</v>
      </c>
      <c r="D26" s="10">
        <v>298</v>
      </c>
      <c r="E26" s="9">
        <v>9.7</v>
      </c>
      <c r="F26" s="10">
        <v>-19</v>
      </c>
      <c r="G26" s="11">
        <v>-0.6</v>
      </c>
      <c r="H26" s="10">
        <v>61</v>
      </c>
      <c r="I26" s="11">
        <v>179.4</v>
      </c>
      <c r="J26" s="10">
        <v>225</v>
      </c>
      <c r="K26" s="11">
        <v>7.4</v>
      </c>
      <c r="L26" s="12">
        <v>26</v>
      </c>
      <c r="M26" s="51">
        <v>0.8</v>
      </c>
      <c r="N26" s="52" t="s">
        <v>56</v>
      </c>
      <c r="O26" s="53">
        <f>SUM(O27:O29)</f>
        <v>169</v>
      </c>
      <c r="P26" s="54">
        <v>9.4</v>
      </c>
      <c r="Q26" s="55">
        <f>SUM(Q27:Q29)</f>
        <v>152</v>
      </c>
      <c r="R26" s="56">
        <v>8.5</v>
      </c>
      <c r="S26" s="55">
        <f>SUM(S27:S29)</f>
        <v>17</v>
      </c>
      <c r="T26" s="57">
        <v>0.9</v>
      </c>
      <c r="U26" s="55">
        <f>SUM(U27:U29)</f>
        <v>41</v>
      </c>
      <c r="V26" s="56">
        <v>195.2</v>
      </c>
      <c r="W26" s="55">
        <f>SUM(W27:W29)</f>
        <v>124</v>
      </c>
      <c r="X26" s="56">
        <v>6.9</v>
      </c>
      <c r="Y26" s="55">
        <f>SUM(Y27:Y29)</f>
        <v>14</v>
      </c>
      <c r="Z26" s="58">
        <v>0.8</v>
      </c>
    </row>
    <row r="27" spans="1:26" ht="15.75" customHeight="1">
      <c r="A27" s="82" t="s">
        <v>57</v>
      </c>
      <c r="B27" s="50">
        <v>252</v>
      </c>
      <c r="C27" s="9">
        <v>10.2</v>
      </c>
      <c r="D27" s="10">
        <v>271</v>
      </c>
      <c r="E27" s="9">
        <v>11</v>
      </c>
      <c r="F27" s="10">
        <v>-19</v>
      </c>
      <c r="G27" s="11">
        <v>-0.8</v>
      </c>
      <c r="H27" s="10">
        <v>17</v>
      </c>
      <c r="I27" s="11">
        <v>63.2</v>
      </c>
      <c r="J27" s="10">
        <v>225</v>
      </c>
      <c r="K27" s="11">
        <v>9.1</v>
      </c>
      <c r="L27" s="12">
        <v>16</v>
      </c>
      <c r="M27" s="51">
        <v>0.6</v>
      </c>
      <c r="N27" s="60" t="s">
        <v>58</v>
      </c>
      <c r="O27" s="50">
        <v>57</v>
      </c>
      <c r="P27" s="11">
        <v>9.9</v>
      </c>
      <c r="Q27" s="61">
        <v>46</v>
      </c>
      <c r="R27" s="62">
        <v>8</v>
      </c>
      <c r="S27" s="61">
        <v>11</v>
      </c>
      <c r="T27" s="63">
        <v>1.9</v>
      </c>
      <c r="U27" s="84">
        <v>5</v>
      </c>
      <c r="V27" s="83">
        <v>80.6</v>
      </c>
      <c r="W27" s="61">
        <v>40</v>
      </c>
      <c r="X27" s="62">
        <v>7</v>
      </c>
      <c r="Y27" s="65">
        <v>5</v>
      </c>
      <c r="Z27" s="66">
        <v>0.9</v>
      </c>
    </row>
    <row r="28" spans="1:26" s="74" customFormat="1" ht="15.75" customHeight="1">
      <c r="A28" s="82" t="s">
        <v>59</v>
      </c>
      <c r="B28" s="50">
        <v>209</v>
      </c>
      <c r="C28" s="9">
        <v>8.4</v>
      </c>
      <c r="D28" s="10">
        <v>233</v>
      </c>
      <c r="E28" s="9">
        <v>9.3</v>
      </c>
      <c r="F28" s="10">
        <v>-24</v>
      </c>
      <c r="G28" s="11">
        <v>-0.9</v>
      </c>
      <c r="H28" s="10">
        <v>34</v>
      </c>
      <c r="I28" s="11">
        <v>139.9</v>
      </c>
      <c r="J28" s="10">
        <v>209</v>
      </c>
      <c r="K28" s="11">
        <v>8.4</v>
      </c>
      <c r="L28" s="12">
        <v>20</v>
      </c>
      <c r="M28" s="51">
        <v>0.8</v>
      </c>
      <c r="N28" s="60" t="s">
        <v>60</v>
      </c>
      <c r="O28" s="50">
        <v>68</v>
      </c>
      <c r="P28" s="11">
        <v>9.2</v>
      </c>
      <c r="Q28" s="61">
        <v>71</v>
      </c>
      <c r="R28" s="62">
        <v>9.7</v>
      </c>
      <c r="S28" s="85">
        <v>-3</v>
      </c>
      <c r="T28" s="62">
        <v>-0.4</v>
      </c>
      <c r="U28" s="84">
        <v>20</v>
      </c>
      <c r="V28" s="62">
        <v>227.3</v>
      </c>
      <c r="W28" s="61">
        <v>51</v>
      </c>
      <c r="X28" s="62">
        <v>6.9</v>
      </c>
      <c r="Y28" s="61">
        <v>5</v>
      </c>
      <c r="Z28" s="66">
        <v>0.7</v>
      </c>
    </row>
    <row r="29" spans="1:26" ht="15.75" customHeight="1">
      <c r="A29" s="82"/>
      <c r="B29" s="50"/>
      <c r="C29" s="9"/>
      <c r="D29" s="10"/>
      <c r="E29" s="9"/>
      <c r="F29" s="86"/>
      <c r="G29" s="11"/>
      <c r="H29" s="10"/>
      <c r="I29" s="11"/>
      <c r="J29" s="10"/>
      <c r="K29" s="11"/>
      <c r="L29" s="12"/>
      <c r="M29" s="51"/>
      <c r="N29" s="60" t="s">
        <v>61</v>
      </c>
      <c r="O29" s="50">
        <v>44</v>
      </c>
      <c r="P29" s="11">
        <v>9</v>
      </c>
      <c r="Q29" s="61">
        <v>35</v>
      </c>
      <c r="R29" s="62">
        <v>7.1</v>
      </c>
      <c r="S29" s="61">
        <v>9</v>
      </c>
      <c r="T29" s="62">
        <v>1.8</v>
      </c>
      <c r="U29" s="84">
        <v>16</v>
      </c>
      <c r="V29" s="62">
        <v>266.7</v>
      </c>
      <c r="W29" s="61">
        <v>33</v>
      </c>
      <c r="X29" s="62">
        <v>6.7</v>
      </c>
      <c r="Y29" s="61">
        <v>4</v>
      </c>
      <c r="Z29" s="66">
        <v>0.8</v>
      </c>
    </row>
    <row r="30" spans="1:26" ht="15.75" customHeight="1">
      <c r="A30" s="82"/>
      <c r="B30" s="50"/>
      <c r="C30" s="9"/>
      <c r="D30" s="10"/>
      <c r="E30" s="9"/>
      <c r="F30" s="86"/>
      <c r="G30" s="11"/>
      <c r="H30" s="10"/>
      <c r="I30" s="11"/>
      <c r="J30" s="10"/>
      <c r="K30" s="11"/>
      <c r="L30" s="12"/>
      <c r="M30" s="51"/>
      <c r="N30" s="52"/>
      <c r="O30" s="53"/>
      <c r="P30" s="54"/>
      <c r="Q30" s="55"/>
      <c r="R30" s="56"/>
      <c r="S30" s="55"/>
      <c r="T30" s="57"/>
      <c r="U30" s="55"/>
      <c r="V30" s="56"/>
      <c r="W30" s="55"/>
      <c r="X30" s="56"/>
      <c r="Y30" s="55"/>
      <c r="Z30" s="66"/>
    </row>
    <row r="31" spans="1:26" ht="15.75" customHeight="1">
      <c r="A31" s="77" t="s">
        <v>62</v>
      </c>
      <c r="B31" s="53">
        <f>SUM(B32:B34)</f>
        <v>133</v>
      </c>
      <c r="C31" s="68">
        <v>8.4</v>
      </c>
      <c r="D31" s="55">
        <f>SUM(D32:D34)</f>
        <v>187</v>
      </c>
      <c r="E31" s="76">
        <v>11.9</v>
      </c>
      <c r="F31" s="55">
        <f>SUM(F32:F34)</f>
        <v>-54</v>
      </c>
      <c r="G31" s="56">
        <v>-3.4</v>
      </c>
      <c r="H31" s="55">
        <f>SUM(H32:H34)</f>
        <v>19</v>
      </c>
      <c r="I31" s="56">
        <v>125</v>
      </c>
      <c r="J31" s="55">
        <f>SUM(J32:J34)</f>
        <v>130</v>
      </c>
      <c r="K31" s="56">
        <v>8.2</v>
      </c>
      <c r="L31" s="78">
        <f>SUM(L32:L34)</f>
        <v>2</v>
      </c>
      <c r="M31" s="81">
        <v>0.1</v>
      </c>
      <c r="N31" s="52" t="s">
        <v>63</v>
      </c>
      <c r="O31" s="53">
        <f>SUM(O32:O33)</f>
        <v>500</v>
      </c>
      <c r="P31" s="54">
        <v>11.5</v>
      </c>
      <c r="Q31" s="55">
        <f>SUM(Q32:Q33)</f>
        <v>365</v>
      </c>
      <c r="R31" s="56">
        <v>8.4</v>
      </c>
      <c r="S31" s="55">
        <f>SUM(S32:S33)</f>
        <v>135</v>
      </c>
      <c r="T31" s="57">
        <v>3.1</v>
      </c>
      <c r="U31" s="55">
        <f>SUM(U32:U33)</f>
        <v>58</v>
      </c>
      <c r="V31" s="56">
        <v>103.9</v>
      </c>
      <c r="W31" s="55">
        <f>SUM(W32:W33)</f>
        <v>352</v>
      </c>
      <c r="X31" s="56">
        <v>8.1</v>
      </c>
      <c r="Y31" s="55">
        <f>SUM(Y32:Y33)</f>
        <v>28</v>
      </c>
      <c r="Z31" s="58">
        <v>0.6</v>
      </c>
    </row>
    <row r="32" spans="1:26" ht="15.75" customHeight="1">
      <c r="A32" s="82" t="s">
        <v>64</v>
      </c>
      <c r="B32" s="50">
        <v>29</v>
      </c>
      <c r="C32" s="9">
        <v>8</v>
      </c>
      <c r="D32" s="10">
        <v>34</v>
      </c>
      <c r="E32" s="9">
        <v>9.4</v>
      </c>
      <c r="F32" s="10">
        <v>-5</v>
      </c>
      <c r="G32" s="11">
        <v>-1.3</v>
      </c>
      <c r="H32" s="10">
        <v>9</v>
      </c>
      <c r="I32" s="62">
        <v>236.8</v>
      </c>
      <c r="J32" s="10">
        <v>39</v>
      </c>
      <c r="K32" s="11">
        <v>10.7</v>
      </c>
      <c r="L32" s="12">
        <v>0</v>
      </c>
      <c r="M32" s="87">
        <v>0</v>
      </c>
      <c r="N32" s="60" t="s">
        <v>65</v>
      </c>
      <c r="O32" s="50">
        <v>207</v>
      </c>
      <c r="P32" s="11">
        <v>11.5</v>
      </c>
      <c r="Q32" s="61">
        <v>151</v>
      </c>
      <c r="R32" s="62">
        <v>8.4</v>
      </c>
      <c r="S32" s="61">
        <v>56</v>
      </c>
      <c r="T32" s="63">
        <v>3.1</v>
      </c>
      <c r="U32" s="65">
        <v>23</v>
      </c>
      <c r="V32" s="80">
        <v>100</v>
      </c>
      <c r="W32" s="61">
        <v>141</v>
      </c>
      <c r="X32" s="62">
        <v>7.8</v>
      </c>
      <c r="Y32" s="61">
        <v>14</v>
      </c>
      <c r="Z32" s="66">
        <v>0.8</v>
      </c>
    </row>
    <row r="33" spans="1:26" s="74" customFormat="1" ht="15.75" customHeight="1">
      <c r="A33" s="82" t="s">
        <v>66</v>
      </c>
      <c r="B33" s="50">
        <v>46</v>
      </c>
      <c r="C33" s="9">
        <v>7.6</v>
      </c>
      <c r="D33" s="10">
        <v>80</v>
      </c>
      <c r="E33" s="9">
        <v>13.3</v>
      </c>
      <c r="F33" s="10">
        <v>-34</v>
      </c>
      <c r="G33" s="11">
        <v>-5.6</v>
      </c>
      <c r="H33" s="10">
        <v>6</v>
      </c>
      <c r="I33" s="62">
        <v>134.6</v>
      </c>
      <c r="J33" s="10">
        <v>42</v>
      </c>
      <c r="K33" s="11">
        <v>7</v>
      </c>
      <c r="L33" s="12">
        <v>1</v>
      </c>
      <c r="M33" s="51">
        <v>0.2</v>
      </c>
      <c r="N33" s="60" t="s">
        <v>67</v>
      </c>
      <c r="O33" s="50">
        <v>293</v>
      </c>
      <c r="P33" s="11">
        <v>11.6</v>
      </c>
      <c r="Q33" s="61">
        <v>214</v>
      </c>
      <c r="R33" s="62">
        <v>8.4</v>
      </c>
      <c r="S33" s="61">
        <v>79</v>
      </c>
      <c r="T33" s="63">
        <v>3.1</v>
      </c>
      <c r="U33" s="61">
        <v>35</v>
      </c>
      <c r="V33" s="62">
        <v>106.7</v>
      </c>
      <c r="W33" s="61">
        <v>211</v>
      </c>
      <c r="X33" s="62">
        <v>8.3</v>
      </c>
      <c r="Y33" s="61">
        <v>14</v>
      </c>
      <c r="Z33" s="66">
        <v>0.6</v>
      </c>
    </row>
    <row r="34" spans="1:26" ht="15.75" customHeight="1">
      <c r="A34" s="82" t="s">
        <v>68</v>
      </c>
      <c r="B34" s="50">
        <v>58</v>
      </c>
      <c r="C34" s="9">
        <v>9.5</v>
      </c>
      <c r="D34" s="10">
        <v>73</v>
      </c>
      <c r="E34" s="9">
        <v>12</v>
      </c>
      <c r="F34" s="10">
        <v>-15</v>
      </c>
      <c r="G34" s="11">
        <v>-2.5</v>
      </c>
      <c r="H34" s="88">
        <v>4</v>
      </c>
      <c r="I34" s="51">
        <v>64.5</v>
      </c>
      <c r="J34" s="10">
        <v>49</v>
      </c>
      <c r="K34" s="11">
        <v>8</v>
      </c>
      <c r="L34" s="12">
        <v>1</v>
      </c>
      <c r="M34" s="51">
        <v>0.2</v>
      </c>
      <c r="N34" s="52"/>
      <c r="O34" s="53"/>
      <c r="P34" s="54"/>
      <c r="Q34" s="55"/>
      <c r="R34" s="56"/>
      <c r="S34" s="55"/>
      <c r="T34" s="57"/>
      <c r="U34" s="55"/>
      <c r="V34" s="56" t="s">
        <v>69</v>
      </c>
      <c r="W34" s="55" t="s">
        <v>69</v>
      </c>
      <c r="X34" s="56"/>
      <c r="Y34" s="55" t="s">
        <v>69</v>
      </c>
      <c r="Z34" s="58"/>
    </row>
    <row r="35" spans="1:26" ht="15.75" customHeight="1">
      <c r="A35" s="82"/>
      <c r="B35" s="50"/>
      <c r="C35" s="9"/>
      <c r="D35" s="10"/>
      <c r="E35" s="9"/>
      <c r="F35" s="10"/>
      <c r="G35" s="11"/>
      <c r="H35" s="88"/>
      <c r="I35" s="51"/>
      <c r="J35" s="10"/>
      <c r="K35" s="11"/>
      <c r="L35" s="12"/>
      <c r="M35" s="51"/>
      <c r="N35" s="52" t="s">
        <v>70</v>
      </c>
      <c r="O35" s="53">
        <f>SUM(O36:O41)</f>
        <v>347</v>
      </c>
      <c r="P35" s="54">
        <v>12.8</v>
      </c>
      <c r="Q35" s="55">
        <f>SUM(Q36:Q41)</f>
        <v>220</v>
      </c>
      <c r="R35" s="56">
        <v>8.1</v>
      </c>
      <c r="S35" s="55">
        <f>SUM(S36:S40)</f>
        <v>127</v>
      </c>
      <c r="T35" s="57">
        <v>4.7</v>
      </c>
      <c r="U35" s="55">
        <f>SUM(U36:U41)</f>
        <v>58</v>
      </c>
      <c r="V35" s="56">
        <v>143.2</v>
      </c>
      <c r="W35" s="55">
        <f>SUM(W36:W40)</f>
        <v>196</v>
      </c>
      <c r="X35" s="56">
        <v>7.2</v>
      </c>
      <c r="Y35" s="55">
        <f>SUM(Y36:Y40)</f>
        <v>19</v>
      </c>
      <c r="Z35" s="58">
        <v>0.7</v>
      </c>
    </row>
    <row r="36" spans="1:26" ht="15.75" customHeight="1">
      <c r="A36" s="77" t="s">
        <v>71</v>
      </c>
      <c r="B36" s="53">
        <f>SUM(B37:B41)</f>
        <v>435</v>
      </c>
      <c r="C36" s="76">
        <v>8</v>
      </c>
      <c r="D36" s="55">
        <f>SUM(D37:D41)</f>
        <v>542</v>
      </c>
      <c r="E36" s="76">
        <v>10</v>
      </c>
      <c r="F36" s="55">
        <f>SUM(F37:F41)</f>
        <v>-107</v>
      </c>
      <c r="G36" s="56">
        <v>-2</v>
      </c>
      <c r="H36" s="55">
        <f>SUM(H37:H41)</f>
        <v>73</v>
      </c>
      <c r="I36" s="56">
        <v>143.7</v>
      </c>
      <c r="J36" s="55">
        <f>SUM(J37:J41)</f>
        <v>366</v>
      </c>
      <c r="K36" s="56">
        <v>6.7</v>
      </c>
      <c r="L36" s="78">
        <f>SUM(L37:L41)</f>
        <v>30</v>
      </c>
      <c r="M36" s="81">
        <v>0.5</v>
      </c>
      <c r="N36" s="60" t="s">
        <v>72</v>
      </c>
      <c r="O36" s="50">
        <v>45</v>
      </c>
      <c r="P36" s="62">
        <v>15.6</v>
      </c>
      <c r="Q36" s="89">
        <v>24</v>
      </c>
      <c r="R36" s="62">
        <v>8.3</v>
      </c>
      <c r="S36" s="61">
        <v>21</v>
      </c>
      <c r="T36" s="63">
        <v>7.3</v>
      </c>
      <c r="U36" s="65">
        <v>5</v>
      </c>
      <c r="V36" s="73">
        <v>100</v>
      </c>
      <c r="W36" s="61">
        <v>15</v>
      </c>
      <c r="X36" s="62">
        <v>5.2</v>
      </c>
      <c r="Y36" s="65">
        <v>3</v>
      </c>
      <c r="Z36" s="66">
        <v>1</v>
      </c>
    </row>
    <row r="37" spans="1:26" ht="15.75" customHeight="1">
      <c r="A37" s="82" t="s">
        <v>73</v>
      </c>
      <c r="B37" s="50">
        <v>76</v>
      </c>
      <c r="C37" s="9">
        <v>8.1</v>
      </c>
      <c r="D37" s="10">
        <v>100</v>
      </c>
      <c r="E37" s="9">
        <v>10.6</v>
      </c>
      <c r="F37" s="10">
        <v>-24</v>
      </c>
      <c r="G37" s="11">
        <v>-2.5</v>
      </c>
      <c r="H37" s="88">
        <v>13</v>
      </c>
      <c r="I37" s="51">
        <v>146.1</v>
      </c>
      <c r="J37" s="10">
        <v>47</v>
      </c>
      <c r="K37" s="11">
        <v>5</v>
      </c>
      <c r="L37" s="12">
        <v>4</v>
      </c>
      <c r="M37" s="51">
        <v>0.4</v>
      </c>
      <c r="N37" s="60" t="s">
        <v>74</v>
      </c>
      <c r="O37" s="50">
        <v>58</v>
      </c>
      <c r="P37" s="11">
        <v>12.9</v>
      </c>
      <c r="Q37" s="61">
        <v>33</v>
      </c>
      <c r="R37" s="62">
        <v>7.4</v>
      </c>
      <c r="S37" s="65">
        <v>25</v>
      </c>
      <c r="T37" s="63">
        <v>5.6</v>
      </c>
      <c r="U37" s="65">
        <v>7</v>
      </c>
      <c r="V37" s="64">
        <v>107.87</v>
      </c>
      <c r="W37" s="61">
        <v>16</v>
      </c>
      <c r="X37" s="62">
        <v>3.6</v>
      </c>
      <c r="Y37" s="64">
        <v>2</v>
      </c>
      <c r="Z37" s="66">
        <v>0.4</v>
      </c>
    </row>
    <row r="38" spans="1:26" ht="15.75" customHeight="1">
      <c r="A38" s="82" t="s">
        <v>75</v>
      </c>
      <c r="B38" s="50">
        <v>31</v>
      </c>
      <c r="C38" s="9">
        <v>8.1</v>
      </c>
      <c r="D38" s="10">
        <v>35</v>
      </c>
      <c r="E38" s="9">
        <v>9.2</v>
      </c>
      <c r="F38" s="10">
        <v>-4</v>
      </c>
      <c r="G38" s="11">
        <v>-1</v>
      </c>
      <c r="H38" s="88">
        <v>5</v>
      </c>
      <c r="I38" s="51">
        <v>138.9</v>
      </c>
      <c r="J38" s="10">
        <v>23</v>
      </c>
      <c r="K38" s="11">
        <v>6</v>
      </c>
      <c r="L38" s="12">
        <v>1</v>
      </c>
      <c r="M38" s="51">
        <v>0.3</v>
      </c>
      <c r="N38" s="60" t="s">
        <v>76</v>
      </c>
      <c r="O38" s="50">
        <v>37</v>
      </c>
      <c r="P38" s="11">
        <v>12.4</v>
      </c>
      <c r="Q38" s="61">
        <v>22</v>
      </c>
      <c r="R38" s="62">
        <v>7.4</v>
      </c>
      <c r="S38" s="65">
        <v>15</v>
      </c>
      <c r="T38" s="63">
        <v>5</v>
      </c>
      <c r="U38" s="65">
        <v>5</v>
      </c>
      <c r="V38" s="80">
        <v>119</v>
      </c>
      <c r="W38" s="61">
        <v>26</v>
      </c>
      <c r="X38" s="62">
        <v>8.7</v>
      </c>
      <c r="Y38" s="65">
        <v>2</v>
      </c>
      <c r="Z38" s="66">
        <v>0.7</v>
      </c>
    </row>
    <row r="39" spans="1:26" ht="15.75" customHeight="1">
      <c r="A39" s="82" t="s">
        <v>77</v>
      </c>
      <c r="B39" s="50">
        <v>182</v>
      </c>
      <c r="C39" s="9">
        <v>8.6</v>
      </c>
      <c r="D39" s="10">
        <v>195</v>
      </c>
      <c r="E39" s="9">
        <v>9.2</v>
      </c>
      <c r="F39" s="10">
        <v>-13</v>
      </c>
      <c r="G39" s="11">
        <v>-0.6</v>
      </c>
      <c r="H39" s="10">
        <v>35</v>
      </c>
      <c r="I39" s="11">
        <v>161.3</v>
      </c>
      <c r="J39" s="10">
        <v>154</v>
      </c>
      <c r="K39" s="11">
        <v>7.2</v>
      </c>
      <c r="L39" s="12">
        <v>16</v>
      </c>
      <c r="M39" s="51">
        <v>0.8</v>
      </c>
      <c r="N39" s="60" t="s">
        <v>78</v>
      </c>
      <c r="O39" s="50">
        <v>77</v>
      </c>
      <c r="P39" s="11">
        <v>13.6</v>
      </c>
      <c r="Q39" s="61">
        <v>34</v>
      </c>
      <c r="R39" s="62">
        <v>6</v>
      </c>
      <c r="S39" s="61">
        <v>43</v>
      </c>
      <c r="T39" s="63">
        <v>7.6</v>
      </c>
      <c r="U39" s="65">
        <v>7</v>
      </c>
      <c r="V39" s="80">
        <v>83.3</v>
      </c>
      <c r="W39" s="61">
        <v>50</v>
      </c>
      <c r="X39" s="62">
        <v>8.8</v>
      </c>
      <c r="Y39" s="61">
        <v>3</v>
      </c>
      <c r="Z39" s="66">
        <v>0.5</v>
      </c>
    </row>
    <row r="40" spans="1:26" s="74" customFormat="1" ht="15.75" customHeight="1">
      <c r="A40" s="82" t="s">
        <v>79</v>
      </c>
      <c r="B40" s="50">
        <v>41</v>
      </c>
      <c r="C40" s="9">
        <v>6.3</v>
      </c>
      <c r="D40" s="10">
        <v>89</v>
      </c>
      <c r="E40" s="9">
        <v>13.6</v>
      </c>
      <c r="F40" s="10">
        <v>-48</v>
      </c>
      <c r="G40" s="11">
        <v>-7.4</v>
      </c>
      <c r="H40" s="10">
        <v>7</v>
      </c>
      <c r="I40" s="51">
        <v>145.8</v>
      </c>
      <c r="J40" s="10">
        <v>42</v>
      </c>
      <c r="K40" s="11">
        <v>6.4</v>
      </c>
      <c r="L40" s="12">
        <v>4</v>
      </c>
      <c r="M40" s="51">
        <v>0.6</v>
      </c>
      <c r="N40" s="60" t="s">
        <v>80</v>
      </c>
      <c r="O40" s="50">
        <v>130</v>
      </c>
      <c r="P40" s="11">
        <v>11.7</v>
      </c>
      <c r="Q40" s="61">
        <v>107</v>
      </c>
      <c r="R40" s="62">
        <v>9.6</v>
      </c>
      <c r="S40" s="61">
        <v>23</v>
      </c>
      <c r="T40" s="63">
        <v>2.1</v>
      </c>
      <c r="U40" s="65">
        <v>34</v>
      </c>
      <c r="V40" s="80">
        <v>207.3</v>
      </c>
      <c r="W40" s="61">
        <v>89</v>
      </c>
      <c r="X40" s="62">
        <v>8</v>
      </c>
      <c r="Y40" s="61">
        <v>9</v>
      </c>
      <c r="Z40" s="66">
        <v>0.8</v>
      </c>
    </row>
    <row r="41" spans="1:26" ht="15.75" customHeight="1">
      <c r="A41" s="82" t="s">
        <v>81</v>
      </c>
      <c r="B41" s="50">
        <v>105</v>
      </c>
      <c r="C41" s="9">
        <v>7.9</v>
      </c>
      <c r="D41" s="10">
        <v>123</v>
      </c>
      <c r="E41" s="9">
        <v>9.2</v>
      </c>
      <c r="F41" s="10">
        <v>-18</v>
      </c>
      <c r="G41" s="11">
        <v>-1.4</v>
      </c>
      <c r="H41" s="10">
        <v>13</v>
      </c>
      <c r="I41" s="11">
        <v>110.2</v>
      </c>
      <c r="J41" s="10">
        <v>100</v>
      </c>
      <c r="K41" s="11">
        <v>7.5</v>
      </c>
      <c r="L41" s="12">
        <v>5</v>
      </c>
      <c r="M41" s="51">
        <v>0.4</v>
      </c>
      <c r="N41" s="52"/>
      <c r="O41" s="53"/>
      <c r="P41" s="54"/>
      <c r="Q41" s="55"/>
      <c r="R41" s="56"/>
      <c r="S41" s="55"/>
      <c r="T41" s="57"/>
      <c r="U41" s="55"/>
      <c r="V41" s="56" t="s">
        <v>69</v>
      </c>
      <c r="W41" s="55"/>
      <c r="X41" s="56"/>
      <c r="Y41" s="55"/>
      <c r="Z41" s="58"/>
    </row>
    <row r="42" spans="1:26" ht="15.75" customHeight="1">
      <c r="A42" s="82"/>
      <c r="B42" s="50"/>
      <c r="C42" s="9"/>
      <c r="D42" s="10"/>
      <c r="E42" s="9"/>
      <c r="F42" s="10"/>
      <c r="G42" s="11"/>
      <c r="H42" s="10"/>
      <c r="I42" s="11"/>
      <c r="J42" s="10"/>
      <c r="K42" s="11"/>
      <c r="L42" s="12"/>
      <c r="M42" s="51"/>
      <c r="N42" s="52" t="s">
        <v>82</v>
      </c>
      <c r="O42" s="53">
        <f>SUM(O43:O46)</f>
        <v>273</v>
      </c>
      <c r="P42" s="54">
        <v>9.5</v>
      </c>
      <c r="Q42" s="55">
        <f>SUM(Q43:Q46)</f>
        <v>298</v>
      </c>
      <c r="R42" s="56">
        <v>10.4</v>
      </c>
      <c r="S42" s="55">
        <f>SUM(S43:S46)</f>
        <v>-25</v>
      </c>
      <c r="T42" s="57">
        <v>-0.9</v>
      </c>
      <c r="U42" s="55">
        <f>SUM(U43:U46)</f>
        <v>37</v>
      </c>
      <c r="V42" s="56">
        <v>119.4</v>
      </c>
      <c r="W42" s="55">
        <f>SUM(W43:W47)</f>
        <v>241</v>
      </c>
      <c r="X42" s="56">
        <v>8.4</v>
      </c>
      <c r="Y42" s="55">
        <f>SUM(Y43:Y46)</f>
        <v>14</v>
      </c>
      <c r="Z42" s="90">
        <v>0.5</v>
      </c>
    </row>
    <row r="43" spans="1:26" ht="15.75" customHeight="1">
      <c r="A43" s="77" t="s">
        <v>83</v>
      </c>
      <c r="B43" s="53">
        <f>SUM(B44:B45)</f>
        <v>252</v>
      </c>
      <c r="C43" s="68">
        <v>7.6</v>
      </c>
      <c r="D43" s="91">
        <f>SUM(D44:D45)</f>
        <v>323</v>
      </c>
      <c r="E43" s="68">
        <v>9.7</v>
      </c>
      <c r="F43" s="91">
        <f>SUM(F44:F45)</f>
        <v>-71</v>
      </c>
      <c r="G43" s="54">
        <v>-2.1</v>
      </c>
      <c r="H43" s="91">
        <f>SUM(H44:H45)</f>
        <v>57</v>
      </c>
      <c r="I43" s="54">
        <v>184.5</v>
      </c>
      <c r="J43" s="91">
        <f>SUM(J44:J45)</f>
        <v>240</v>
      </c>
      <c r="K43" s="54">
        <v>7.2</v>
      </c>
      <c r="L43" s="92">
        <f>SUM(L44:L45)</f>
        <v>19</v>
      </c>
      <c r="M43" s="72">
        <v>0.6</v>
      </c>
      <c r="N43" s="60" t="s">
        <v>84</v>
      </c>
      <c r="O43" s="50">
        <v>49</v>
      </c>
      <c r="P43" s="11">
        <v>7.7</v>
      </c>
      <c r="Q43" s="61">
        <v>73</v>
      </c>
      <c r="R43" s="62">
        <v>11.5</v>
      </c>
      <c r="S43" s="61">
        <v>-24</v>
      </c>
      <c r="T43" s="63">
        <v>-3.8</v>
      </c>
      <c r="U43" s="65">
        <v>1</v>
      </c>
      <c r="V43" s="80">
        <v>20</v>
      </c>
      <c r="W43" s="61">
        <v>59</v>
      </c>
      <c r="X43" s="62">
        <v>9.3</v>
      </c>
      <c r="Y43" s="61">
        <v>4</v>
      </c>
      <c r="Z43" s="66">
        <v>0.6</v>
      </c>
    </row>
    <row r="44" spans="1:26" s="74" customFormat="1" ht="15.75" customHeight="1">
      <c r="A44" s="82" t="s">
        <v>85</v>
      </c>
      <c r="B44" s="50">
        <v>153</v>
      </c>
      <c r="C44" s="9">
        <v>7.7</v>
      </c>
      <c r="D44" s="10">
        <v>208</v>
      </c>
      <c r="E44" s="9">
        <v>10.4</v>
      </c>
      <c r="F44" s="10">
        <v>-55</v>
      </c>
      <c r="G44" s="11">
        <v>-2.8</v>
      </c>
      <c r="H44" s="10">
        <v>31</v>
      </c>
      <c r="I44" s="11">
        <v>168.5</v>
      </c>
      <c r="J44" s="10">
        <v>142</v>
      </c>
      <c r="K44" s="11">
        <v>7.1</v>
      </c>
      <c r="L44" s="12">
        <v>10</v>
      </c>
      <c r="M44" s="51">
        <v>0.5</v>
      </c>
      <c r="N44" s="60" t="s">
        <v>86</v>
      </c>
      <c r="O44" s="50">
        <v>68</v>
      </c>
      <c r="P44" s="11">
        <v>10.7</v>
      </c>
      <c r="Q44" s="61">
        <v>72</v>
      </c>
      <c r="R44" s="62">
        <v>11.3</v>
      </c>
      <c r="S44" s="61">
        <v>-4</v>
      </c>
      <c r="T44" s="63">
        <v>-0.6</v>
      </c>
      <c r="U44" s="65">
        <v>11</v>
      </c>
      <c r="V44" s="80">
        <v>139.2</v>
      </c>
      <c r="W44" s="61">
        <v>57</v>
      </c>
      <c r="X44" s="62">
        <v>9</v>
      </c>
      <c r="Y44" s="61">
        <v>3</v>
      </c>
      <c r="Z44" s="66">
        <v>0.5</v>
      </c>
    </row>
    <row r="45" spans="1:26" ht="15.75" customHeight="1">
      <c r="A45" s="82" t="s">
        <v>87</v>
      </c>
      <c r="B45" s="50">
        <v>99</v>
      </c>
      <c r="C45" s="9">
        <v>7.5</v>
      </c>
      <c r="D45" s="10">
        <v>115</v>
      </c>
      <c r="E45" s="9">
        <v>8.7</v>
      </c>
      <c r="F45" s="10">
        <v>-16</v>
      </c>
      <c r="G45" s="11">
        <v>-1.2</v>
      </c>
      <c r="H45" s="10">
        <v>26</v>
      </c>
      <c r="I45" s="11">
        <v>208</v>
      </c>
      <c r="J45" s="10">
        <v>98</v>
      </c>
      <c r="K45" s="11">
        <v>7.4</v>
      </c>
      <c r="L45" s="12">
        <v>9</v>
      </c>
      <c r="M45" s="51">
        <v>0.7</v>
      </c>
      <c r="N45" s="60" t="s">
        <v>88</v>
      </c>
      <c r="O45" s="50">
        <v>80</v>
      </c>
      <c r="P45" s="11">
        <v>8.6</v>
      </c>
      <c r="Q45" s="61">
        <v>92</v>
      </c>
      <c r="R45" s="62">
        <v>9.9</v>
      </c>
      <c r="S45" s="61">
        <v>-12</v>
      </c>
      <c r="T45" s="63">
        <v>-1.3</v>
      </c>
      <c r="U45" s="65">
        <v>14</v>
      </c>
      <c r="V45" s="80">
        <v>148.9</v>
      </c>
      <c r="W45" s="61">
        <v>75</v>
      </c>
      <c r="X45" s="62">
        <v>8.1</v>
      </c>
      <c r="Y45" s="61">
        <v>5</v>
      </c>
      <c r="Z45" s="66">
        <v>0.5</v>
      </c>
    </row>
    <row r="46" spans="1:26" ht="15.75" customHeight="1">
      <c r="A46" s="82"/>
      <c r="B46" s="50"/>
      <c r="C46" s="9"/>
      <c r="D46" s="10"/>
      <c r="E46" s="9" t="s">
        <v>69</v>
      </c>
      <c r="F46" s="10"/>
      <c r="G46" s="11"/>
      <c r="H46" s="10"/>
      <c r="I46" s="11"/>
      <c r="J46" s="10"/>
      <c r="K46" s="11"/>
      <c r="L46" s="12"/>
      <c r="M46" s="51"/>
      <c r="N46" s="60" t="s">
        <v>89</v>
      </c>
      <c r="O46" s="50">
        <v>76</v>
      </c>
      <c r="P46" s="11">
        <v>11.4</v>
      </c>
      <c r="Q46" s="61">
        <v>61</v>
      </c>
      <c r="R46" s="62">
        <v>9.2</v>
      </c>
      <c r="S46" s="61">
        <v>15</v>
      </c>
      <c r="T46" s="63">
        <v>2.3</v>
      </c>
      <c r="U46" s="65">
        <v>11</v>
      </c>
      <c r="V46" s="80">
        <v>126.4</v>
      </c>
      <c r="W46" s="61">
        <v>50</v>
      </c>
      <c r="X46" s="62">
        <v>7.5</v>
      </c>
      <c r="Y46" s="61">
        <v>2</v>
      </c>
      <c r="Z46" s="66">
        <v>0.3</v>
      </c>
    </row>
    <row r="47" spans="1:26" ht="15.75" customHeight="1">
      <c r="A47" s="77" t="s">
        <v>90</v>
      </c>
      <c r="B47" s="53">
        <f>SUM(B48:B51)</f>
        <v>434</v>
      </c>
      <c r="C47" s="68">
        <v>9.9</v>
      </c>
      <c r="D47" s="55">
        <f>SUM(D48:D51)</f>
        <v>403</v>
      </c>
      <c r="E47" s="76">
        <v>9.2</v>
      </c>
      <c r="F47" s="55">
        <f>SUM(F48:F51)</f>
        <v>31</v>
      </c>
      <c r="G47" s="56">
        <v>0.7</v>
      </c>
      <c r="H47" s="55">
        <f>SUM(H48:H51)</f>
        <v>73</v>
      </c>
      <c r="I47" s="56">
        <v>144</v>
      </c>
      <c r="J47" s="55">
        <f>SUM(J48:J51)</f>
        <v>368</v>
      </c>
      <c r="K47" s="56">
        <v>8.4</v>
      </c>
      <c r="L47" s="78">
        <f>SUM(L48:L51)</f>
        <v>37</v>
      </c>
      <c r="M47" s="72">
        <v>0.8</v>
      </c>
      <c r="N47" s="52"/>
      <c r="O47" s="53"/>
      <c r="P47" s="54"/>
      <c r="Q47" s="55"/>
      <c r="R47" s="56"/>
      <c r="S47" s="55"/>
      <c r="T47" s="57"/>
      <c r="U47" s="55"/>
      <c r="V47" s="93"/>
      <c r="W47" s="55"/>
      <c r="X47" s="56"/>
      <c r="Y47" s="55"/>
      <c r="Z47" s="58"/>
    </row>
    <row r="48" spans="1:26" ht="15.75" customHeight="1">
      <c r="A48" s="82" t="s">
        <v>91</v>
      </c>
      <c r="B48" s="50">
        <v>55</v>
      </c>
      <c r="C48" s="9">
        <v>7.3</v>
      </c>
      <c r="D48" s="10">
        <v>71</v>
      </c>
      <c r="E48" s="9">
        <v>9.4</v>
      </c>
      <c r="F48" s="10">
        <v>-16</v>
      </c>
      <c r="G48" s="11">
        <v>-2.1</v>
      </c>
      <c r="H48" s="10">
        <v>16</v>
      </c>
      <c r="I48" s="11">
        <v>225.4</v>
      </c>
      <c r="J48" s="10">
        <v>66</v>
      </c>
      <c r="K48" s="11">
        <v>8.7</v>
      </c>
      <c r="L48" s="12">
        <v>5</v>
      </c>
      <c r="M48" s="51">
        <v>0.7</v>
      </c>
      <c r="N48" s="52" t="s">
        <v>92</v>
      </c>
      <c r="O48" s="53">
        <f>SUM(O49:O54)</f>
        <v>683</v>
      </c>
      <c r="P48" s="54">
        <v>9</v>
      </c>
      <c r="Q48" s="55">
        <f aca="true" t="shared" si="1" ref="Q48:Y48">SUM(Q49:Q54)</f>
        <v>735</v>
      </c>
      <c r="R48" s="56">
        <v>9.7</v>
      </c>
      <c r="S48" s="55">
        <f t="shared" si="1"/>
        <v>-52</v>
      </c>
      <c r="T48" s="57">
        <v>-0.7</v>
      </c>
      <c r="U48" s="55">
        <f t="shared" si="1"/>
        <v>103</v>
      </c>
      <c r="V48" s="94">
        <v>131</v>
      </c>
      <c r="W48" s="55">
        <f t="shared" si="1"/>
        <v>684</v>
      </c>
      <c r="X48" s="56">
        <v>9</v>
      </c>
      <c r="Y48" s="55">
        <f t="shared" si="1"/>
        <v>61</v>
      </c>
      <c r="Z48" s="58">
        <v>0.8</v>
      </c>
    </row>
    <row r="49" spans="1:26" ht="15.75" customHeight="1">
      <c r="A49" s="82" t="s">
        <v>93</v>
      </c>
      <c r="B49" s="50">
        <v>97</v>
      </c>
      <c r="C49" s="9">
        <v>9.9</v>
      </c>
      <c r="D49" s="10">
        <v>90</v>
      </c>
      <c r="E49" s="9">
        <v>9.1</v>
      </c>
      <c r="F49" s="10">
        <v>7</v>
      </c>
      <c r="G49" s="11">
        <v>0.7</v>
      </c>
      <c r="H49" s="10">
        <v>23</v>
      </c>
      <c r="I49" s="11">
        <v>191.7</v>
      </c>
      <c r="J49" s="10">
        <v>73</v>
      </c>
      <c r="K49" s="11">
        <v>8.4</v>
      </c>
      <c r="L49" s="12">
        <v>8</v>
      </c>
      <c r="M49" s="51">
        <v>0.8</v>
      </c>
      <c r="N49" s="60" t="s">
        <v>94</v>
      </c>
      <c r="O49" s="50">
        <v>72</v>
      </c>
      <c r="P49" s="11">
        <v>8.5</v>
      </c>
      <c r="Q49" s="61">
        <v>106</v>
      </c>
      <c r="R49" s="62">
        <v>12.6</v>
      </c>
      <c r="S49" s="61">
        <v>-34</v>
      </c>
      <c r="T49" s="63">
        <v>-4</v>
      </c>
      <c r="U49" s="61">
        <v>12</v>
      </c>
      <c r="V49" s="62">
        <v>142.9</v>
      </c>
      <c r="W49" s="61">
        <v>65</v>
      </c>
      <c r="X49" s="62">
        <v>7.7</v>
      </c>
      <c r="Y49" s="61">
        <v>4</v>
      </c>
      <c r="Z49" s="66">
        <v>0.5</v>
      </c>
    </row>
    <row r="50" spans="1:26" s="74" customFormat="1" ht="15.75" customHeight="1">
      <c r="A50" s="82" t="s">
        <v>95</v>
      </c>
      <c r="B50" s="50">
        <v>130</v>
      </c>
      <c r="C50" s="9">
        <v>9.3</v>
      </c>
      <c r="D50" s="10">
        <v>141</v>
      </c>
      <c r="E50" s="9">
        <v>10</v>
      </c>
      <c r="F50" s="10">
        <v>-11</v>
      </c>
      <c r="G50" s="11">
        <v>-0.8</v>
      </c>
      <c r="H50" s="10">
        <v>17</v>
      </c>
      <c r="I50" s="11">
        <v>115.6</v>
      </c>
      <c r="J50" s="10">
        <v>116</v>
      </c>
      <c r="K50" s="11">
        <v>8.3</v>
      </c>
      <c r="L50" s="12">
        <v>14</v>
      </c>
      <c r="M50" s="51">
        <v>1</v>
      </c>
      <c r="N50" s="60" t="s">
        <v>96</v>
      </c>
      <c r="O50" s="50">
        <v>106</v>
      </c>
      <c r="P50" s="62">
        <v>8.4</v>
      </c>
      <c r="Q50" s="61">
        <v>107</v>
      </c>
      <c r="R50" s="62">
        <v>8.5</v>
      </c>
      <c r="S50" s="61">
        <v>-1</v>
      </c>
      <c r="T50" s="63">
        <v>-0.1</v>
      </c>
      <c r="U50" s="61">
        <v>19</v>
      </c>
      <c r="V50" s="62">
        <v>152</v>
      </c>
      <c r="W50" s="61">
        <v>90</v>
      </c>
      <c r="X50" s="62">
        <v>7.1</v>
      </c>
      <c r="Y50" s="61">
        <v>3</v>
      </c>
      <c r="Z50" s="66">
        <v>0.2</v>
      </c>
    </row>
    <row r="51" spans="1:26" ht="15.75" customHeight="1">
      <c r="A51" s="82" t="s">
        <v>97</v>
      </c>
      <c r="B51" s="50">
        <v>152</v>
      </c>
      <c r="C51" s="9">
        <v>12.2</v>
      </c>
      <c r="D51" s="10">
        <v>101</v>
      </c>
      <c r="E51" s="9">
        <v>8.1</v>
      </c>
      <c r="F51" s="10">
        <v>51</v>
      </c>
      <c r="G51" s="11">
        <v>4.1</v>
      </c>
      <c r="H51" s="10">
        <v>17</v>
      </c>
      <c r="I51" s="11">
        <v>100.6</v>
      </c>
      <c r="J51" s="10">
        <v>113</v>
      </c>
      <c r="K51" s="11">
        <v>9.1</v>
      </c>
      <c r="L51" s="12">
        <v>10</v>
      </c>
      <c r="M51" s="51">
        <v>0.8</v>
      </c>
      <c r="N51" s="95" t="s">
        <v>98</v>
      </c>
      <c r="O51" s="61">
        <v>62</v>
      </c>
      <c r="P51" s="62">
        <v>9.2</v>
      </c>
      <c r="Q51" s="61">
        <v>80</v>
      </c>
      <c r="R51" s="62">
        <v>11.9</v>
      </c>
      <c r="S51" s="61">
        <v>-18</v>
      </c>
      <c r="T51" s="63">
        <v>-2.7</v>
      </c>
      <c r="U51" s="61">
        <v>9</v>
      </c>
      <c r="V51" s="62">
        <v>126.8</v>
      </c>
      <c r="W51" s="61">
        <v>63</v>
      </c>
      <c r="X51" s="62">
        <v>9.3</v>
      </c>
      <c r="Y51" s="61">
        <v>8</v>
      </c>
      <c r="Z51" s="66">
        <v>1.2</v>
      </c>
    </row>
    <row r="52" spans="1:27" ht="15.75" customHeight="1">
      <c r="A52" s="96"/>
      <c r="B52" s="61"/>
      <c r="C52" s="97"/>
      <c r="D52" s="61"/>
      <c r="E52" s="97"/>
      <c r="F52" s="61"/>
      <c r="G52" s="62"/>
      <c r="H52" s="61"/>
      <c r="I52" s="62"/>
      <c r="J52" s="61"/>
      <c r="K52" s="62"/>
      <c r="L52" s="98"/>
      <c r="M52" s="80"/>
      <c r="N52" s="99" t="s">
        <v>99</v>
      </c>
      <c r="O52" s="61">
        <v>182</v>
      </c>
      <c r="P52" s="62">
        <v>8.2</v>
      </c>
      <c r="Q52" s="61">
        <v>229</v>
      </c>
      <c r="R52" s="62">
        <v>10.3</v>
      </c>
      <c r="S52" s="61">
        <v>-47</v>
      </c>
      <c r="T52" s="63">
        <v>-2.1</v>
      </c>
      <c r="U52" s="61">
        <v>31</v>
      </c>
      <c r="V52" s="62">
        <v>145.5</v>
      </c>
      <c r="W52" s="61">
        <v>217</v>
      </c>
      <c r="X52" s="62">
        <v>9.8</v>
      </c>
      <c r="Y52" s="61">
        <v>27</v>
      </c>
      <c r="Z52" s="63">
        <v>1.2</v>
      </c>
      <c r="AA52" s="100"/>
    </row>
    <row r="53" spans="1:26" ht="12">
      <c r="A53" s="101" t="s">
        <v>100</v>
      </c>
      <c r="B53" s="55">
        <f>SUM(B54)</f>
        <v>278</v>
      </c>
      <c r="C53" s="68">
        <v>11.7</v>
      </c>
      <c r="D53" s="91">
        <f>SUM(D54)</f>
        <v>200</v>
      </c>
      <c r="E53" s="68">
        <v>8.4</v>
      </c>
      <c r="F53" s="91">
        <f>SUM(F54)</f>
        <v>78</v>
      </c>
      <c r="G53" s="54">
        <v>3.3</v>
      </c>
      <c r="H53" s="91">
        <f>SUM(H54)</f>
        <v>39</v>
      </c>
      <c r="I53" s="54">
        <v>123</v>
      </c>
      <c r="J53" s="91">
        <f>SUM(J54)</f>
        <v>198</v>
      </c>
      <c r="K53" s="54">
        <v>8.3</v>
      </c>
      <c r="L53" s="92">
        <f>SUM(L54)</f>
        <v>15</v>
      </c>
      <c r="M53" s="72">
        <v>0.6</v>
      </c>
      <c r="N53" s="102" t="s">
        <v>101</v>
      </c>
      <c r="O53" s="13">
        <v>173</v>
      </c>
      <c r="P53" s="14">
        <v>10</v>
      </c>
      <c r="Q53" s="13">
        <v>118</v>
      </c>
      <c r="R53" s="13">
        <v>6.8</v>
      </c>
      <c r="S53" s="15">
        <v>55</v>
      </c>
      <c r="T53" s="16">
        <v>3.2</v>
      </c>
      <c r="U53" s="13">
        <v>23</v>
      </c>
      <c r="V53" s="13">
        <v>117.3</v>
      </c>
      <c r="W53" s="13">
        <v>168</v>
      </c>
      <c r="X53" s="13">
        <v>9.7</v>
      </c>
      <c r="Y53" s="13">
        <v>11</v>
      </c>
      <c r="Z53" s="16">
        <v>0.6</v>
      </c>
    </row>
    <row r="54" spans="1:26" ht="12">
      <c r="A54" s="103" t="s">
        <v>102</v>
      </c>
      <c r="B54" s="104">
        <v>278</v>
      </c>
      <c r="C54" s="105">
        <v>11.7</v>
      </c>
      <c r="D54" s="104">
        <v>200</v>
      </c>
      <c r="E54" s="105">
        <v>8.4</v>
      </c>
      <c r="F54" s="104">
        <v>78</v>
      </c>
      <c r="G54" s="106">
        <v>3.3</v>
      </c>
      <c r="H54" s="104">
        <v>39</v>
      </c>
      <c r="I54" s="106">
        <v>123</v>
      </c>
      <c r="J54" s="104">
        <v>198</v>
      </c>
      <c r="K54" s="106">
        <v>8.3</v>
      </c>
      <c r="L54" s="107">
        <v>15</v>
      </c>
      <c r="M54" s="108">
        <v>0.6</v>
      </c>
      <c r="N54" s="109" t="s">
        <v>103</v>
      </c>
      <c r="O54" s="110">
        <v>88</v>
      </c>
      <c r="P54" s="111">
        <v>10.6</v>
      </c>
      <c r="Q54" s="110">
        <v>95</v>
      </c>
      <c r="R54" s="110">
        <v>11.4</v>
      </c>
      <c r="S54" s="112">
        <v>-7</v>
      </c>
      <c r="T54" s="113">
        <v>-0.8</v>
      </c>
      <c r="U54" s="110">
        <v>9</v>
      </c>
      <c r="V54" s="110">
        <v>92.8</v>
      </c>
      <c r="W54" s="110">
        <v>81</v>
      </c>
      <c r="X54" s="110">
        <v>9.8</v>
      </c>
      <c r="Y54" s="110">
        <v>8</v>
      </c>
      <c r="Z54" s="113">
        <v>1</v>
      </c>
    </row>
    <row r="55" ht="12">
      <c r="A55" s="13" t="s">
        <v>104</v>
      </c>
    </row>
    <row r="56" ht="12">
      <c r="A56" s="13" t="s">
        <v>105</v>
      </c>
    </row>
  </sheetData>
  <sheetProtection/>
  <mergeCells count="14">
    <mergeCell ref="T4:T5"/>
    <mergeCell ref="V4:V5"/>
    <mergeCell ref="X4:X5"/>
    <mergeCell ref="Z4:Z5"/>
    <mergeCell ref="D1:T1"/>
    <mergeCell ref="A3:A5"/>
    <mergeCell ref="C4:C5"/>
    <mergeCell ref="E4:E5"/>
    <mergeCell ref="G4:G5"/>
    <mergeCell ref="I4:I5"/>
    <mergeCell ref="K4:K5"/>
    <mergeCell ref="M4:M5"/>
    <mergeCell ref="P4:P5"/>
    <mergeCell ref="R4:R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2009-05-20T04:52:38Z</dcterms:created>
  <dcterms:modified xsi:type="dcterms:W3CDTF">2009-05-20T04:52:43Z</dcterms:modified>
  <cp:category/>
  <cp:version/>
  <cp:contentType/>
  <cp:contentStatus/>
</cp:coreProperties>
</file>