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36.産業中分類・・・" sheetId="1" r:id="rId1"/>
  </sheets>
  <externalReferences>
    <externalReference r:id="rId4"/>
  </externalReferences>
  <definedNames>
    <definedName name="_xlnm.Print_Area" localSheetId="0">'36.産業中分類・・・'!$A$1:$V$67</definedName>
  </definedNames>
  <calcPr fullCalcOnLoad="1" iterate="1" iterateCount="1" iterateDelta="0.001"/>
</workbook>
</file>

<file path=xl/sharedStrings.xml><?xml version="1.0" encoding="utf-8"?>
<sst xmlns="http://schemas.openxmlformats.org/spreadsheetml/2006/main" count="205" uniqueCount="185">
  <si>
    <t>3. 事     業     所</t>
  </si>
  <si>
    <t>36.  産業中分類別事業所数および種類別従業者数</t>
  </si>
  <si>
    <t>各年7月1日</t>
  </si>
  <si>
    <t>産業分類</t>
  </si>
  <si>
    <t>従          業          者          数</t>
  </si>
  <si>
    <t>事業所数</t>
  </si>
  <si>
    <t>総  数</t>
  </si>
  <si>
    <t>個人業主</t>
  </si>
  <si>
    <t>家族従業者</t>
  </si>
  <si>
    <t>有給役員</t>
  </si>
  <si>
    <t>雇用者</t>
  </si>
  <si>
    <t>常  雇</t>
  </si>
  <si>
    <t>臨時･日雇</t>
  </si>
  <si>
    <t>４３</t>
  </si>
  <si>
    <t>各種商品</t>
  </si>
  <si>
    <t>昭和 38年</t>
  </si>
  <si>
    <t>４４</t>
  </si>
  <si>
    <t>織物</t>
  </si>
  <si>
    <t>４５</t>
  </si>
  <si>
    <t>飲食料品</t>
  </si>
  <si>
    <t xml:space="preserve">                   44                          　   </t>
  </si>
  <si>
    <t xml:space="preserve"> 41</t>
  </si>
  <si>
    <t>４６</t>
  </si>
  <si>
    <t>飲食店</t>
  </si>
  <si>
    <t>４７</t>
  </si>
  <si>
    <t>自転車</t>
  </si>
  <si>
    <t>Ａ</t>
  </si>
  <si>
    <t>農業</t>
  </si>
  <si>
    <t>４８</t>
  </si>
  <si>
    <t>家具、建具</t>
  </si>
  <si>
    <t>０１</t>
  </si>
  <si>
    <t>商品生産</t>
  </si>
  <si>
    <t>４９</t>
  </si>
  <si>
    <t>その他</t>
  </si>
  <si>
    <t>０５</t>
  </si>
  <si>
    <t>農業的サービス</t>
  </si>
  <si>
    <t>Ｈ</t>
  </si>
  <si>
    <t>金融、保険業</t>
  </si>
  <si>
    <t>Ｂ</t>
  </si>
  <si>
    <t>林業、狩猟業</t>
  </si>
  <si>
    <t>５０</t>
  </si>
  <si>
    <t>銀行、信託</t>
  </si>
  <si>
    <t>０６</t>
  </si>
  <si>
    <t>林業</t>
  </si>
  <si>
    <t>５１</t>
  </si>
  <si>
    <t>農林水産</t>
  </si>
  <si>
    <t>５２</t>
  </si>
  <si>
    <t>中小、庶民</t>
  </si>
  <si>
    <t>Ｃ</t>
  </si>
  <si>
    <t>漁業、水産養殖業</t>
  </si>
  <si>
    <t>５３</t>
  </si>
  <si>
    <t>補助的</t>
  </si>
  <si>
    <t>０８</t>
  </si>
  <si>
    <t>漁業</t>
  </si>
  <si>
    <t>０９</t>
  </si>
  <si>
    <t>水産養殖</t>
  </si>
  <si>
    <t>５４</t>
  </si>
  <si>
    <t>証券</t>
  </si>
  <si>
    <t>５５</t>
  </si>
  <si>
    <t>保険</t>
  </si>
  <si>
    <t>Ｄ</t>
  </si>
  <si>
    <t>鉱業</t>
  </si>
  <si>
    <t>５６</t>
  </si>
  <si>
    <t>保険代理</t>
  </si>
  <si>
    <t>１０</t>
  </si>
  <si>
    <t>金属</t>
  </si>
  <si>
    <t>１３</t>
  </si>
  <si>
    <t>非金属</t>
  </si>
  <si>
    <t>Ｉ</t>
  </si>
  <si>
    <t>不動産業</t>
  </si>
  <si>
    <t>５９</t>
  </si>
  <si>
    <t>不動産</t>
  </si>
  <si>
    <t>Ｅ</t>
  </si>
  <si>
    <t>建設業</t>
  </si>
  <si>
    <t>１５</t>
  </si>
  <si>
    <t>総合工事</t>
  </si>
  <si>
    <t>Ｊ</t>
  </si>
  <si>
    <t>運輸通信業</t>
  </si>
  <si>
    <t>１６</t>
  </si>
  <si>
    <t>職別工事</t>
  </si>
  <si>
    <t>６０</t>
  </si>
  <si>
    <t>国鉄</t>
  </si>
  <si>
    <t>１７</t>
  </si>
  <si>
    <t>設備工事</t>
  </si>
  <si>
    <t>６１</t>
  </si>
  <si>
    <t>民公営鉄道</t>
  </si>
  <si>
    <t>６２</t>
  </si>
  <si>
    <t>道路旅客</t>
  </si>
  <si>
    <t>Ｆ</t>
  </si>
  <si>
    <t>製造業</t>
  </si>
  <si>
    <t>６３</t>
  </si>
  <si>
    <t>道路貨物</t>
  </si>
  <si>
    <t>１８</t>
  </si>
  <si>
    <t>食料品</t>
  </si>
  <si>
    <t>１９</t>
  </si>
  <si>
    <t>たばこ</t>
  </si>
  <si>
    <t>６４</t>
  </si>
  <si>
    <t>水運</t>
  </si>
  <si>
    <t>２０</t>
  </si>
  <si>
    <t>６５</t>
  </si>
  <si>
    <t>航空</t>
  </si>
  <si>
    <t>２１</t>
  </si>
  <si>
    <t>衣服</t>
  </si>
  <si>
    <t>６６</t>
  </si>
  <si>
    <t>倉庫</t>
  </si>
  <si>
    <t>６７</t>
  </si>
  <si>
    <t>サービス</t>
  </si>
  <si>
    <t>２２</t>
  </si>
  <si>
    <t>木材</t>
  </si>
  <si>
    <t>２３</t>
  </si>
  <si>
    <t>家具</t>
  </si>
  <si>
    <t>６８</t>
  </si>
  <si>
    <t>通信</t>
  </si>
  <si>
    <t>２４</t>
  </si>
  <si>
    <t>パルプ、紙</t>
  </si>
  <si>
    <t>２５</t>
  </si>
  <si>
    <t>出版、印刷</t>
  </si>
  <si>
    <t>Ｋ</t>
  </si>
  <si>
    <t>電気、ガス、水道業</t>
  </si>
  <si>
    <t xml:space="preserve"> </t>
  </si>
  <si>
    <t>７０</t>
  </si>
  <si>
    <t>電気</t>
  </si>
  <si>
    <t>２６</t>
  </si>
  <si>
    <t>化学</t>
  </si>
  <si>
    <t>７１</t>
  </si>
  <si>
    <t>ガス</t>
  </si>
  <si>
    <t>２７</t>
  </si>
  <si>
    <t>石油、石炭</t>
  </si>
  <si>
    <t>７２</t>
  </si>
  <si>
    <t>水道</t>
  </si>
  <si>
    <t>２８</t>
  </si>
  <si>
    <t>ゴム</t>
  </si>
  <si>
    <t>２９</t>
  </si>
  <si>
    <t>皮革</t>
  </si>
  <si>
    <t>Ｌ</t>
  </si>
  <si>
    <t>サービス業</t>
  </si>
  <si>
    <t>８０</t>
  </si>
  <si>
    <t>旅館、その他</t>
  </si>
  <si>
    <t>３０</t>
  </si>
  <si>
    <t>窯業</t>
  </si>
  <si>
    <t>８１</t>
  </si>
  <si>
    <t>対個人サービス</t>
  </si>
  <si>
    <t>３１</t>
  </si>
  <si>
    <t>鉄鋼</t>
  </si>
  <si>
    <t>８３</t>
  </si>
  <si>
    <t>対事業所サービス</t>
  </si>
  <si>
    <t>３２</t>
  </si>
  <si>
    <t>非鉄金属</t>
  </si>
  <si>
    <t>８４</t>
  </si>
  <si>
    <t>自動車修理</t>
  </si>
  <si>
    <t>３３</t>
  </si>
  <si>
    <t>８５</t>
  </si>
  <si>
    <t>その他の修理</t>
  </si>
  <si>
    <t>３４</t>
  </si>
  <si>
    <t>機械</t>
  </si>
  <si>
    <t>８６</t>
  </si>
  <si>
    <t>映画</t>
  </si>
  <si>
    <t>３５</t>
  </si>
  <si>
    <t>８７</t>
  </si>
  <si>
    <t>娯楽</t>
  </si>
  <si>
    <t>３６</t>
  </si>
  <si>
    <t>輸送</t>
  </si>
  <si>
    <t>８８</t>
  </si>
  <si>
    <t>医療保健</t>
  </si>
  <si>
    <t>３７</t>
  </si>
  <si>
    <t>精密</t>
  </si>
  <si>
    <t>８９</t>
  </si>
  <si>
    <t>法務</t>
  </si>
  <si>
    <t>３９</t>
  </si>
  <si>
    <t>９０</t>
  </si>
  <si>
    <t>教育</t>
  </si>
  <si>
    <t>９１</t>
  </si>
  <si>
    <t>宗教</t>
  </si>
  <si>
    <t>Ｇ</t>
  </si>
  <si>
    <t>卸売業、小売業</t>
  </si>
  <si>
    <t>９２</t>
  </si>
  <si>
    <t>40～41  卸         売</t>
  </si>
  <si>
    <t>４２</t>
  </si>
  <si>
    <t>代理</t>
  </si>
  <si>
    <t>９３</t>
  </si>
  <si>
    <t>非営利</t>
  </si>
  <si>
    <t>９４</t>
  </si>
  <si>
    <t>その他のサービス</t>
  </si>
  <si>
    <t>資料：総理府統計局「事業所統計調査」</t>
  </si>
  <si>
    <t>注   この「事業所統計調査」は３年ごとに実施され、調査期日現在でわが国にあるすべての事業所について行なわれるもので、個人経営の農林水産業と非現業の官公庁は調査の範囲から除かれている。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</si>
</sst>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明朝"/>
      <family val="1"/>
    </font>
    <font>
      <sz val="6"/>
      <name val="ＭＳ Ｐゴシック"/>
      <family val="3"/>
    </font>
    <font>
      <sz val="6"/>
      <name val="ＭＳ Ｐ明朝"/>
      <family val="1"/>
    </font>
    <font>
      <sz val="10"/>
      <color indexed="8"/>
      <name val="ＭＳ 明朝"/>
      <family val="1"/>
    </font>
    <font>
      <sz val="14"/>
      <color indexed="8"/>
      <name val="ＭＳ 明朝"/>
      <family val="1"/>
    </font>
    <font>
      <sz val="14"/>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color indexed="63"/>
      </top>
      <bottom style="thin"/>
    </border>
    <border>
      <left>
        <color indexed="63"/>
      </left>
      <right>
        <color indexed="63"/>
      </right>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2">
    <xf numFmtId="0" fontId="0" fillId="0" borderId="0" xfId="0" applyAlignment="1">
      <alignment/>
    </xf>
    <xf numFmtId="41" fontId="18" fillId="0" borderId="0" xfId="48" applyNumberFormat="1" applyFont="1" applyAlignment="1">
      <alignment horizontal="centerContinuous"/>
    </xf>
    <xf numFmtId="41" fontId="21" fillId="0" borderId="0" xfId="48" applyNumberFormat="1" applyFont="1" applyAlignment="1">
      <alignment horizontal="centerContinuous"/>
    </xf>
    <xf numFmtId="0" fontId="21" fillId="0" borderId="0" xfId="48" applyNumberFormat="1" applyFont="1" applyAlignment="1">
      <alignment horizontal="centerContinuous"/>
    </xf>
    <xf numFmtId="41" fontId="21" fillId="0" borderId="0" xfId="48" applyNumberFormat="1" applyFont="1" applyAlignment="1">
      <alignment/>
    </xf>
    <xf numFmtId="0" fontId="21" fillId="0" borderId="0" xfId="48" applyNumberFormat="1" applyFont="1" applyAlignment="1">
      <alignment/>
    </xf>
    <xf numFmtId="41" fontId="21" fillId="0" borderId="0" xfId="48" applyNumberFormat="1" applyFont="1" applyAlignment="1">
      <alignment horizontal="center"/>
    </xf>
    <xf numFmtId="41" fontId="21" fillId="0" borderId="0" xfId="48" applyNumberFormat="1" applyFont="1" applyAlignment="1">
      <alignment/>
    </xf>
    <xf numFmtId="0" fontId="21" fillId="0" borderId="0" xfId="48" applyNumberFormat="1" applyFont="1" applyAlignment="1">
      <alignment/>
    </xf>
    <xf numFmtId="41" fontId="22" fillId="0" borderId="0" xfId="48" applyNumberFormat="1" applyFont="1" applyBorder="1" applyAlignment="1">
      <alignment horizontal="distributed" vertical="center"/>
    </xf>
    <xf numFmtId="0" fontId="23" fillId="0" borderId="0" xfId="0" applyFont="1" applyAlignment="1">
      <alignment horizontal="distributed" vertical="center"/>
    </xf>
    <xf numFmtId="0" fontId="0" fillId="0" borderId="0" xfId="0" applyFont="1" applyAlignment="1">
      <alignment horizontal="distributed" vertical="center"/>
    </xf>
    <xf numFmtId="41" fontId="21" fillId="0" borderId="10" xfId="48" applyNumberFormat="1" applyFont="1" applyBorder="1" applyAlignment="1">
      <alignment horizontal="center"/>
    </xf>
    <xf numFmtId="41" fontId="21" fillId="0" borderId="10" xfId="48" applyNumberFormat="1" applyFont="1" applyBorder="1" applyAlignment="1">
      <alignment/>
    </xf>
    <xf numFmtId="0" fontId="21" fillId="0" borderId="10" xfId="48" applyNumberFormat="1" applyFont="1" applyBorder="1" applyAlignment="1">
      <alignment/>
    </xf>
    <xf numFmtId="41" fontId="21" fillId="0" borderId="10" xfId="48" applyNumberFormat="1" applyFont="1" applyBorder="1" applyAlignment="1">
      <alignment/>
    </xf>
    <xf numFmtId="0" fontId="21" fillId="0" borderId="10" xfId="48" applyNumberFormat="1" applyFont="1" applyBorder="1" applyAlignment="1">
      <alignment/>
    </xf>
    <xf numFmtId="41" fontId="21" fillId="0" borderId="10" xfId="48" applyNumberFormat="1" applyFont="1" applyBorder="1" applyAlignment="1" quotePrefix="1">
      <alignment horizontal="right"/>
    </xf>
    <xf numFmtId="41" fontId="21" fillId="0" borderId="10" xfId="48" applyNumberFormat="1" applyFont="1" applyBorder="1" applyAlignment="1">
      <alignment horizontal="center"/>
    </xf>
    <xf numFmtId="0" fontId="21" fillId="0" borderId="11" xfId="48" applyNumberFormat="1" applyFont="1" applyBorder="1" applyAlignment="1">
      <alignment horizontal="distributed"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41" fontId="21" fillId="0" borderId="13" xfId="48" applyNumberFormat="1" applyFont="1" applyBorder="1" applyAlignment="1">
      <alignment horizontal="center" vertical="center"/>
    </xf>
    <xf numFmtId="41" fontId="21" fillId="0" borderId="14" xfId="48" applyNumberFormat="1" applyFont="1" applyBorder="1" applyAlignment="1">
      <alignment horizontal="centerContinuous" vertical="center"/>
    </xf>
    <xf numFmtId="41" fontId="21" fillId="0" borderId="15" xfId="48" applyNumberFormat="1" applyFont="1" applyBorder="1" applyAlignment="1">
      <alignment horizontal="centerContinuous" vertical="center"/>
    </xf>
    <xf numFmtId="41" fontId="21" fillId="0" borderId="0" xfId="48" applyNumberFormat="1" applyFont="1" applyAlignment="1">
      <alignment vertical="center"/>
    </xf>
    <xf numFmtId="0" fontId="0" fillId="0" borderId="0" xfId="0" applyFont="1" applyBorder="1" applyAlignment="1">
      <alignment horizontal="distributed" vertical="center"/>
    </xf>
    <xf numFmtId="0" fontId="0" fillId="0" borderId="16" xfId="0" applyFont="1" applyBorder="1" applyAlignment="1">
      <alignment horizontal="distributed" vertical="center"/>
    </xf>
    <xf numFmtId="41" fontId="21" fillId="0" borderId="17" xfId="0" applyNumberFormat="1" applyFont="1" applyBorder="1" applyAlignment="1">
      <alignment horizontal="center" vertical="center"/>
    </xf>
    <xf numFmtId="41" fontId="21" fillId="0" borderId="18" xfId="48" applyNumberFormat="1" applyFont="1" applyBorder="1" applyAlignment="1">
      <alignment horizontal="center" vertical="center"/>
    </xf>
    <xf numFmtId="0" fontId="21" fillId="0" borderId="19" xfId="48" applyNumberFormat="1" applyFont="1" applyBorder="1" applyAlignment="1">
      <alignment horizontal="distributed" vertical="center"/>
    </xf>
    <xf numFmtId="0" fontId="21" fillId="0" borderId="20" xfId="48" applyNumberFormat="1" applyFont="1" applyBorder="1" applyAlignment="1">
      <alignment horizontal="distributed" vertical="center"/>
    </xf>
    <xf numFmtId="0" fontId="0" fillId="0" borderId="14" xfId="0" applyFont="1" applyBorder="1" applyAlignment="1">
      <alignment horizontal="distributed" vertical="center"/>
    </xf>
    <xf numFmtId="0" fontId="0" fillId="0" borderId="21" xfId="0" applyFont="1" applyBorder="1" applyAlignment="1">
      <alignment horizontal="distributed" vertical="center"/>
    </xf>
    <xf numFmtId="41" fontId="21" fillId="0" borderId="22" xfId="0" applyNumberFormat="1" applyFont="1" applyBorder="1" applyAlignment="1">
      <alignment horizontal="center" vertical="center"/>
    </xf>
    <xf numFmtId="41" fontId="21" fillId="0" borderId="22" xfId="0" applyNumberFormat="1" applyFont="1" applyBorder="1" applyAlignment="1">
      <alignment vertical="center"/>
    </xf>
    <xf numFmtId="41" fontId="21" fillId="0" borderId="22" xfId="0" applyNumberFormat="1" applyFont="1" applyBorder="1" applyAlignment="1">
      <alignment horizontal="center" vertical="center"/>
    </xf>
    <xf numFmtId="41" fontId="21" fillId="0" borderId="23" xfId="48" applyNumberFormat="1" applyFont="1" applyBorder="1" applyAlignment="1">
      <alignment horizontal="center" vertical="center"/>
    </xf>
    <xf numFmtId="41" fontId="21" fillId="0" borderId="14" xfId="48" applyNumberFormat="1" applyFont="1" applyBorder="1" applyAlignment="1">
      <alignment horizontal="center" vertical="center"/>
    </xf>
    <xf numFmtId="41" fontId="21" fillId="0" borderId="24" xfId="48" applyNumberFormat="1" applyFont="1" applyBorder="1" applyAlignment="1">
      <alignment horizontal="right"/>
    </xf>
    <xf numFmtId="41" fontId="21" fillId="0" borderId="0" xfId="48" applyNumberFormat="1" applyFont="1" applyAlignment="1">
      <alignment horizontal="right"/>
    </xf>
    <xf numFmtId="49" fontId="21" fillId="0" borderId="25" xfId="48" applyNumberFormat="1" applyFont="1" applyBorder="1" applyAlignment="1">
      <alignment horizontal="center"/>
    </xf>
    <xf numFmtId="0" fontId="21" fillId="0" borderId="25" xfId="48" applyNumberFormat="1" applyFont="1" applyBorder="1" applyAlignment="1">
      <alignment horizontal="distributed"/>
    </xf>
    <xf numFmtId="0" fontId="21" fillId="0" borderId="26" xfId="48" applyNumberFormat="1" applyFont="1" applyBorder="1" applyAlignment="1">
      <alignment horizontal="distributed"/>
    </xf>
    <xf numFmtId="41" fontId="21" fillId="0" borderId="0" xfId="48" applyNumberFormat="1" applyFont="1" applyBorder="1" applyAlignment="1">
      <alignment horizontal="right"/>
    </xf>
    <xf numFmtId="41" fontId="21" fillId="0" borderId="0" xfId="48" applyNumberFormat="1" applyFont="1" applyAlignment="1">
      <alignment horizontal="distributed"/>
    </xf>
    <xf numFmtId="0" fontId="0" fillId="0" borderId="0" xfId="0" applyFont="1" applyAlignment="1">
      <alignment horizontal="distributed"/>
    </xf>
    <xf numFmtId="0" fontId="0" fillId="0" borderId="16" xfId="0" applyFont="1" applyBorder="1" applyAlignment="1">
      <alignment horizontal="distributed"/>
    </xf>
    <xf numFmtId="49" fontId="0" fillId="0" borderId="0" xfId="0" applyNumberFormat="1" applyFont="1" applyBorder="1" applyAlignment="1">
      <alignment horizontal="center"/>
    </xf>
    <xf numFmtId="0" fontId="21" fillId="0" borderId="0" xfId="48" applyNumberFormat="1" applyFont="1" applyBorder="1" applyAlignment="1">
      <alignment horizontal="distributed"/>
    </xf>
    <xf numFmtId="0" fontId="21" fillId="0" borderId="16" xfId="48" applyNumberFormat="1" applyFont="1" applyBorder="1" applyAlignment="1">
      <alignment horizontal="distributed"/>
    </xf>
    <xf numFmtId="41" fontId="21" fillId="0" borderId="0" xfId="48" applyNumberFormat="1" applyFont="1" applyAlignment="1">
      <alignment horizontal="distributed"/>
    </xf>
    <xf numFmtId="0" fontId="0" fillId="0" borderId="0" xfId="0" applyFont="1" applyAlignment="1">
      <alignment horizontal="distributed"/>
    </xf>
    <xf numFmtId="0" fontId="0" fillId="0" borderId="16" xfId="0" applyFont="1" applyBorder="1" applyAlignment="1">
      <alignment horizontal="distributed"/>
    </xf>
    <xf numFmtId="41" fontId="24" fillId="0" borderId="0" xfId="48" applyNumberFormat="1" applyFont="1" applyAlignment="1">
      <alignment horizontal="center"/>
    </xf>
    <xf numFmtId="41" fontId="24" fillId="0" borderId="0" xfId="48" applyNumberFormat="1" applyFont="1" applyAlignment="1" quotePrefix="1">
      <alignment/>
    </xf>
    <xf numFmtId="0" fontId="24" fillId="0" borderId="0" xfId="48" applyNumberFormat="1" applyFont="1" applyAlignment="1" quotePrefix="1">
      <alignment/>
    </xf>
    <xf numFmtId="49" fontId="24" fillId="0" borderId="0" xfId="48" applyNumberFormat="1" applyFont="1" applyAlignment="1">
      <alignment/>
    </xf>
    <xf numFmtId="41" fontId="24" fillId="0" borderId="24" xfId="48" applyNumberFormat="1" applyFont="1" applyBorder="1" applyAlignment="1">
      <alignment horizontal="right"/>
    </xf>
    <xf numFmtId="41" fontId="24" fillId="0" borderId="0" xfId="48" applyNumberFormat="1" applyFont="1" applyAlignment="1">
      <alignment horizontal="right"/>
    </xf>
    <xf numFmtId="49" fontId="21" fillId="0" borderId="0" xfId="48" applyNumberFormat="1" applyFont="1" applyBorder="1" applyAlignment="1">
      <alignment horizontal="center"/>
    </xf>
    <xf numFmtId="41" fontId="21" fillId="0" borderId="0" xfId="48" applyNumberFormat="1" applyFont="1" applyAlignment="1" quotePrefix="1">
      <alignment/>
    </xf>
    <xf numFmtId="0" fontId="21" fillId="0" borderId="0" xfId="48" applyNumberFormat="1" applyFont="1" applyAlignment="1" quotePrefix="1">
      <alignment/>
    </xf>
    <xf numFmtId="49" fontId="21" fillId="0" borderId="0" xfId="48" applyNumberFormat="1" applyFont="1" applyAlignment="1">
      <alignment/>
    </xf>
    <xf numFmtId="0" fontId="21" fillId="0" borderId="0" xfId="48" applyNumberFormat="1" applyFont="1" applyBorder="1" applyAlignment="1" quotePrefix="1">
      <alignment/>
    </xf>
    <xf numFmtId="49" fontId="21" fillId="0" borderId="16" xfId="48" applyNumberFormat="1" applyFont="1" applyBorder="1" applyAlignment="1">
      <alignment/>
    </xf>
    <xf numFmtId="0" fontId="24" fillId="0" borderId="0" xfId="48" applyNumberFormat="1" applyFont="1" applyAlignment="1">
      <alignment horizontal="center"/>
    </xf>
    <xf numFmtId="49" fontId="24" fillId="0" borderId="0" xfId="48" applyNumberFormat="1" applyFont="1" applyAlignment="1">
      <alignment horizontal="distributed"/>
    </xf>
    <xf numFmtId="49" fontId="24" fillId="0" borderId="16" xfId="48" applyNumberFormat="1" applyFont="1" applyBorder="1" applyAlignment="1">
      <alignment horizontal="distributed"/>
    </xf>
    <xf numFmtId="0" fontId="21" fillId="0" borderId="0" xfId="48" applyNumberFormat="1" applyFont="1" applyAlignment="1">
      <alignment horizontal="distributed"/>
    </xf>
    <xf numFmtId="0" fontId="21" fillId="0" borderId="0" xfId="48" applyNumberFormat="1" applyFont="1" applyBorder="1" applyAlignment="1">
      <alignment/>
    </xf>
    <xf numFmtId="0" fontId="21" fillId="0" borderId="16" xfId="48" applyNumberFormat="1" applyFont="1" applyBorder="1" applyAlignment="1">
      <alignment/>
    </xf>
    <xf numFmtId="41" fontId="21" fillId="0" borderId="24" xfId="48" applyNumberFormat="1" applyFont="1" applyFill="1" applyBorder="1" applyAlignment="1">
      <alignment horizontal="right"/>
    </xf>
    <xf numFmtId="41" fontId="21" fillId="0" borderId="0" xfId="48" applyNumberFormat="1" applyFont="1" applyFill="1" applyBorder="1" applyAlignment="1">
      <alignment horizontal="right"/>
    </xf>
    <xf numFmtId="49" fontId="24" fillId="0" borderId="0" xfId="48" applyNumberFormat="1" applyFont="1" applyBorder="1" applyAlignment="1">
      <alignment horizontal="distributed"/>
    </xf>
    <xf numFmtId="0" fontId="24" fillId="0" borderId="0" xfId="0" applyFont="1" applyBorder="1" applyAlignment="1">
      <alignment horizontal="distributed"/>
    </xf>
    <xf numFmtId="0" fontId="24" fillId="0" borderId="16" xfId="0" applyFont="1" applyBorder="1" applyAlignment="1">
      <alignment horizontal="distributed"/>
    </xf>
    <xf numFmtId="41" fontId="24" fillId="0" borderId="0" xfId="48" applyNumberFormat="1" applyFont="1" applyFill="1" applyBorder="1" applyAlignment="1">
      <alignment horizontal="right"/>
    </xf>
    <xf numFmtId="41" fontId="21" fillId="0" borderId="0" xfId="48" applyNumberFormat="1" applyFont="1" applyAlignment="1" quotePrefix="1">
      <alignment horizontal="center"/>
    </xf>
    <xf numFmtId="49" fontId="21" fillId="0" borderId="0" xfId="48" applyNumberFormat="1" applyFont="1" applyBorder="1" applyAlignment="1" quotePrefix="1">
      <alignment horizontal="center"/>
    </xf>
    <xf numFmtId="49" fontId="21" fillId="0" borderId="0" xfId="48" applyNumberFormat="1" applyFont="1" applyAlignment="1" quotePrefix="1">
      <alignment/>
    </xf>
    <xf numFmtId="41" fontId="24" fillId="0" borderId="0" xfId="48" applyNumberFormat="1" applyFont="1" applyBorder="1" applyAlignment="1">
      <alignment horizontal="right"/>
    </xf>
    <xf numFmtId="0" fontId="0" fillId="0" borderId="0" xfId="0" applyFont="1" applyBorder="1" applyAlignment="1">
      <alignment/>
    </xf>
    <xf numFmtId="0" fontId="0" fillId="0" borderId="16" xfId="0" applyFont="1" applyBorder="1" applyAlignment="1">
      <alignment/>
    </xf>
    <xf numFmtId="41" fontId="21" fillId="0" borderId="0" xfId="48" applyNumberFormat="1" applyFont="1" applyBorder="1" applyAlignment="1" quotePrefix="1">
      <alignment horizontal="center"/>
    </xf>
    <xf numFmtId="49" fontId="21" fillId="0" borderId="0" xfId="48" applyNumberFormat="1" applyFont="1" applyAlignment="1">
      <alignment horizontal="distributed"/>
    </xf>
    <xf numFmtId="49" fontId="21" fillId="0" borderId="16" xfId="48" applyNumberFormat="1" applyFont="1" applyBorder="1" applyAlignment="1">
      <alignment horizontal="distributed"/>
    </xf>
    <xf numFmtId="49" fontId="21" fillId="0" borderId="0" xfId="48" applyNumberFormat="1" applyFont="1" applyBorder="1" applyAlignment="1">
      <alignment/>
    </xf>
    <xf numFmtId="41" fontId="21" fillId="0" borderId="14" xfId="48" applyNumberFormat="1" applyFont="1" applyBorder="1" applyAlignment="1" quotePrefix="1">
      <alignment horizontal="center"/>
    </xf>
    <xf numFmtId="49" fontId="21" fillId="0" borderId="14" xfId="48" applyNumberFormat="1" applyFont="1" applyBorder="1" applyAlignment="1">
      <alignment/>
    </xf>
    <xf numFmtId="0" fontId="21" fillId="0" borderId="14" xfId="48" applyNumberFormat="1" applyFont="1" applyBorder="1" applyAlignment="1">
      <alignment horizontal="distributed"/>
    </xf>
    <xf numFmtId="0" fontId="21" fillId="0" borderId="21" xfId="48" applyNumberFormat="1" applyFont="1" applyBorder="1" applyAlignment="1">
      <alignment horizontal="distributed"/>
    </xf>
    <xf numFmtId="41" fontId="21" fillId="0" borderId="14" xfId="48" applyNumberFormat="1" applyFont="1" applyBorder="1" applyAlignment="1">
      <alignment horizontal="right"/>
    </xf>
    <xf numFmtId="49" fontId="21" fillId="0" borderId="14" xfId="48" applyNumberFormat="1" applyFont="1" applyBorder="1" applyAlignment="1">
      <alignment horizontal="center"/>
    </xf>
    <xf numFmtId="0" fontId="21" fillId="0" borderId="14" xfId="48" applyNumberFormat="1" applyFont="1" applyBorder="1" applyAlignment="1">
      <alignment horizontal="distributed"/>
    </xf>
    <xf numFmtId="0" fontId="21" fillId="0" borderId="21" xfId="48" applyNumberFormat="1" applyFont="1" applyBorder="1" applyAlignment="1">
      <alignment horizontal="distributed"/>
    </xf>
    <xf numFmtId="41" fontId="21" fillId="0" borderId="27" xfId="48" applyNumberFormat="1" applyFont="1" applyBorder="1" applyAlignment="1">
      <alignment horizontal="right"/>
    </xf>
    <xf numFmtId="41" fontId="21" fillId="0" borderId="0" xfId="48" applyNumberFormat="1" applyFont="1" applyBorder="1" applyAlignment="1">
      <alignment horizontal="left"/>
    </xf>
    <xf numFmtId="41" fontId="21" fillId="0" borderId="0" xfId="48" applyNumberFormat="1" applyFont="1" applyBorder="1" applyAlignment="1">
      <alignment/>
    </xf>
    <xf numFmtId="0" fontId="21" fillId="0" borderId="0" xfId="48" applyNumberFormat="1" applyFont="1" applyBorder="1" applyAlignment="1">
      <alignment horizontal="left"/>
    </xf>
    <xf numFmtId="41" fontId="21" fillId="0" borderId="0" xfId="48" applyNumberFormat="1" applyFont="1" applyAlignment="1">
      <alignment horizontal="left"/>
    </xf>
    <xf numFmtId="0" fontId="21" fillId="0" borderId="0" xfId="48" applyNumberFormat="1"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298;&#24180;&#12288;&#22823;&#20998;&#30476;&#32113;&#35336;&#24180;&#37969;\&#26157;&#21644;42&#24180;&#24230;03&#20107;&#26989;&#25152;36-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6.産業中分類・・・"/>
      <sheetName val="37.経営組織別"/>
      <sheetName val="38.従業者規模別"/>
      <sheetName val="38.従業者規模別 (2)"/>
      <sheetName val="38.従業者規模別 (3)"/>
      <sheetName val="38.従業者規模別 (4)"/>
      <sheetName val="39"/>
      <sheetName val="4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0"/>
  <sheetViews>
    <sheetView tabSelected="1" zoomScaleSheetLayoutView="100" zoomScalePageLayoutView="0" workbookViewId="0" topLeftCell="A1">
      <selection activeCell="A1" sqref="A1"/>
    </sheetView>
  </sheetViews>
  <sheetFormatPr defaultColWidth="9.00390625" defaultRowHeight="12.75"/>
  <cols>
    <col min="1" max="1" width="4.25390625" style="6" customWidth="1"/>
    <col min="2" max="2" width="4.25390625" style="7" customWidth="1"/>
    <col min="3" max="4" width="9.25390625" style="8" customWidth="1"/>
    <col min="5" max="11" width="10.25390625" style="4" customWidth="1"/>
    <col min="12" max="12" width="4.25390625" style="4" customWidth="1"/>
    <col min="13" max="13" width="4.25390625" style="5" customWidth="1"/>
    <col min="14" max="22" width="10.25390625" style="4" customWidth="1"/>
    <col min="23" max="16384" width="9.125" style="4" customWidth="1"/>
  </cols>
  <sheetData>
    <row r="1" spans="1:11" ht="18.75">
      <c r="A1" s="1" t="s">
        <v>0</v>
      </c>
      <c r="B1" s="2"/>
      <c r="C1" s="3"/>
      <c r="D1" s="3"/>
      <c r="E1" s="2"/>
      <c r="F1" s="2"/>
      <c r="G1" s="2"/>
      <c r="H1" s="2"/>
      <c r="I1" s="2"/>
      <c r="J1" s="2"/>
      <c r="K1" s="2"/>
    </row>
    <row r="2" ht="12.75" customHeight="1"/>
    <row r="3" spans="5:17" ht="17.25">
      <c r="E3" s="9" t="s">
        <v>1</v>
      </c>
      <c r="F3" s="10"/>
      <c r="G3" s="10"/>
      <c r="H3" s="10"/>
      <c r="I3" s="10"/>
      <c r="J3" s="10"/>
      <c r="K3" s="10"/>
      <c r="L3" s="10"/>
      <c r="M3" s="10"/>
      <c r="N3" s="10"/>
      <c r="O3" s="10"/>
      <c r="P3" s="11"/>
      <c r="Q3" s="11"/>
    </row>
    <row r="4" spans="1:22" ht="12.75" thickBot="1">
      <c r="A4" s="12"/>
      <c r="B4" s="13"/>
      <c r="C4" s="14"/>
      <c r="D4" s="14"/>
      <c r="E4" s="15"/>
      <c r="F4" s="15"/>
      <c r="H4" s="15"/>
      <c r="I4" s="15"/>
      <c r="J4" s="15"/>
      <c r="K4" s="15"/>
      <c r="L4" s="15"/>
      <c r="M4" s="16"/>
      <c r="N4" s="15"/>
      <c r="O4" s="15"/>
      <c r="P4" s="15"/>
      <c r="Q4" s="15"/>
      <c r="R4" s="15"/>
      <c r="S4" s="12"/>
      <c r="T4" s="17"/>
      <c r="U4" s="18" t="s">
        <v>2</v>
      </c>
      <c r="V4" s="18"/>
    </row>
    <row r="5" spans="1:22" s="25" customFormat="1" ht="12.75" customHeight="1" thickTop="1">
      <c r="A5" s="19" t="s">
        <v>3</v>
      </c>
      <c r="B5" s="20"/>
      <c r="C5" s="20"/>
      <c r="D5" s="21"/>
      <c r="E5" s="22"/>
      <c r="F5" s="23" t="s">
        <v>4</v>
      </c>
      <c r="G5" s="24"/>
      <c r="H5" s="23"/>
      <c r="I5" s="23"/>
      <c r="J5" s="23"/>
      <c r="K5" s="23"/>
      <c r="L5" s="19" t="s">
        <v>3</v>
      </c>
      <c r="M5" s="20"/>
      <c r="N5" s="20"/>
      <c r="O5" s="21"/>
      <c r="P5" s="22"/>
      <c r="Q5" s="23" t="s">
        <v>4</v>
      </c>
      <c r="R5" s="24"/>
      <c r="S5" s="23"/>
      <c r="T5" s="23"/>
      <c r="U5" s="23"/>
      <c r="V5" s="23"/>
    </row>
    <row r="6" spans="1:22" s="25" customFormat="1" ht="12.75" customHeight="1">
      <c r="A6" s="11"/>
      <c r="B6" s="11"/>
      <c r="C6" s="26"/>
      <c r="D6" s="27"/>
      <c r="E6" s="28" t="s">
        <v>5</v>
      </c>
      <c r="F6" s="29" t="s">
        <v>6</v>
      </c>
      <c r="G6" s="29" t="s">
        <v>7</v>
      </c>
      <c r="H6" s="29" t="s">
        <v>8</v>
      </c>
      <c r="I6" s="29" t="s">
        <v>9</v>
      </c>
      <c r="J6" s="30" t="s">
        <v>10</v>
      </c>
      <c r="K6" s="31"/>
      <c r="L6" s="11"/>
      <c r="M6" s="11"/>
      <c r="N6" s="26"/>
      <c r="O6" s="27"/>
      <c r="P6" s="28" t="s">
        <v>5</v>
      </c>
      <c r="Q6" s="29" t="s">
        <v>6</v>
      </c>
      <c r="R6" s="29" t="s">
        <v>7</v>
      </c>
      <c r="S6" s="29" t="s">
        <v>8</v>
      </c>
      <c r="T6" s="29" t="s">
        <v>9</v>
      </c>
      <c r="U6" s="30" t="s">
        <v>10</v>
      </c>
      <c r="V6" s="31"/>
    </row>
    <row r="7" spans="1:22" s="25" customFormat="1" ht="12.75" customHeight="1">
      <c r="A7" s="32"/>
      <c r="B7" s="32"/>
      <c r="C7" s="32"/>
      <c r="D7" s="33"/>
      <c r="E7" s="34"/>
      <c r="F7" s="35"/>
      <c r="G7" s="35"/>
      <c r="H7" s="36"/>
      <c r="I7" s="35"/>
      <c r="J7" s="37" t="s">
        <v>11</v>
      </c>
      <c r="K7" s="38" t="s">
        <v>12</v>
      </c>
      <c r="L7" s="32"/>
      <c r="M7" s="32"/>
      <c r="N7" s="32"/>
      <c r="O7" s="33"/>
      <c r="P7" s="34"/>
      <c r="Q7" s="35"/>
      <c r="R7" s="35"/>
      <c r="S7" s="36"/>
      <c r="T7" s="35"/>
      <c r="U7" s="37" t="s">
        <v>11</v>
      </c>
      <c r="V7" s="38" t="s">
        <v>12</v>
      </c>
    </row>
    <row r="8" spans="5:22" ht="12.75" customHeight="1">
      <c r="E8" s="39"/>
      <c r="F8" s="40"/>
      <c r="G8" s="40"/>
      <c r="H8" s="40"/>
      <c r="I8" s="40"/>
      <c r="J8" s="40"/>
      <c r="K8" s="40"/>
      <c r="L8" s="6"/>
      <c r="M8" s="41" t="s">
        <v>13</v>
      </c>
      <c r="N8" s="42" t="s">
        <v>14</v>
      </c>
      <c r="O8" s="43"/>
      <c r="P8" s="44">
        <v>67</v>
      </c>
      <c r="Q8" s="40">
        <v>2006</v>
      </c>
      <c r="R8" s="40">
        <v>37</v>
      </c>
      <c r="S8" s="40">
        <v>48</v>
      </c>
      <c r="T8" s="40">
        <v>47</v>
      </c>
      <c r="U8" s="40">
        <v>1836</v>
      </c>
      <c r="V8" s="40">
        <v>38</v>
      </c>
    </row>
    <row r="9" spans="1:22" ht="12.75" customHeight="1">
      <c r="A9" s="45" t="s">
        <v>15</v>
      </c>
      <c r="B9" s="46"/>
      <c r="C9" s="46"/>
      <c r="D9" s="47"/>
      <c r="E9" s="44">
        <v>49183</v>
      </c>
      <c r="F9" s="40">
        <v>267844</v>
      </c>
      <c r="G9" s="40">
        <v>38679</v>
      </c>
      <c r="H9" s="40">
        <v>26582</v>
      </c>
      <c r="I9" s="40">
        <v>9974</v>
      </c>
      <c r="J9" s="40">
        <v>174196</v>
      </c>
      <c r="K9" s="40">
        <v>18413</v>
      </c>
      <c r="L9" s="7"/>
      <c r="M9" s="48" t="s">
        <v>16</v>
      </c>
      <c r="N9" s="49" t="s">
        <v>17</v>
      </c>
      <c r="O9" s="50"/>
      <c r="P9" s="44">
        <v>2151</v>
      </c>
      <c r="Q9" s="40">
        <v>8982</v>
      </c>
      <c r="R9" s="40">
        <v>1765</v>
      </c>
      <c r="S9" s="40">
        <v>1613</v>
      </c>
      <c r="T9" s="40">
        <v>670</v>
      </c>
      <c r="U9" s="40">
        <v>4778</v>
      </c>
      <c r="V9" s="40">
        <v>156</v>
      </c>
    </row>
    <row r="10" spans="1:22" ht="12.75" customHeight="1">
      <c r="A10" s="51"/>
      <c r="B10" s="52"/>
      <c r="C10" s="52"/>
      <c r="D10" s="53"/>
      <c r="E10" s="44"/>
      <c r="F10" s="40"/>
      <c r="G10" s="40"/>
      <c r="H10" s="40"/>
      <c r="I10" s="40"/>
      <c r="J10" s="40"/>
      <c r="K10" s="40"/>
      <c r="L10" s="7"/>
      <c r="M10" s="48" t="s">
        <v>18</v>
      </c>
      <c r="N10" s="49" t="s">
        <v>19</v>
      </c>
      <c r="O10" s="50"/>
      <c r="P10" s="44">
        <v>9761</v>
      </c>
      <c r="Q10" s="40">
        <v>24139</v>
      </c>
      <c r="R10" s="40">
        <v>9151</v>
      </c>
      <c r="S10" s="40">
        <v>7909</v>
      </c>
      <c r="T10" s="40">
        <v>708</v>
      </c>
      <c r="U10" s="40">
        <v>5817</v>
      </c>
      <c r="V10" s="40">
        <v>554</v>
      </c>
    </row>
    <row r="11" spans="1:22" ht="12.75" customHeight="1">
      <c r="A11" s="54"/>
      <c r="B11" s="55"/>
      <c r="C11" s="56" t="s">
        <v>20</v>
      </c>
      <c r="D11" s="57" t="s">
        <v>21</v>
      </c>
      <c r="E11" s="58">
        <f aca="true" t="shared" si="0" ref="E11:K11">E14+E18+E21+E25+E29+E34+E62+P17+P27+P30+P43+P48</f>
        <v>52035</v>
      </c>
      <c r="F11" s="59">
        <f t="shared" si="0"/>
        <v>308032</v>
      </c>
      <c r="G11" s="59">
        <f t="shared" si="0"/>
        <v>39336</v>
      </c>
      <c r="H11" s="59">
        <f t="shared" si="0"/>
        <v>26714</v>
      </c>
      <c r="I11" s="59">
        <f t="shared" si="0"/>
        <v>14104</v>
      </c>
      <c r="J11" s="59">
        <f t="shared" si="0"/>
        <v>204985</v>
      </c>
      <c r="K11" s="59">
        <f t="shared" si="0"/>
        <v>22893</v>
      </c>
      <c r="L11" s="7"/>
      <c r="M11" s="60" t="s">
        <v>22</v>
      </c>
      <c r="N11" s="49" t="s">
        <v>23</v>
      </c>
      <c r="O11" s="50"/>
      <c r="P11" s="44">
        <v>3289</v>
      </c>
      <c r="Q11" s="40">
        <v>11566</v>
      </c>
      <c r="R11" s="40">
        <v>3124</v>
      </c>
      <c r="S11" s="40">
        <v>1929</v>
      </c>
      <c r="T11" s="40">
        <v>230</v>
      </c>
      <c r="U11" s="40">
        <v>5984</v>
      </c>
      <c r="V11" s="40">
        <v>299</v>
      </c>
    </row>
    <row r="12" spans="2:22" ht="12.75" customHeight="1">
      <c r="B12" s="61"/>
      <c r="C12" s="62"/>
      <c r="D12" s="63"/>
      <c r="E12" s="39"/>
      <c r="F12" s="40"/>
      <c r="G12" s="40"/>
      <c r="H12" s="40"/>
      <c r="I12" s="40"/>
      <c r="J12" s="40"/>
      <c r="K12" s="40"/>
      <c r="L12" s="7"/>
      <c r="M12" s="60"/>
      <c r="N12" s="64"/>
      <c r="O12" s="65"/>
      <c r="P12" s="44"/>
      <c r="Q12" s="40"/>
      <c r="R12" s="40"/>
      <c r="S12" s="40"/>
      <c r="T12" s="40"/>
      <c r="U12" s="40"/>
      <c r="V12" s="40"/>
    </row>
    <row r="13" spans="3:22" ht="12.75" customHeight="1">
      <c r="C13" s="62"/>
      <c r="D13" s="62"/>
      <c r="E13" s="39"/>
      <c r="F13" s="40"/>
      <c r="G13" s="40"/>
      <c r="H13" s="40"/>
      <c r="I13" s="40"/>
      <c r="J13" s="40"/>
      <c r="K13" s="40"/>
      <c r="L13" s="6"/>
      <c r="M13" s="60" t="s">
        <v>24</v>
      </c>
      <c r="N13" s="49" t="s">
        <v>25</v>
      </c>
      <c r="O13" s="50"/>
      <c r="P13" s="44">
        <v>583</v>
      </c>
      <c r="Q13" s="40">
        <v>1104</v>
      </c>
      <c r="R13" s="40">
        <v>544</v>
      </c>
      <c r="S13" s="40">
        <v>234</v>
      </c>
      <c r="T13" s="40">
        <v>64</v>
      </c>
      <c r="U13" s="40">
        <v>243</v>
      </c>
      <c r="V13" s="40">
        <v>19</v>
      </c>
    </row>
    <row r="14" spans="1:22" ht="12.75" customHeight="1">
      <c r="A14" s="66" t="s">
        <v>26</v>
      </c>
      <c r="B14" s="67" t="s">
        <v>27</v>
      </c>
      <c r="C14" s="67"/>
      <c r="D14" s="68"/>
      <c r="E14" s="58">
        <f>SUM(E15:E16)</f>
        <v>72</v>
      </c>
      <c r="F14" s="59">
        <f aca="true" t="shared" si="1" ref="F14:K14">SUM(F15:F16)</f>
        <v>768</v>
      </c>
      <c r="G14" s="59">
        <f t="shared" si="1"/>
        <v>0</v>
      </c>
      <c r="H14" s="59">
        <f t="shared" si="1"/>
        <v>0</v>
      </c>
      <c r="I14" s="59">
        <f t="shared" si="1"/>
        <v>138</v>
      </c>
      <c r="J14" s="59">
        <f t="shared" si="1"/>
        <v>373</v>
      </c>
      <c r="K14" s="59">
        <f t="shared" si="1"/>
        <v>257</v>
      </c>
      <c r="L14" s="6"/>
      <c r="M14" s="60" t="s">
        <v>28</v>
      </c>
      <c r="N14" s="49" t="s">
        <v>29</v>
      </c>
      <c r="O14" s="50"/>
      <c r="P14" s="44">
        <v>2080</v>
      </c>
      <c r="Q14" s="40">
        <v>6985</v>
      </c>
      <c r="R14" s="40">
        <v>1742</v>
      </c>
      <c r="S14" s="40">
        <v>1229</v>
      </c>
      <c r="T14" s="40">
        <v>420</v>
      </c>
      <c r="U14" s="40">
        <v>3453</v>
      </c>
      <c r="V14" s="40">
        <v>141</v>
      </c>
    </row>
    <row r="15" spans="2:22" ht="12.75" customHeight="1">
      <c r="B15" s="63" t="s">
        <v>30</v>
      </c>
      <c r="C15" s="69" t="s">
        <v>31</v>
      </c>
      <c r="D15" s="50"/>
      <c r="E15" s="39">
        <v>42</v>
      </c>
      <c r="F15" s="40">
        <v>552</v>
      </c>
      <c r="G15" s="40">
        <v>0</v>
      </c>
      <c r="H15" s="40">
        <v>0</v>
      </c>
      <c r="I15" s="40">
        <v>88</v>
      </c>
      <c r="J15" s="40">
        <v>232</v>
      </c>
      <c r="K15" s="40">
        <v>232</v>
      </c>
      <c r="L15" s="6"/>
      <c r="M15" s="60" t="s">
        <v>32</v>
      </c>
      <c r="N15" s="49" t="s">
        <v>33</v>
      </c>
      <c r="O15" s="50"/>
      <c r="P15" s="44">
        <v>3968</v>
      </c>
      <c r="Q15" s="40">
        <v>14035</v>
      </c>
      <c r="R15" s="40">
        <v>3468</v>
      </c>
      <c r="S15" s="40">
        <v>2495</v>
      </c>
      <c r="T15" s="40">
        <v>610</v>
      </c>
      <c r="U15" s="40">
        <v>6491</v>
      </c>
      <c r="V15" s="40">
        <v>971</v>
      </c>
    </row>
    <row r="16" spans="2:22" ht="12.75" customHeight="1">
      <c r="B16" s="63" t="s">
        <v>34</v>
      </c>
      <c r="C16" s="69" t="s">
        <v>35</v>
      </c>
      <c r="D16" s="50"/>
      <c r="E16" s="39">
        <v>30</v>
      </c>
      <c r="F16" s="40">
        <v>216</v>
      </c>
      <c r="G16" s="40">
        <v>0</v>
      </c>
      <c r="H16" s="40">
        <v>0</v>
      </c>
      <c r="I16" s="40">
        <v>50</v>
      </c>
      <c r="J16" s="40">
        <v>141</v>
      </c>
      <c r="K16" s="40">
        <v>25</v>
      </c>
      <c r="L16" s="6"/>
      <c r="M16" s="60"/>
      <c r="N16" s="70"/>
      <c r="O16" s="71"/>
      <c r="P16" s="44"/>
      <c r="Q16" s="40"/>
      <c r="R16" s="40"/>
      <c r="S16" s="40"/>
      <c r="T16" s="40"/>
      <c r="U16" s="40"/>
      <c r="V16" s="40"/>
    </row>
    <row r="17" spans="2:22" ht="12.75" customHeight="1">
      <c r="B17" s="63"/>
      <c r="C17" s="69"/>
      <c r="D17" s="50"/>
      <c r="E17" s="72"/>
      <c r="F17" s="73"/>
      <c r="G17" s="73"/>
      <c r="H17" s="73"/>
      <c r="I17" s="73"/>
      <c r="J17" s="73"/>
      <c r="K17" s="73"/>
      <c r="L17" s="54" t="s">
        <v>36</v>
      </c>
      <c r="M17" s="74" t="s">
        <v>37</v>
      </c>
      <c r="N17" s="75"/>
      <c r="O17" s="76"/>
      <c r="P17" s="77">
        <f>SUM(P18:P25)</f>
        <v>903</v>
      </c>
      <c r="Q17" s="77">
        <f aca="true" t="shared" si="2" ref="Q17:V17">SUM(Q18:Q25)</f>
        <v>10226</v>
      </c>
      <c r="R17" s="77">
        <f t="shared" si="2"/>
        <v>250</v>
      </c>
      <c r="S17" s="77">
        <f t="shared" si="2"/>
        <v>114</v>
      </c>
      <c r="T17" s="77">
        <f t="shared" si="2"/>
        <v>455</v>
      </c>
      <c r="U17" s="77">
        <f t="shared" si="2"/>
        <v>9200</v>
      </c>
      <c r="V17" s="77">
        <f t="shared" si="2"/>
        <v>207</v>
      </c>
    </row>
    <row r="18" spans="1:22" ht="12.75" customHeight="1">
      <c r="A18" s="54" t="s">
        <v>38</v>
      </c>
      <c r="B18" s="67" t="s">
        <v>39</v>
      </c>
      <c r="C18" s="67"/>
      <c r="D18" s="68"/>
      <c r="E18" s="58">
        <f>SUM(E19)</f>
        <v>55</v>
      </c>
      <c r="F18" s="59">
        <f aca="true" t="shared" si="3" ref="F18:K18">SUM(F19)</f>
        <v>1097</v>
      </c>
      <c r="G18" s="59">
        <f t="shared" si="3"/>
        <v>0</v>
      </c>
      <c r="H18" s="59">
        <f t="shared" si="3"/>
        <v>0</v>
      </c>
      <c r="I18" s="59">
        <f t="shared" si="3"/>
        <v>7</v>
      </c>
      <c r="J18" s="59">
        <f t="shared" si="3"/>
        <v>666</v>
      </c>
      <c r="K18" s="59">
        <f t="shared" si="3"/>
        <v>424</v>
      </c>
      <c r="L18" s="6"/>
      <c r="M18" s="60" t="s">
        <v>40</v>
      </c>
      <c r="N18" s="49" t="s">
        <v>41</v>
      </c>
      <c r="O18" s="50"/>
      <c r="P18" s="44">
        <v>89</v>
      </c>
      <c r="Q18" s="40">
        <v>1804</v>
      </c>
      <c r="R18" s="40">
        <v>0</v>
      </c>
      <c r="S18" s="40">
        <v>0</v>
      </c>
      <c r="T18" s="40">
        <v>30</v>
      </c>
      <c r="U18" s="40">
        <v>1767</v>
      </c>
      <c r="V18" s="40">
        <v>7</v>
      </c>
    </row>
    <row r="19" spans="1:22" ht="12.75" customHeight="1">
      <c r="A19" s="78"/>
      <c r="B19" s="63" t="s">
        <v>42</v>
      </c>
      <c r="C19" s="69" t="s">
        <v>43</v>
      </c>
      <c r="D19" s="50"/>
      <c r="E19" s="39">
        <v>55</v>
      </c>
      <c r="F19" s="40">
        <v>1097</v>
      </c>
      <c r="G19" s="40">
        <v>0</v>
      </c>
      <c r="H19" s="40">
        <v>0</v>
      </c>
      <c r="I19" s="40">
        <v>7</v>
      </c>
      <c r="J19" s="40">
        <v>666</v>
      </c>
      <c r="K19" s="40">
        <v>424</v>
      </c>
      <c r="L19" s="6"/>
      <c r="M19" s="60" t="s">
        <v>44</v>
      </c>
      <c r="N19" s="49" t="s">
        <v>45</v>
      </c>
      <c r="O19" s="50"/>
      <c r="P19" s="44">
        <v>16</v>
      </c>
      <c r="Q19" s="40">
        <v>183</v>
      </c>
      <c r="R19" s="40">
        <v>0</v>
      </c>
      <c r="S19" s="40">
        <v>0</v>
      </c>
      <c r="T19" s="40">
        <v>5</v>
      </c>
      <c r="U19" s="40">
        <v>174</v>
      </c>
      <c r="V19" s="40">
        <v>4</v>
      </c>
    </row>
    <row r="20" spans="2:22" ht="12.75" customHeight="1">
      <c r="B20" s="63"/>
      <c r="C20" s="69"/>
      <c r="D20" s="50"/>
      <c r="E20" s="39"/>
      <c r="F20" s="40"/>
      <c r="G20" s="40"/>
      <c r="H20" s="40"/>
      <c r="I20" s="40"/>
      <c r="J20" s="40"/>
      <c r="K20" s="40"/>
      <c r="L20" s="6"/>
      <c r="M20" s="60" t="s">
        <v>46</v>
      </c>
      <c r="N20" s="49" t="s">
        <v>47</v>
      </c>
      <c r="O20" s="50"/>
      <c r="P20" s="44">
        <v>511</v>
      </c>
      <c r="Q20" s="40">
        <v>3333</v>
      </c>
      <c r="R20" s="40">
        <v>230</v>
      </c>
      <c r="S20" s="40">
        <v>111</v>
      </c>
      <c r="T20" s="40">
        <v>286</v>
      </c>
      <c r="U20" s="40">
        <v>2696</v>
      </c>
      <c r="V20" s="40">
        <v>10</v>
      </c>
    </row>
    <row r="21" spans="1:22" ht="12.75" customHeight="1">
      <c r="A21" s="54" t="s">
        <v>48</v>
      </c>
      <c r="B21" s="67" t="s">
        <v>49</v>
      </c>
      <c r="C21" s="67"/>
      <c r="D21" s="68"/>
      <c r="E21" s="58">
        <f>SUM(E22:E23)</f>
        <v>41</v>
      </c>
      <c r="F21" s="59">
        <f aca="true" t="shared" si="4" ref="F21:K21">SUM(F22:F23)</f>
        <v>1090</v>
      </c>
      <c r="G21" s="59">
        <f t="shared" si="4"/>
        <v>0</v>
      </c>
      <c r="H21" s="59">
        <f t="shared" si="4"/>
        <v>0</v>
      </c>
      <c r="I21" s="59">
        <f t="shared" si="4"/>
        <v>74</v>
      </c>
      <c r="J21" s="59">
        <f t="shared" si="4"/>
        <v>675</v>
      </c>
      <c r="K21" s="59">
        <f t="shared" si="4"/>
        <v>341</v>
      </c>
      <c r="L21" s="78"/>
      <c r="M21" s="60" t="s">
        <v>50</v>
      </c>
      <c r="N21" s="49" t="s">
        <v>51</v>
      </c>
      <c r="O21" s="50"/>
      <c r="P21" s="44">
        <v>6</v>
      </c>
      <c r="Q21" s="40">
        <v>43</v>
      </c>
      <c r="R21" s="40">
        <v>3</v>
      </c>
      <c r="S21" s="40">
        <v>2</v>
      </c>
      <c r="T21" s="40">
        <v>4</v>
      </c>
      <c r="U21" s="40">
        <v>34</v>
      </c>
      <c r="V21" s="40">
        <v>0</v>
      </c>
    </row>
    <row r="22" spans="2:22" ht="12.75" customHeight="1">
      <c r="B22" s="63" t="s">
        <v>52</v>
      </c>
      <c r="C22" s="69" t="s">
        <v>53</v>
      </c>
      <c r="D22" s="50"/>
      <c r="E22" s="39">
        <v>2</v>
      </c>
      <c r="F22" s="44">
        <v>32</v>
      </c>
      <c r="G22" s="44">
        <v>0</v>
      </c>
      <c r="H22" s="44">
        <v>0</v>
      </c>
      <c r="I22" s="44">
        <v>3</v>
      </c>
      <c r="J22" s="44">
        <v>26</v>
      </c>
      <c r="K22" s="44">
        <v>3</v>
      </c>
      <c r="L22" s="78"/>
      <c r="M22" s="79"/>
      <c r="N22" s="70"/>
      <c r="O22" s="71"/>
      <c r="P22" s="44"/>
      <c r="Q22" s="44"/>
      <c r="R22" s="44"/>
      <c r="S22" s="44"/>
      <c r="T22" s="44"/>
      <c r="U22" s="44"/>
      <c r="V22" s="44"/>
    </row>
    <row r="23" spans="1:22" ht="12.75" customHeight="1">
      <c r="A23" s="78"/>
      <c r="B23" s="63" t="s">
        <v>54</v>
      </c>
      <c r="C23" s="69" t="s">
        <v>55</v>
      </c>
      <c r="D23" s="50"/>
      <c r="E23" s="39">
        <v>39</v>
      </c>
      <c r="F23" s="40">
        <v>1058</v>
      </c>
      <c r="G23" s="40">
        <v>0</v>
      </c>
      <c r="H23" s="40">
        <v>0</v>
      </c>
      <c r="I23" s="40">
        <v>71</v>
      </c>
      <c r="J23" s="40">
        <v>649</v>
      </c>
      <c r="K23" s="40">
        <v>338</v>
      </c>
      <c r="L23" s="6"/>
      <c r="M23" s="60" t="s">
        <v>56</v>
      </c>
      <c r="N23" s="49" t="s">
        <v>57</v>
      </c>
      <c r="O23" s="50"/>
      <c r="P23" s="44">
        <v>16</v>
      </c>
      <c r="Q23" s="40">
        <v>187</v>
      </c>
      <c r="R23" s="40">
        <v>1</v>
      </c>
      <c r="S23" s="40">
        <v>1</v>
      </c>
      <c r="T23" s="40">
        <v>1</v>
      </c>
      <c r="U23" s="40">
        <v>182</v>
      </c>
      <c r="V23" s="40">
        <v>2</v>
      </c>
    </row>
    <row r="24" spans="1:22" ht="12.75" customHeight="1">
      <c r="A24" s="78"/>
      <c r="B24" s="80"/>
      <c r="C24" s="69"/>
      <c r="D24" s="50"/>
      <c r="E24" s="39"/>
      <c r="F24" s="40"/>
      <c r="G24" s="40"/>
      <c r="H24" s="40"/>
      <c r="I24" s="40"/>
      <c r="J24" s="40"/>
      <c r="K24" s="40"/>
      <c r="L24" s="6"/>
      <c r="M24" s="60" t="s">
        <v>58</v>
      </c>
      <c r="N24" s="49" t="s">
        <v>59</v>
      </c>
      <c r="O24" s="50"/>
      <c r="P24" s="44">
        <v>245</v>
      </c>
      <c r="Q24" s="40">
        <v>4637</v>
      </c>
      <c r="R24" s="40">
        <v>0</v>
      </c>
      <c r="S24" s="40">
        <v>0</v>
      </c>
      <c r="T24" s="40">
        <v>122</v>
      </c>
      <c r="U24" s="40">
        <v>4332</v>
      </c>
      <c r="V24" s="40">
        <v>183</v>
      </c>
    </row>
    <row r="25" spans="1:22" ht="12.75" customHeight="1">
      <c r="A25" s="54" t="s">
        <v>60</v>
      </c>
      <c r="B25" s="67" t="s">
        <v>61</v>
      </c>
      <c r="C25" s="67"/>
      <c r="D25" s="68"/>
      <c r="E25" s="58">
        <f>SUM(E26:E27)</f>
        <v>213</v>
      </c>
      <c r="F25" s="59">
        <f aca="true" t="shared" si="5" ref="F25:K25">SUM(F26:F27)</f>
        <v>3075</v>
      </c>
      <c r="G25" s="59">
        <f t="shared" si="5"/>
        <v>148</v>
      </c>
      <c r="H25" s="59">
        <f t="shared" si="5"/>
        <v>61</v>
      </c>
      <c r="I25" s="59">
        <f t="shared" si="5"/>
        <v>102</v>
      </c>
      <c r="J25" s="59">
        <f t="shared" si="5"/>
        <v>2472</v>
      </c>
      <c r="K25" s="59">
        <f t="shared" si="5"/>
        <v>292</v>
      </c>
      <c r="L25" s="6"/>
      <c r="M25" s="60" t="s">
        <v>62</v>
      </c>
      <c r="N25" s="49" t="s">
        <v>63</v>
      </c>
      <c r="O25" s="50"/>
      <c r="P25" s="44">
        <v>20</v>
      </c>
      <c r="Q25" s="40">
        <v>39</v>
      </c>
      <c r="R25" s="40">
        <v>16</v>
      </c>
      <c r="S25" s="40">
        <v>0</v>
      </c>
      <c r="T25" s="40">
        <v>7</v>
      </c>
      <c r="U25" s="40">
        <v>15</v>
      </c>
      <c r="V25" s="40">
        <v>1</v>
      </c>
    </row>
    <row r="26" spans="2:22" ht="12.75" customHeight="1">
      <c r="B26" s="63" t="s">
        <v>64</v>
      </c>
      <c r="C26" s="69" t="s">
        <v>65</v>
      </c>
      <c r="D26" s="50"/>
      <c r="E26" s="39">
        <v>8</v>
      </c>
      <c r="F26" s="40">
        <v>416</v>
      </c>
      <c r="G26" s="40">
        <v>3</v>
      </c>
      <c r="H26" s="40">
        <v>0</v>
      </c>
      <c r="I26" s="40">
        <v>3</v>
      </c>
      <c r="J26" s="40">
        <v>331</v>
      </c>
      <c r="K26" s="40">
        <v>79</v>
      </c>
      <c r="L26" s="78"/>
      <c r="M26" s="79"/>
      <c r="N26" s="70"/>
      <c r="O26" s="71"/>
      <c r="P26" s="44"/>
      <c r="Q26" s="40"/>
      <c r="R26" s="40"/>
      <c r="S26" s="40"/>
      <c r="T26" s="40"/>
      <c r="U26" s="40"/>
      <c r="V26" s="40"/>
    </row>
    <row r="27" spans="2:22" ht="12.75" customHeight="1">
      <c r="B27" s="63" t="s">
        <v>66</v>
      </c>
      <c r="C27" s="69" t="s">
        <v>67</v>
      </c>
      <c r="D27" s="50"/>
      <c r="E27" s="39">
        <v>205</v>
      </c>
      <c r="F27" s="40">
        <v>2659</v>
      </c>
      <c r="G27" s="40">
        <v>145</v>
      </c>
      <c r="H27" s="40">
        <v>61</v>
      </c>
      <c r="I27" s="40">
        <v>99</v>
      </c>
      <c r="J27" s="40">
        <v>2141</v>
      </c>
      <c r="K27" s="40">
        <v>213</v>
      </c>
      <c r="L27" s="54" t="s">
        <v>68</v>
      </c>
      <c r="M27" s="74" t="s">
        <v>69</v>
      </c>
      <c r="N27" s="75"/>
      <c r="O27" s="76"/>
      <c r="P27" s="81">
        <f>SUM(P28)</f>
        <v>695</v>
      </c>
      <c r="Q27" s="59">
        <f aca="true" t="shared" si="6" ref="Q27:V27">SUM(Q28)</f>
        <v>1361</v>
      </c>
      <c r="R27" s="59">
        <f t="shared" si="6"/>
        <v>592</v>
      </c>
      <c r="S27" s="59">
        <f t="shared" si="6"/>
        <v>134</v>
      </c>
      <c r="T27" s="59">
        <f t="shared" si="6"/>
        <v>130</v>
      </c>
      <c r="U27" s="59">
        <f t="shared" si="6"/>
        <v>490</v>
      </c>
      <c r="V27" s="59">
        <f t="shared" si="6"/>
        <v>15</v>
      </c>
    </row>
    <row r="28" spans="1:22" ht="12.75" customHeight="1">
      <c r="A28" s="78"/>
      <c r="B28" s="80"/>
      <c r="C28" s="69"/>
      <c r="D28" s="50"/>
      <c r="E28" s="39"/>
      <c r="F28" s="44"/>
      <c r="G28" s="40"/>
      <c r="H28" s="40"/>
      <c r="I28" s="40"/>
      <c r="J28" s="40"/>
      <c r="K28" s="40"/>
      <c r="L28" s="6"/>
      <c r="M28" s="60" t="s">
        <v>70</v>
      </c>
      <c r="N28" s="49" t="s">
        <v>71</v>
      </c>
      <c r="O28" s="50"/>
      <c r="P28" s="44">
        <v>695</v>
      </c>
      <c r="Q28" s="44">
        <v>1361</v>
      </c>
      <c r="R28" s="40">
        <v>592</v>
      </c>
      <c r="S28" s="40">
        <v>134</v>
      </c>
      <c r="T28" s="40">
        <v>130</v>
      </c>
      <c r="U28" s="40">
        <v>490</v>
      </c>
      <c r="V28" s="40">
        <v>15</v>
      </c>
    </row>
    <row r="29" spans="1:22" ht="12.75" customHeight="1">
      <c r="A29" s="54" t="s">
        <v>72</v>
      </c>
      <c r="B29" s="67" t="s">
        <v>73</v>
      </c>
      <c r="C29" s="67"/>
      <c r="D29" s="68"/>
      <c r="E29" s="58">
        <f>SUM(E30:E32)</f>
        <v>3898</v>
      </c>
      <c r="F29" s="59">
        <f aca="true" t="shared" si="7" ref="F29:K29">SUM(F30:F32)</f>
        <v>36492</v>
      </c>
      <c r="G29" s="59">
        <f t="shared" si="7"/>
        <v>3077</v>
      </c>
      <c r="H29" s="59">
        <f t="shared" si="7"/>
        <v>758</v>
      </c>
      <c r="I29" s="59">
        <f t="shared" si="7"/>
        <v>1575</v>
      </c>
      <c r="J29" s="59">
        <f t="shared" si="7"/>
        <v>20386</v>
      </c>
      <c r="K29" s="59">
        <f t="shared" si="7"/>
        <v>10696</v>
      </c>
      <c r="L29" s="78"/>
      <c r="M29" s="60"/>
      <c r="N29" s="82"/>
      <c r="O29" s="83"/>
      <c r="P29" s="44"/>
      <c r="Q29" s="40"/>
      <c r="R29" s="40"/>
      <c r="S29" s="40"/>
      <c r="T29" s="40"/>
      <c r="U29" s="40"/>
      <c r="V29" s="40"/>
    </row>
    <row r="30" spans="2:22" ht="12.75" customHeight="1">
      <c r="B30" s="63" t="s">
        <v>74</v>
      </c>
      <c r="C30" s="69" t="s">
        <v>75</v>
      </c>
      <c r="D30" s="50"/>
      <c r="E30" s="39">
        <v>1173</v>
      </c>
      <c r="F30" s="40">
        <v>26264</v>
      </c>
      <c r="G30" s="40">
        <v>632</v>
      </c>
      <c r="H30" s="40">
        <v>338</v>
      </c>
      <c r="I30" s="40">
        <v>1095</v>
      </c>
      <c r="J30" s="40">
        <v>14715</v>
      </c>
      <c r="K30" s="40">
        <v>9484</v>
      </c>
      <c r="L30" s="54" t="s">
        <v>76</v>
      </c>
      <c r="M30" s="74" t="s">
        <v>77</v>
      </c>
      <c r="N30" s="75"/>
      <c r="O30" s="76"/>
      <c r="P30" s="81">
        <f>SUM(P31:P41)</f>
        <v>1551</v>
      </c>
      <c r="Q30" s="59">
        <f aca="true" t="shared" si="8" ref="Q30:V30">SUM(Q31:Q41)</f>
        <v>28366</v>
      </c>
      <c r="R30" s="59">
        <f t="shared" si="8"/>
        <v>523</v>
      </c>
      <c r="S30" s="59">
        <f t="shared" si="8"/>
        <v>226</v>
      </c>
      <c r="T30" s="59">
        <f t="shared" si="8"/>
        <v>525</v>
      </c>
      <c r="U30" s="59">
        <f t="shared" si="8"/>
        <v>25789</v>
      </c>
      <c r="V30" s="59">
        <f t="shared" si="8"/>
        <v>1303</v>
      </c>
    </row>
    <row r="31" spans="1:22" ht="12.75" customHeight="1">
      <c r="A31" s="78"/>
      <c r="B31" s="63" t="s">
        <v>78</v>
      </c>
      <c r="C31" s="69" t="s">
        <v>79</v>
      </c>
      <c r="D31" s="50"/>
      <c r="E31" s="39">
        <v>2327</v>
      </c>
      <c r="F31" s="40">
        <v>5584</v>
      </c>
      <c r="G31" s="40">
        <v>2252</v>
      </c>
      <c r="H31" s="40">
        <v>331</v>
      </c>
      <c r="I31" s="40">
        <v>144</v>
      </c>
      <c r="J31" s="40">
        <v>2065</v>
      </c>
      <c r="K31" s="40">
        <v>792</v>
      </c>
      <c r="L31" s="78"/>
      <c r="M31" s="60" t="s">
        <v>80</v>
      </c>
      <c r="N31" s="49" t="s">
        <v>81</v>
      </c>
      <c r="O31" s="50"/>
      <c r="P31" s="44">
        <v>92</v>
      </c>
      <c r="Q31" s="40">
        <v>5300</v>
      </c>
      <c r="R31" s="40">
        <v>0</v>
      </c>
      <c r="S31" s="40">
        <v>0</v>
      </c>
      <c r="T31" s="40">
        <v>0</v>
      </c>
      <c r="U31" s="40">
        <v>4959</v>
      </c>
      <c r="V31" s="40">
        <v>341</v>
      </c>
    </row>
    <row r="32" spans="1:22" ht="12.75" customHeight="1">
      <c r="A32" s="78"/>
      <c r="B32" s="63" t="s">
        <v>82</v>
      </c>
      <c r="C32" s="69" t="s">
        <v>83</v>
      </c>
      <c r="D32" s="50"/>
      <c r="E32" s="39">
        <v>398</v>
      </c>
      <c r="F32" s="40">
        <v>4644</v>
      </c>
      <c r="G32" s="40">
        <v>193</v>
      </c>
      <c r="H32" s="40">
        <v>89</v>
      </c>
      <c r="I32" s="40">
        <v>336</v>
      </c>
      <c r="J32" s="40">
        <v>3606</v>
      </c>
      <c r="K32" s="40">
        <v>420</v>
      </c>
      <c r="L32" s="6"/>
      <c r="M32" s="60" t="s">
        <v>84</v>
      </c>
      <c r="N32" s="49" t="s">
        <v>85</v>
      </c>
      <c r="O32" s="50"/>
      <c r="P32" s="44">
        <v>16</v>
      </c>
      <c r="Q32" s="40">
        <v>497</v>
      </c>
      <c r="R32" s="40">
        <v>0</v>
      </c>
      <c r="S32" s="40">
        <v>0</v>
      </c>
      <c r="T32" s="40">
        <v>7</v>
      </c>
      <c r="U32" s="40">
        <v>470</v>
      </c>
      <c r="V32" s="40">
        <v>20</v>
      </c>
    </row>
    <row r="33" spans="1:22" ht="12.75" customHeight="1">
      <c r="A33" s="78"/>
      <c r="B33" s="80"/>
      <c r="C33" s="69"/>
      <c r="D33" s="50"/>
      <c r="E33" s="39"/>
      <c r="F33" s="40"/>
      <c r="G33" s="40"/>
      <c r="H33" s="40"/>
      <c r="I33" s="40"/>
      <c r="J33" s="40"/>
      <c r="K33" s="40"/>
      <c r="L33" s="78"/>
      <c r="M33" s="60" t="s">
        <v>86</v>
      </c>
      <c r="N33" s="49" t="s">
        <v>87</v>
      </c>
      <c r="O33" s="50"/>
      <c r="P33" s="44">
        <v>268</v>
      </c>
      <c r="Q33" s="40">
        <v>7451</v>
      </c>
      <c r="R33" s="40">
        <v>36</v>
      </c>
      <c r="S33" s="40">
        <v>11</v>
      </c>
      <c r="T33" s="40">
        <v>248</v>
      </c>
      <c r="U33" s="40">
        <v>7101</v>
      </c>
      <c r="V33" s="40">
        <v>55</v>
      </c>
    </row>
    <row r="34" spans="1:22" ht="12.75" customHeight="1">
      <c r="A34" s="54" t="s">
        <v>88</v>
      </c>
      <c r="B34" s="67" t="s">
        <v>89</v>
      </c>
      <c r="C34" s="67"/>
      <c r="D34" s="68"/>
      <c r="E34" s="58">
        <f>SUM(E35:E60)</f>
        <v>4299</v>
      </c>
      <c r="F34" s="81">
        <f aca="true" t="shared" si="9" ref="F34:K34">SUM(F35:F60)</f>
        <v>53579</v>
      </c>
      <c r="G34" s="81">
        <f t="shared" si="9"/>
        <v>3153</v>
      </c>
      <c r="H34" s="81">
        <f t="shared" si="9"/>
        <v>3276</v>
      </c>
      <c r="I34" s="81">
        <f t="shared" si="9"/>
        <v>2229</v>
      </c>
      <c r="J34" s="81">
        <f t="shared" si="9"/>
        <v>40936</v>
      </c>
      <c r="K34" s="81">
        <f t="shared" si="9"/>
        <v>3985</v>
      </c>
      <c r="L34" s="78"/>
      <c r="M34" s="60" t="s">
        <v>90</v>
      </c>
      <c r="N34" s="49" t="s">
        <v>91</v>
      </c>
      <c r="O34" s="50"/>
      <c r="P34" s="44">
        <v>378</v>
      </c>
      <c r="Q34" s="44">
        <v>3305</v>
      </c>
      <c r="R34" s="44">
        <v>279</v>
      </c>
      <c r="S34" s="44">
        <v>71</v>
      </c>
      <c r="T34" s="44">
        <v>135</v>
      </c>
      <c r="U34" s="44">
        <v>2461</v>
      </c>
      <c r="V34" s="44">
        <v>359</v>
      </c>
    </row>
    <row r="35" spans="1:22" ht="12.75" customHeight="1">
      <c r="A35" s="78"/>
      <c r="B35" s="63" t="s">
        <v>92</v>
      </c>
      <c r="C35" s="69" t="s">
        <v>93</v>
      </c>
      <c r="D35" s="50"/>
      <c r="E35" s="39">
        <v>1464</v>
      </c>
      <c r="F35" s="40">
        <v>12304</v>
      </c>
      <c r="G35" s="40">
        <v>1101</v>
      </c>
      <c r="H35" s="40">
        <v>1530</v>
      </c>
      <c r="I35" s="40">
        <v>697</v>
      </c>
      <c r="J35" s="40">
        <v>7037</v>
      </c>
      <c r="K35" s="40">
        <v>1939</v>
      </c>
      <c r="L35" s="78"/>
      <c r="M35" s="60"/>
      <c r="N35" s="70"/>
      <c r="O35" s="71"/>
      <c r="P35" s="44"/>
      <c r="Q35" s="40"/>
      <c r="R35" s="40"/>
      <c r="S35" s="40"/>
      <c r="T35" s="40"/>
      <c r="U35" s="40"/>
      <c r="V35" s="40"/>
    </row>
    <row r="36" spans="1:22" ht="12.75" customHeight="1">
      <c r="A36" s="78"/>
      <c r="B36" s="63" t="s">
        <v>94</v>
      </c>
      <c r="C36" s="69" t="s">
        <v>95</v>
      </c>
      <c r="D36" s="50"/>
      <c r="E36" s="39">
        <v>2</v>
      </c>
      <c r="F36" s="40">
        <v>455</v>
      </c>
      <c r="G36" s="40">
        <v>0</v>
      </c>
      <c r="H36" s="40">
        <v>0</v>
      </c>
      <c r="I36" s="40">
        <v>0</v>
      </c>
      <c r="J36" s="40">
        <v>450</v>
      </c>
      <c r="K36" s="40">
        <v>5</v>
      </c>
      <c r="L36" s="78"/>
      <c r="M36" s="60" t="s">
        <v>96</v>
      </c>
      <c r="N36" s="49" t="s">
        <v>97</v>
      </c>
      <c r="O36" s="50"/>
      <c r="P36" s="44">
        <v>210</v>
      </c>
      <c r="Q36" s="40">
        <v>1698</v>
      </c>
      <c r="R36" s="40">
        <v>178</v>
      </c>
      <c r="S36" s="40">
        <v>124</v>
      </c>
      <c r="T36" s="40">
        <v>58</v>
      </c>
      <c r="U36" s="40">
        <v>1311</v>
      </c>
      <c r="V36" s="40">
        <v>27</v>
      </c>
    </row>
    <row r="37" spans="1:22" ht="12.75" customHeight="1">
      <c r="A37" s="78"/>
      <c r="B37" s="63" t="s">
        <v>98</v>
      </c>
      <c r="C37" s="69" t="s">
        <v>17</v>
      </c>
      <c r="D37" s="50"/>
      <c r="E37" s="39">
        <v>40</v>
      </c>
      <c r="F37" s="40">
        <v>3024</v>
      </c>
      <c r="G37" s="40">
        <v>25</v>
      </c>
      <c r="H37" s="40">
        <v>36</v>
      </c>
      <c r="I37" s="40">
        <v>29</v>
      </c>
      <c r="J37" s="40">
        <v>2879</v>
      </c>
      <c r="K37" s="40">
        <v>55</v>
      </c>
      <c r="L37" s="78"/>
      <c r="M37" s="60" t="s">
        <v>99</v>
      </c>
      <c r="N37" s="49" t="s">
        <v>100</v>
      </c>
      <c r="O37" s="50"/>
      <c r="P37" s="44">
        <v>2</v>
      </c>
      <c r="Q37" s="40">
        <v>5</v>
      </c>
      <c r="R37" s="40">
        <v>0</v>
      </c>
      <c r="S37" s="40">
        <v>0</v>
      </c>
      <c r="T37" s="40">
        <v>1</v>
      </c>
      <c r="U37" s="40">
        <v>4</v>
      </c>
      <c r="V37" s="40">
        <v>0</v>
      </c>
    </row>
    <row r="38" spans="1:22" ht="12.75" customHeight="1">
      <c r="A38" s="78"/>
      <c r="B38" s="63" t="s">
        <v>101</v>
      </c>
      <c r="C38" s="69" t="s">
        <v>102</v>
      </c>
      <c r="D38" s="50"/>
      <c r="E38" s="39">
        <v>59</v>
      </c>
      <c r="F38" s="40">
        <v>652</v>
      </c>
      <c r="G38" s="40">
        <v>40</v>
      </c>
      <c r="H38" s="40">
        <v>27</v>
      </c>
      <c r="I38" s="40">
        <v>32</v>
      </c>
      <c r="J38" s="40">
        <v>526</v>
      </c>
      <c r="K38" s="40">
        <v>27</v>
      </c>
      <c r="L38" s="78"/>
      <c r="M38" s="60" t="s">
        <v>103</v>
      </c>
      <c r="N38" s="49" t="s">
        <v>104</v>
      </c>
      <c r="O38" s="50"/>
      <c r="P38" s="44">
        <v>47</v>
      </c>
      <c r="Q38" s="40">
        <v>286</v>
      </c>
      <c r="R38" s="40">
        <v>2</v>
      </c>
      <c r="S38" s="40">
        <v>1</v>
      </c>
      <c r="T38" s="40">
        <v>28</v>
      </c>
      <c r="U38" s="40">
        <v>238</v>
      </c>
      <c r="V38" s="40">
        <v>17</v>
      </c>
    </row>
    <row r="39" spans="1:22" ht="12.75" customHeight="1">
      <c r="A39" s="78"/>
      <c r="B39" s="63"/>
      <c r="C39" s="69"/>
      <c r="D39" s="50"/>
      <c r="E39" s="39"/>
      <c r="F39" s="40"/>
      <c r="G39" s="40"/>
      <c r="H39" s="40"/>
      <c r="I39" s="40"/>
      <c r="J39" s="40"/>
      <c r="K39" s="40"/>
      <c r="L39" s="78"/>
      <c r="M39" s="60" t="s">
        <v>105</v>
      </c>
      <c r="N39" s="49" t="s">
        <v>106</v>
      </c>
      <c r="O39" s="50"/>
      <c r="P39" s="44">
        <v>130</v>
      </c>
      <c r="Q39" s="40">
        <v>2186</v>
      </c>
      <c r="R39" s="40">
        <v>17</v>
      </c>
      <c r="S39" s="40">
        <v>12</v>
      </c>
      <c r="T39" s="40">
        <v>26</v>
      </c>
      <c r="U39" s="40">
        <v>1861</v>
      </c>
      <c r="V39" s="40">
        <v>270</v>
      </c>
    </row>
    <row r="40" spans="1:22" ht="12.75" customHeight="1">
      <c r="A40" s="78"/>
      <c r="B40" s="63" t="s">
        <v>107</v>
      </c>
      <c r="C40" s="69" t="s">
        <v>108</v>
      </c>
      <c r="D40" s="50"/>
      <c r="E40" s="39">
        <v>1161</v>
      </c>
      <c r="F40" s="40">
        <v>10044</v>
      </c>
      <c r="G40" s="40">
        <v>910</v>
      </c>
      <c r="H40" s="40">
        <v>799</v>
      </c>
      <c r="I40" s="40">
        <v>488</v>
      </c>
      <c r="J40" s="40">
        <v>7280</v>
      </c>
      <c r="K40" s="40">
        <v>567</v>
      </c>
      <c r="L40" s="78"/>
      <c r="M40" s="60"/>
      <c r="N40" s="70"/>
      <c r="O40" s="71"/>
      <c r="P40" s="44"/>
      <c r="Q40" s="40"/>
      <c r="R40" s="40"/>
      <c r="S40" s="40"/>
      <c r="T40" s="40"/>
      <c r="U40" s="40"/>
      <c r="V40" s="40"/>
    </row>
    <row r="41" spans="1:22" ht="12.75" customHeight="1">
      <c r="A41" s="78"/>
      <c r="B41" s="63" t="s">
        <v>109</v>
      </c>
      <c r="C41" s="69" t="s">
        <v>110</v>
      </c>
      <c r="D41" s="50"/>
      <c r="E41" s="39">
        <v>253</v>
      </c>
      <c r="F41" s="40">
        <v>2149</v>
      </c>
      <c r="G41" s="40">
        <v>192</v>
      </c>
      <c r="H41" s="40">
        <v>115</v>
      </c>
      <c r="I41" s="40">
        <v>103</v>
      </c>
      <c r="J41" s="40">
        <v>1653</v>
      </c>
      <c r="K41" s="40">
        <v>86</v>
      </c>
      <c r="L41" s="78"/>
      <c r="M41" s="60" t="s">
        <v>111</v>
      </c>
      <c r="N41" s="49" t="s">
        <v>112</v>
      </c>
      <c r="O41" s="50"/>
      <c r="P41" s="44">
        <v>408</v>
      </c>
      <c r="Q41" s="40">
        <v>7638</v>
      </c>
      <c r="R41" s="40">
        <v>11</v>
      </c>
      <c r="S41" s="40">
        <v>7</v>
      </c>
      <c r="T41" s="40">
        <v>22</v>
      </c>
      <c r="U41" s="40">
        <v>7384</v>
      </c>
      <c r="V41" s="40">
        <v>214</v>
      </c>
    </row>
    <row r="42" spans="1:22" ht="12.75" customHeight="1">
      <c r="A42" s="78"/>
      <c r="B42" s="63" t="s">
        <v>113</v>
      </c>
      <c r="C42" s="69" t="s">
        <v>114</v>
      </c>
      <c r="D42" s="50"/>
      <c r="E42" s="39">
        <v>78</v>
      </c>
      <c r="F42" s="40">
        <v>2487</v>
      </c>
      <c r="G42" s="40">
        <v>56</v>
      </c>
      <c r="H42" s="40">
        <v>73</v>
      </c>
      <c r="I42" s="40">
        <v>40</v>
      </c>
      <c r="J42" s="40">
        <v>2184</v>
      </c>
      <c r="K42" s="40">
        <v>134</v>
      </c>
      <c r="L42" s="78"/>
      <c r="M42" s="79"/>
      <c r="N42" s="70"/>
      <c r="O42" s="71"/>
      <c r="P42" s="44"/>
      <c r="Q42" s="40"/>
      <c r="R42" s="40"/>
      <c r="S42" s="40"/>
      <c r="T42" s="40"/>
      <c r="U42" s="40"/>
      <c r="V42" s="40"/>
    </row>
    <row r="43" spans="1:22" ht="12.75" customHeight="1">
      <c r="A43" s="78"/>
      <c r="B43" s="63" t="s">
        <v>115</v>
      </c>
      <c r="C43" s="69" t="s">
        <v>116</v>
      </c>
      <c r="D43" s="50"/>
      <c r="E43" s="39">
        <v>184</v>
      </c>
      <c r="F43" s="40">
        <v>2528</v>
      </c>
      <c r="G43" s="40">
        <v>110</v>
      </c>
      <c r="H43" s="40">
        <v>114</v>
      </c>
      <c r="I43" s="40">
        <v>169</v>
      </c>
      <c r="J43" s="40">
        <v>1965</v>
      </c>
      <c r="K43" s="40">
        <v>170</v>
      </c>
      <c r="L43" s="54" t="s">
        <v>117</v>
      </c>
      <c r="M43" s="74" t="s">
        <v>118</v>
      </c>
      <c r="N43" s="75"/>
      <c r="O43" s="76"/>
      <c r="P43" s="81">
        <f>SUM(P44:P46)</f>
        <v>224</v>
      </c>
      <c r="Q43" s="59">
        <f aca="true" t="shared" si="10" ref="Q43:V43">SUM(Q44:Q46)</f>
        <v>3132</v>
      </c>
      <c r="R43" s="59">
        <f t="shared" si="10"/>
        <v>0</v>
      </c>
      <c r="S43" s="59">
        <f t="shared" si="10"/>
        <v>0</v>
      </c>
      <c r="T43" s="59">
        <f t="shared" si="10"/>
        <v>23</v>
      </c>
      <c r="U43" s="59">
        <f t="shared" si="10"/>
        <v>2998</v>
      </c>
      <c r="V43" s="59">
        <f t="shared" si="10"/>
        <v>111</v>
      </c>
    </row>
    <row r="44" spans="1:22" ht="12.75" customHeight="1">
      <c r="A44" s="78"/>
      <c r="B44" s="80"/>
      <c r="C44" s="69"/>
      <c r="D44" s="50"/>
      <c r="E44" s="39"/>
      <c r="F44" s="40"/>
      <c r="G44" s="40" t="s">
        <v>119</v>
      </c>
      <c r="H44" s="40"/>
      <c r="I44" s="40"/>
      <c r="J44" s="40"/>
      <c r="K44" s="40"/>
      <c r="L44" s="78"/>
      <c r="M44" s="60" t="s">
        <v>120</v>
      </c>
      <c r="N44" s="49" t="s">
        <v>121</v>
      </c>
      <c r="O44" s="50"/>
      <c r="P44" s="44">
        <v>150</v>
      </c>
      <c r="Q44" s="40">
        <v>2280</v>
      </c>
      <c r="R44" s="40">
        <v>0</v>
      </c>
      <c r="S44" s="40">
        <v>0</v>
      </c>
      <c r="T44" s="40">
        <v>9</v>
      </c>
      <c r="U44" s="40">
        <v>2182</v>
      </c>
      <c r="V44" s="40">
        <v>89</v>
      </c>
    </row>
    <row r="45" spans="1:22" ht="12.75" customHeight="1">
      <c r="A45" s="78"/>
      <c r="B45" s="63" t="s">
        <v>122</v>
      </c>
      <c r="C45" s="69" t="s">
        <v>123</v>
      </c>
      <c r="D45" s="50"/>
      <c r="E45" s="39">
        <v>43</v>
      </c>
      <c r="F45" s="40">
        <v>1965</v>
      </c>
      <c r="G45" s="40">
        <v>16</v>
      </c>
      <c r="H45" s="40">
        <v>12</v>
      </c>
      <c r="I45" s="40">
        <v>46</v>
      </c>
      <c r="J45" s="40">
        <v>1854</v>
      </c>
      <c r="K45" s="40">
        <v>37</v>
      </c>
      <c r="L45" s="78"/>
      <c r="M45" s="60" t="s">
        <v>124</v>
      </c>
      <c r="N45" s="49" t="s">
        <v>125</v>
      </c>
      <c r="O45" s="50"/>
      <c r="P45" s="44">
        <v>3</v>
      </c>
      <c r="Q45" s="40">
        <v>107</v>
      </c>
      <c r="R45" s="40">
        <v>0</v>
      </c>
      <c r="S45" s="40">
        <v>0</v>
      </c>
      <c r="T45" s="40">
        <v>4</v>
      </c>
      <c r="U45" s="40">
        <v>89</v>
      </c>
      <c r="V45" s="40">
        <v>14</v>
      </c>
    </row>
    <row r="46" spans="1:22" ht="12.75" customHeight="1">
      <c r="A46" s="78"/>
      <c r="B46" s="63" t="s">
        <v>126</v>
      </c>
      <c r="C46" s="69" t="s">
        <v>127</v>
      </c>
      <c r="D46" s="50"/>
      <c r="E46" s="39">
        <v>6</v>
      </c>
      <c r="F46" s="40">
        <v>341</v>
      </c>
      <c r="G46" s="40">
        <v>2</v>
      </c>
      <c r="H46" s="40">
        <v>2</v>
      </c>
      <c r="I46" s="40">
        <v>8</v>
      </c>
      <c r="J46" s="40">
        <v>329</v>
      </c>
      <c r="K46" s="40">
        <v>0</v>
      </c>
      <c r="L46" s="78"/>
      <c r="M46" s="60" t="s">
        <v>128</v>
      </c>
      <c r="N46" s="49" t="s">
        <v>129</v>
      </c>
      <c r="O46" s="50"/>
      <c r="P46" s="44">
        <v>71</v>
      </c>
      <c r="Q46" s="40">
        <v>745</v>
      </c>
      <c r="R46" s="40">
        <v>0</v>
      </c>
      <c r="S46" s="40">
        <v>0</v>
      </c>
      <c r="T46" s="40">
        <v>10</v>
      </c>
      <c r="U46" s="40">
        <v>727</v>
      </c>
      <c r="V46" s="40">
        <v>8</v>
      </c>
    </row>
    <row r="47" spans="1:22" ht="12.75" customHeight="1">
      <c r="A47" s="78"/>
      <c r="B47" s="63" t="s">
        <v>130</v>
      </c>
      <c r="C47" s="69" t="s">
        <v>131</v>
      </c>
      <c r="D47" s="50"/>
      <c r="E47" s="39">
        <v>1</v>
      </c>
      <c r="F47" s="40">
        <v>86</v>
      </c>
      <c r="G47" s="40">
        <v>0</v>
      </c>
      <c r="H47" s="40">
        <v>0</v>
      </c>
      <c r="I47" s="40">
        <v>0</v>
      </c>
      <c r="J47" s="40">
        <v>86</v>
      </c>
      <c r="K47" s="40">
        <v>0</v>
      </c>
      <c r="L47" s="78"/>
      <c r="M47" s="79"/>
      <c r="N47" s="70"/>
      <c r="O47" s="71"/>
      <c r="P47" s="44"/>
      <c r="Q47" s="40"/>
      <c r="R47" s="40"/>
      <c r="S47" s="40"/>
      <c r="T47" s="40"/>
      <c r="U47" s="40"/>
      <c r="V47" s="40"/>
    </row>
    <row r="48" spans="1:22" ht="12.75" customHeight="1">
      <c r="A48" s="78"/>
      <c r="B48" s="63" t="s">
        <v>132</v>
      </c>
      <c r="C48" s="69" t="s">
        <v>133</v>
      </c>
      <c r="D48" s="50"/>
      <c r="E48" s="39">
        <v>3</v>
      </c>
      <c r="F48" s="40">
        <v>21</v>
      </c>
      <c r="G48" s="40">
        <v>2</v>
      </c>
      <c r="H48" s="40">
        <v>1</v>
      </c>
      <c r="I48" s="40">
        <v>2</v>
      </c>
      <c r="J48" s="40">
        <v>16</v>
      </c>
      <c r="K48" s="40">
        <v>0</v>
      </c>
      <c r="L48" s="54" t="s">
        <v>134</v>
      </c>
      <c r="M48" s="74" t="s">
        <v>135</v>
      </c>
      <c r="N48" s="75"/>
      <c r="O48" s="76"/>
      <c r="P48" s="81">
        <f>SUM(P49:P65)</f>
        <v>14954</v>
      </c>
      <c r="Q48" s="59">
        <f aca="true" t="shared" si="11" ref="Q48:V48">SUM(Q49:Q65)</f>
        <v>75059</v>
      </c>
      <c r="R48" s="59">
        <f t="shared" si="11"/>
        <v>10069</v>
      </c>
      <c r="S48" s="59">
        <f t="shared" si="11"/>
        <v>5348</v>
      </c>
      <c r="T48" s="59">
        <f t="shared" si="11"/>
        <v>3759</v>
      </c>
      <c r="U48" s="59">
        <f t="shared" si="11"/>
        <v>54017</v>
      </c>
      <c r="V48" s="59">
        <f t="shared" si="11"/>
        <v>1866</v>
      </c>
    </row>
    <row r="49" spans="1:22" ht="12.75" customHeight="1">
      <c r="A49" s="78"/>
      <c r="B49" s="80"/>
      <c r="C49" s="69"/>
      <c r="D49" s="50"/>
      <c r="E49" s="39"/>
      <c r="F49" s="40"/>
      <c r="G49" s="40"/>
      <c r="H49" s="40"/>
      <c r="I49" s="40"/>
      <c r="J49" s="40"/>
      <c r="K49" s="40"/>
      <c r="L49" s="78"/>
      <c r="M49" s="60" t="s">
        <v>136</v>
      </c>
      <c r="N49" s="49" t="s">
        <v>137</v>
      </c>
      <c r="O49" s="50"/>
      <c r="P49" s="44">
        <v>1668</v>
      </c>
      <c r="Q49" s="40">
        <v>11255</v>
      </c>
      <c r="R49" s="40">
        <v>1355</v>
      </c>
      <c r="S49" s="40">
        <v>1187</v>
      </c>
      <c r="T49" s="40">
        <v>416</v>
      </c>
      <c r="U49" s="40">
        <v>7923</v>
      </c>
      <c r="V49" s="40">
        <v>374</v>
      </c>
    </row>
    <row r="50" spans="1:22" ht="12.75" customHeight="1">
      <c r="A50" s="78"/>
      <c r="B50" s="63" t="s">
        <v>138</v>
      </c>
      <c r="C50" s="69" t="s">
        <v>139</v>
      </c>
      <c r="D50" s="50"/>
      <c r="E50" s="39">
        <v>309</v>
      </c>
      <c r="F50" s="40">
        <v>4449</v>
      </c>
      <c r="G50" s="40">
        <v>208</v>
      </c>
      <c r="H50" s="40">
        <v>206</v>
      </c>
      <c r="I50" s="40">
        <v>186</v>
      </c>
      <c r="J50" s="40">
        <v>3558</v>
      </c>
      <c r="K50" s="40">
        <v>291</v>
      </c>
      <c r="L50" s="78"/>
      <c r="M50" s="60" t="s">
        <v>140</v>
      </c>
      <c r="N50" s="49" t="s">
        <v>141</v>
      </c>
      <c r="O50" s="50"/>
      <c r="P50" s="44">
        <v>5160</v>
      </c>
      <c r="Q50" s="40">
        <v>11997</v>
      </c>
      <c r="R50" s="40">
        <v>4860</v>
      </c>
      <c r="S50" s="40">
        <v>2708</v>
      </c>
      <c r="T50" s="40">
        <v>179</v>
      </c>
      <c r="U50" s="40">
        <v>4039</v>
      </c>
      <c r="V50" s="40">
        <v>211</v>
      </c>
    </row>
    <row r="51" spans="1:22" ht="12.75" customHeight="1">
      <c r="A51" s="78"/>
      <c r="B51" s="63" t="s">
        <v>142</v>
      </c>
      <c r="C51" s="69" t="s">
        <v>143</v>
      </c>
      <c r="D51" s="50"/>
      <c r="E51" s="39">
        <v>24</v>
      </c>
      <c r="F51" s="40">
        <v>790</v>
      </c>
      <c r="G51" s="40">
        <v>8</v>
      </c>
      <c r="H51" s="40">
        <v>12</v>
      </c>
      <c r="I51" s="40">
        <v>30</v>
      </c>
      <c r="J51" s="40">
        <v>736</v>
      </c>
      <c r="K51" s="40">
        <v>4</v>
      </c>
      <c r="L51" s="78"/>
      <c r="M51" s="60" t="s">
        <v>144</v>
      </c>
      <c r="N51" s="49" t="s">
        <v>145</v>
      </c>
      <c r="O51" s="50"/>
      <c r="P51" s="44">
        <v>814</v>
      </c>
      <c r="Q51" s="40">
        <v>7075</v>
      </c>
      <c r="R51" s="40">
        <v>107</v>
      </c>
      <c r="S51" s="40">
        <v>54</v>
      </c>
      <c r="T51" s="40">
        <v>788</v>
      </c>
      <c r="U51" s="40">
        <v>5756</v>
      </c>
      <c r="V51" s="40">
        <v>370</v>
      </c>
    </row>
    <row r="52" spans="1:22" ht="12.75" customHeight="1">
      <c r="A52" s="78"/>
      <c r="B52" s="63" t="s">
        <v>146</v>
      </c>
      <c r="C52" s="69" t="s">
        <v>147</v>
      </c>
      <c r="D52" s="50"/>
      <c r="E52" s="39">
        <v>8</v>
      </c>
      <c r="F52" s="40">
        <v>2796</v>
      </c>
      <c r="G52" s="40">
        <v>2</v>
      </c>
      <c r="H52" s="40">
        <v>3</v>
      </c>
      <c r="I52" s="40">
        <v>15</v>
      </c>
      <c r="J52" s="40">
        <v>2612</v>
      </c>
      <c r="K52" s="40">
        <v>164</v>
      </c>
      <c r="L52" s="78"/>
      <c r="M52" s="60" t="s">
        <v>148</v>
      </c>
      <c r="N52" s="49" t="s">
        <v>149</v>
      </c>
      <c r="O52" s="50"/>
      <c r="P52" s="44">
        <v>408</v>
      </c>
      <c r="Q52" s="40">
        <v>2848</v>
      </c>
      <c r="R52" s="40">
        <v>293</v>
      </c>
      <c r="S52" s="40">
        <v>145</v>
      </c>
      <c r="T52" s="40">
        <v>185</v>
      </c>
      <c r="U52" s="40">
        <v>2190</v>
      </c>
      <c r="V52" s="40">
        <v>35</v>
      </c>
    </row>
    <row r="53" spans="1:22" ht="12.75" customHeight="1">
      <c r="A53" s="78"/>
      <c r="B53" s="63" t="s">
        <v>150</v>
      </c>
      <c r="C53" s="69" t="s">
        <v>65</v>
      </c>
      <c r="D53" s="50"/>
      <c r="E53" s="39">
        <v>174</v>
      </c>
      <c r="F53" s="40">
        <v>2233</v>
      </c>
      <c r="G53" s="40">
        <v>118</v>
      </c>
      <c r="H53" s="40">
        <v>64</v>
      </c>
      <c r="I53" s="40">
        <v>124</v>
      </c>
      <c r="J53" s="40">
        <v>1828</v>
      </c>
      <c r="K53" s="40">
        <v>99</v>
      </c>
      <c r="L53" s="6"/>
      <c r="M53" s="60"/>
      <c r="N53" s="70"/>
      <c r="O53" s="71"/>
      <c r="P53" s="44"/>
      <c r="Q53" s="40"/>
      <c r="R53" s="40"/>
      <c r="S53" s="40"/>
      <c r="T53" s="40"/>
      <c r="U53" s="40" t="s">
        <v>119</v>
      </c>
      <c r="V53" s="40"/>
    </row>
    <row r="54" spans="1:22" ht="12.75" customHeight="1">
      <c r="A54" s="78"/>
      <c r="B54" s="80"/>
      <c r="C54" s="69"/>
      <c r="D54" s="50"/>
      <c r="E54" s="39"/>
      <c r="F54" s="40"/>
      <c r="G54" s="40"/>
      <c r="H54" s="40"/>
      <c r="I54" s="40"/>
      <c r="J54" s="40"/>
      <c r="K54" s="40"/>
      <c r="L54" s="78"/>
      <c r="M54" s="60" t="s">
        <v>151</v>
      </c>
      <c r="N54" s="49" t="s">
        <v>152</v>
      </c>
      <c r="O54" s="50"/>
      <c r="P54" s="44">
        <v>516</v>
      </c>
      <c r="Q54" s="40">
        <v>999</v>
      </c>
      <c r="R54" s="40">
        <v>488</v>
      </c>
      <c r="S54" s="40">
        <v>150</v>
      </c>
      <c r="T54" s="40">
        <v>32</v>
      </c>
      <c r="U54" s="40">
        <v>303</v>
      </c>
      <c r="V54" s="40">
        <v>26</v>
      </c>
    </row>
    <row r="55" spans="2:22" ht="12.75" customHeight="1">
      <c r="B55" s="63" t="s">
        <v>153</v>
      </c>
      <c r="C55" s="69" t="s">
        <v>154</v>
      </c>
      <c r="D55" s="50"/>
      <c r="E55" s="39">
        <v>90</v>
      </c>
      <c r="F55" s="40">
        <v>1666</v>
      </c>
      <c r="G55" s="40">
        <v>37</v>
      </c>
      <c r="H55" s="40">
        <v>26</v>
      </c>
      <c r="I55" s="40">
        <v>117</v>
      </c>
      <c r="J55" s="40">
        <v>1406</v>
      </c>
      <c r="K55" s="40">
        <v>80</v>
      </c>
      <c r="L55" s="78"/>
      <c r="M55" s="60" t="s">
        <v>155</v>
      </c>
      <c r="N55" s="49" t="s">
        <v>156</v>
      </c>
      <c r="O55" s="50"/>
      <c r="P55" s="44">
        <v>71</v>
      </c>
      <c r="Q55" s="40">
        <v>482</v>
      </c>
      <c r="R55" s="40">
        <v>34</v>
      </c>
      <c r="S55" s="40">
        <v>16</v>
      </c>
      <c r="T55" s="40">
        <v>50</v>
      </c>
      <c r="U55" s="40">
        <v>379</v>
      </c>
      <c r="V55" s="40">
        <v>3</v>
      </c>
    </row>
    <row r="56" spans="1:22" ht="12.75" customHeight="1">
      <c r="A56" s="78"/>
      <c r="B56" s="63" t="s">
        <v>157</v>
      </c>
      <c r="C56" s="69" t="s">
        <v>121</v>
      </c>
      <c r="D56" s="50"/>
      <c r="E56" s="39">
        <v>4</v>
      </c>
      <c r="F56" s="40">
        <v>122</v>
      </c>
      <c r="G56" s="40">
        <v>1</v>
      </c>
      <c r="H56" s="40">
        <v>1</v>
      </c>
      <c r="I56" s="40">
        <v>1</v>
      </c>
      <c r="J56" s="40">
        <v>118</v>
      </c>
      <c r="K56" s="40">
        <v>1</v>
      </c>
      <c r="L56" s="78"/>
      <c r="M56" s="60" t="s">
        <v>158</v>
      </c>
      <c r="N56" s="49" t="s">
        <v>159</v>
      </c>
      <c r="O56" s="50"/>
      <c r="P56" s="44">
        <v>239</v>
      </c>
      <c r="Q56" s="40">
        <v>2702</v>
      </c>
      <c r="R56" s="40">
        <v>169</v>
      </c>
      <c r="S56" s="40">
        <v>130</v>
      </c>
      <c r="T56" s="40">
        <v>95</v>
      </c>
      <c r="U56" s="40">
        <v>2199</v>
      </c>
      <c r="V56" s="40">
        <v>109</v>
      </c>
    </row>
    <row r="57" spans="1:22" ht="12.75" customHeight="1">
      <c r="A57" s="78"/>
      <c r="B57" s="63" t="s">
        <v>160</v>
      </c>
      <c r="C57" s="69" t="s">
        <v>161</v>
      </c>
      <c r="D57" s="50"/>
      <c r="E57" s="39">
        <v>120</v>
      </c>
      <c r="F57" s="40">
        <v>3532</v>
      </c>
      <c r="G57" s="40">
        <v>92</v>
      </c>
      <c r="H57" s="40">
        <v>41</v>
      </c>
      <c r="I57" s="40">
        <v>72</v>
      </c>
      <c r="J57" s="40">
        <v>3239</v>
      </c>
      <c r="K57" s="40">
        <v>88</v>
      </c>
      <c r="L57" s="78"/>
      <c r="M57" s="60" t="s">
        <v>162</v>
      </c>
      <c r="N57" s="49" t="s">
        <v>163</v>
      </c>
      <c r="O57" s="50"/>
      <c r="P57" s="44">
        <v>2079</v>
      </c>
      <c r="Q57" s="40">
        <v>12097</v>
      </c>
      <c r="R57" s="40">
        <v>1919</v>
      </c>
      <c r="S57" s="40">
        <v>779</v>
      </c>
      <c r="T57" s="40">
        <v>115</v>
      </c>
      <c r="U57" s="40">
        <v>9067</v>
      </c>
      <c r="V57" s="40">
        <v>217</v>
      </c>
    </row>
    <row r="58" spans="1:22" ht="12.75" customHeight="1">
      <c r="A58" s="78"/>
      <c r="B58" s="63" t="s">
        <v>164</v>
      </c>
      <c r="C58" s="69" t="s">
        <v>165</v>
      </c>
      <c r="D58" s="50"/>
      <c r="E58" s="39">
        <v>8</v>
      </c>
      <c r="F58" s="40">
        <v>116</v>
      </c>
      <c r="G58" s="40">
        <v>4</v>
      </c>
      <c r="H58" s="40">
        <v>2</v>
      </c>
      <c r="I58" s="40">
        <v>3</v>
      </c>
      <c r="J58" s="40">
        <v>93</v>
      </c>
      <c r="K58" s="40">
        <v>14</v>
      </c>
      <c r="L58" s="78"/>
      <c r="M58" s="60"/>
      <c r="N58" s="70"/>
      <c r="O58" s="71"/>
      <c r="P58" s="44"/>
      <c r="Q58" s="40"/>
      <c r="R58" s="40"/>
      <c r="S58" s="40"/>
      <c r="T58" s="40"/>
      <c r="U58" s="40"/>
      <c r="V58" s="40"/>
    </row>
    <row r="59" spans="1:22" ht="12.75" customHeight="1">
      <c r="A59" s="78"/>
      <c r="B59" s="80"/>
      <c r="C59" s="69"/>
      <c r="D59" s="50"/>
      <c r="E59" s="39"/>
      <c r="F59" s="40"/>
      <c r="G59" s="40"/>
      <c r="H59" s="40"/>
      <c r="I59" s="40"/>
      <c r="J59" s="40"/>
      <c r="K59" s="40"/>
      <c r="L59" s="78"/>
      <c r="M59" s="60" t="s">
        <v>166</v>
      </c>
      <c r="N59" s="49" t="s">
        <v>167</v>
      </c>
      <c r="O59" s="50"/>
      <c r="P59" s="44">
        <v>187</v>
      </c>
      <c r="Q59" s="40">
        <v>338</v>
      </c>
      <c r="R59" s="40">
        <v>187</v>
      </c>
      <c r="S59" s="40">
        <v>33</v>
      </c>
      <c r="T59" s="40">
        <v>0</v>
      </c>
      <c r="U59" s="40">
        <v>111</v>
      </c>
      <c r="V59" s="40">
        <v>7</v>
      </c>
    </row>
    <row r="60" spans="1:22" ht="12.75" customHeight="1">
      <c r="A60" s="78"/>
      <c r="B60" s="63" t="s">
        <v>168</v>
      </c>
      <c r="C60" s="69" t="s">
        <v>33</v>
      </c>
      <c r="D60" s="50"/>
      <c r="E60" s="39">
        <v>268</v>
      </c>
      <c r="F60" s="40">
        <v>1819</v>
      </c>
      <c r="G60" s="40">
        <v>229</v>
      </c>
      <c r="H60" s="40">
        <v>212</v>
      </c>
      <c r="I60" s="40">
        <v>67</v>
      </c>
      <c r="J60" s="40">
        <v>1087</v>
      </c>
      <c r="K60" s="40">
        <v>224</v>
      </c>
      <c r="L60" s="6"/>
      <c r="M60" s="60" t="s">
        <v>169</v>
      </c>
      <c r="N60" s="49" t="s">
        <v>170</v>
      </c>
      <c r="O60" s="50"/>
      <c r="P60" s="44">
        <v>1158</v>
      </c>
      <c r="Q60" s="40">
        <v>17665</v>
      </c>
      <c r="R60" s="40">
        <v>57</v>
      </c>
      <c r="S60" s="40">
        <v>26</v>
      </c>
      <c r="T60" s="40">
        <v>113</v>
      </c>
      <c r="U60" s="40">
        <v>17132</v>
      </c>
      <c r="V60" s="40">
        <v>337</v>
      </c>
    </row>
    <row r="61" spans="1:22" ht="12.75" customHeight="1">
      <c r="A61" s="78"/>
      <c r="B61" s="80"/>
      <c r="C61" s="69"/>
      <c r="D61" s="50"/>
      <c r="E61" s="39"/>
      <c r="F61" s="40"/>
      <c r="G61" s="40"/>
      <c r="H61" s="40"/>
      <c r="I61" s="40"/>
      <c r="J61" s="40"/>
      <c r="K61" s="40"/>
      <c r="L61" s="84"/>
      <c r="M61" s="60" t="s">
        <v>171</v>
      </c>
      <c r="N61" s="49" t="s">
        <v>172</v>
      </c>
      <c r="O61" s="50"/>
      <c r="P61" s="44">
        <v>1536</v>
      </c>
      <c r="Q61" s="40">
        <v>2368</v>
      </c>
      <c r="R61" s="40">
        <v>4</v>
      </c>
      <c r="S61" s="40">
        <v>0</v>
      </c>
      <c r="T61" s="40">
        <v>1600</v>
      </c>
      <c r="U61" s="40">
        <v>702</v>
      </c>
      <c r="V61" s="40">
        <v>62</v>
      </c>
    </row>
    <row r="62" spans="1:22" ht="12.75" customHeight="1">
      <c r="A62" s="54" t="s">
        <v>173</v>
      </c>
      <c r="B62" s="67" t="s">
        <v>174</v>
      </c>
      <c r="C62" s="67"/>
      <c r="D62" s="68"/>
      <c r="E62" s="58">
        <f aca="true" t="shared" si="12" ref="E62:K62">SUM(P8:P15)+E63+E64</f>
        <v>25130</v>
      </c>
      <c r="F62" s="59">
        <f t="shared" si="12"/>
        <v>93787</v>
      </c>
      <c r="G62" s="59">
        <f t="shared" si="12"/>
        <v>21524</v>
      </c>
      <c r="H62" s="59">
        <f t="shared" si="12"/>
        <v>16797</v>
      </c>
      <c r="I62" s="59">
        <f t="shared" si="12"/>
        <v>5087</v>
      </c>
      <c r="J62" s="59">
        <f t="shared" si="12"/>
        <v>46983</v>
      </c>
      <c r="K62" s="59">
        <f t="shared" si="12"/>
        <v>3396</v>
      </c>
      <c r="L62" s="84"/>
      <c r="M62" s="60" t="s">
        <v>175</v>
      </c>
      <c r="N62" s="49" t="s">
        <v>33</v>
      </c>
      <c r="O62" s="50"/>
      <c r="P62" s="44">
        <v>512</v>
      </c>
      <c r="Q62" s="40">
        <v>1355</v>
      </c>
      <c r="R62" s="40">
        <v>490</v>
      </c>
      <c r="S62" s="40">
        <v>68</v>
      </c>
      <c r="T62" s="40">
        <v>27</v>
      </c>
      <c r="U62" s="40">
        <v>748</v>
      </c>
      <c r="V62" s="40">
        <v>22</v>
      </c>
    </row>
    <row r="63" spans="1:22" ht="12.75" customHeight="1">
      <c r="A63" s="84"/>
      <c r="B63" s="85" t="s">
        <v>176</v>
      </c>
      <c r="C63" s="85"/>
      <c r="D63" s="86"/>
      <c r="E63" s="44">
        <v>2850</v>
      </c>
      <c r="F63" s="44">
        <v>24061</v>
      </c>
      <c r="G63" s="44">
        <v>1360</v>
      </c>
      <c r="H63" s="44">
        <v>1291</v>
      </c>
      <c r="I63" s="44">
        <v>2231</v>
      </c>
      <c r="J63" s="44">
        <v>18016</v>
      </c>
      <c r="K63" s="44">
        <v>1163</v>
      </c>
      <c r="L63" s="84"/>
      <c r="M63" s="60"/>
      <c r="N63" s="70"/>
      <c r="O63" s="71"/>
      <c r="P63" s="44"/>
      <c r="Q63" s="44"/>
      <c r="R63" s="44"/>
      <c r="S63" s="44"/>
      <c r="T63" s="44"/>
      <c r="U63" s="44"/>
      <c r="V63" s="44"/>
    </row>
    <row r="64" spans="1:22" ht="12.75" customHeight="1">
      <c r="A64" s="84"/>
      <c r="B64" s="87" t="s">
        <v>177</v>
      </c>
      <c r="C64" s="49" t="s">
        <v>178</v>
      </c>
      <c r="D64" s="50"/>
      <c r="E64" s="44">
        <v>381</v>
      </c>
      <c r="F64" s="44">
        <v>909</v>
      </c>
      <c r="G64" s="44">
        <v>333</v>
      </c>
      <c r="H64" s="44">
        <v>49</v>
      </c>
      <c r="I64" s="44">
        <v>107</v>
      </c>
      <c r="J64" s="44">
        <v>365</v>
      </c>
      <c r="K64" s="44">
        <v>55</v>
      </c>
      <c r="L64" s="84"/>
      <c r="M64" s="60" t="s">
        <v>179</v>
      </c>
      <c r="N64" s="49" t="s">
        <v>180</v>
      </c>
      <c r="O64" s="50"/>
      <c r="P64" s="44">
        <v>522</v>
      </c>
      <c r="Q64" s="44">
        <v>3025</v>
      </c>
      <c r="R64" s="44">
        <v>77</v>
      </c>
      <c r="S64" s="44">
        <v>39</v>
      </c>
      <c r="T64" s="44">
        <v>131</v>
      </c>
      <c r="U64" s="44">
        <v>2710</v>
      </c>
      <c r="V64" s="44">
        <v>68</v>
      </c>
    </row>
    <row r="65" spans="1:22" ht="12.75" customHeight="1">
      <c r="A65" s="88"/>
      <c r="B65" s="89"/>
      <c r="C65" s="90"/>
      <c r="D65" s="91"/>
      <c r="E65" s="92"/>
      <c r="F65" s="92"/>
      <c r="G65" s="92"/>
      <c r="H65" s="92"/>
      <c r="I65" s="92"/>
      <c r="J65" s="92"/>
      <c r="K65" s="92"/>
      <c r="L65" s="88"/>
      <c r="M65" s="93" t="s">
        <v>181</v>
      </c>
      <c r="N65" s="94" t="s">
        <v>182</v>
      </c>
      <c r="O65" s="95"/>
      <c r="P65" s="96">
        <v>84</v>
      </c>
      <c r="Q65" s="92">
        <v>853</v>
      </c>
      <c r="R65" s="92">
        <v>29</v>
      </c>
      <c r="S65" s="92">
        <v>13</v>
      </c>
      <c r="T65" s="92">
        <v>28</v>
      </c>
      <c r="U65" s="92">
        <v>758</v>
      </c>
      <c r="V65" s="92">
        <v>25</v>
      </c>
    </row>
    <row r="66" spans="1:20" ht="12.75" customHeight="1">
      <c r="A66" s="97"/>
      <c r="B66" s="97" t="s">
        <v>183</v>
      </c>
      <c r="C66" s="70"/>
      <c r="D66" s="70"/>
      <c r="E66" s="98"/>
      <c r="F66" s="98"/>
      <c r="G66" s="98"/>
      <c r="H66" s="98"/>
      <c r="I66" s="98"/>
      <c r="J66" s="98"/>
      <c r="K66" s="98"/>
      <c r="L66" s="98"/>
      <c r="M66" s="99" t="s">
        <v>119</v>
      </c>
      <c r="N66" s="98"/>
      <c r="O66" s="98"/>
      <c r="P66" s="98"/>
      <c r="Q66" s="98"/>
      <c r="R66" s="98"/>
      <c r="S66" s="98"/>
      <c r="T66" s="98"/>
    </row>
    <row r="67" spans="1:13" ht="12.75" customHeight="1">
      <c r="A67" s="100"/>
      <c r="B67" s="100" t="s">
        <v>184</v>
      </c>
      <c r="M67" s="101"/>
    </row>
    <row r="68" ht="12">
      <c r="M68" s="5" t="s">
        <v>119</v>
      </c>
    </row>
    <row r="69" ht="12">
      <c r="M69" s="5" t="s">
        <v>119</v>
      </c>
    </row>
    <row r="70" ht="12">
      <c r="M70" s="5" t="s">
        <v>119</v>
      </c>
    </row>
  </sheetData>
  <sheetProtection/>
  <mergeCells count="112">
    <mergeCell ref="N65:O65"/>
    <mergeCell ref="C61:D61"/>
    <mergeCell ref="N61:O61"/>
    <mergeCell ref="B62:D62"/>
    <mergeCell ref="N62:O62"/>
    <mergeCell ref="B63:D63"/>
    <mergeCell ref="C64:D64"/>
    <mergeCell ref="N64:O64"/>
    <mergeCell ref="C57:D57"/>
    <mergeCell ref="N57:O57"/>
    <mergeCell ref="C58:D58"/>
    <mergeCell ref="C59:D59"/>
    <mergeCell ref="N59:O59"/>
    <mergeCell ref="C60:D60"/>
    <mergeCell ref="N60:O60"/>
    <mergeCell ref="C53:D53"/>
    <mergeCell ref="C54:D54"/>
    <mergeCell ref="N54:O54"/>
    <mergeCell ref="C55:D55"/>
    <mergeCell ref="N55:O55"/>
    <mergeCell ref="C56:D56"/>
    <mergeCell ref="N56:O56"/>
    <mergeCell ref="C50:D50"/>
    <mergeCell ref="N50:O50"/>
    <mergeCell ref="C51:D51"/>
    <mergeCell ref="N51:O51"/>
    <mergeCell ref="C52:D52"/>
    <mergeCell ref="N52:O52"/>
    <mergeCell ref="C46:D46"/>
    <mergeCell ref="N46:O46"/>
    <mergeCell ref="C47:D47"/>
    <mergeCell ref="C48:D48"/>
    <mergeCell ref="M48:O48"/>
    <mergeCell ref="C49:D49"/>
    <mergeCell ref="N49:O49"/>
    <mergeCell ref="C43:D43"/>
    <mergeCell ref="M43:O43"/>
    <mergeCell ref="C44:D44"/>
    <mergeCell ref="N44:O44"/>
    <mergeCell ref="C45:D45"/>
    <mergeCell ref="N45:O45"/>
    <mergeCell ref="C39:D39"/>
    <mergeCell ref="N39:O39"/>
    <mergeCell ref="C40:D40"/>
    <mergeCell ref="C41:D41"/>
    <mergeCell ref="N41:O41"/>
    <mergeCell ref="C42:D42"/>
    <mergeCell ref="C35:D35"/>
    <mergeCell ref="C36:D36"/>
    <mergeCell ref="N36:O36"/>
    <mergeCell ref="C37:D37"/>
    <mergeCell ref="N37:O37"/>
    <mergeCell ref="C38:D38"/>
    <mergeCell ref="N38:O38"/>
    <mergeCell ref="C32:D32"/>
    <mergeCell ref="N32:O32"/>
    <mergeCell ref="C33:D33"/>
    <mergeCell ref="N33:O33"/>
    <mergeCell ref="B34:D34"/>
    <mergeCell ref="N34:O34"/>
    <mergeCell ref="C28:D28"/>
    <mergeCell ref="N28:O28"/>
    <mergeCell ref="B29:D29"/>
    <mergeCell ref="C30:D30"/>
    <mergeCell ref="M30:O30"/>
    <mergeCell ref="C31:D31"/>
    <mergeCell ref="N31:O31"/>
    <mergeCell ref="C24:D24"/>
    <mergeCell ref="N24:O24"/>
    <mergeCell ref="B25:D25"/>
    <mergeCell ref="N25:O25"/>
    <mergeCell ref="C26:D26"/>
    <mergeCell ref="C27:D27"/>
    <mergeCell ref="M27:O27"/>
    <mergeCell ref="C20:D20"/>
    <mergeCell ref="N20:O20"/>
    <mergeCell ref="B21:D21"/>
    <mergeCell ref="N21:O21"/>
    <mergeCell ref="C22:D22"/>
    <mergeCell ref="C23:D23"/>
    <mergeCell ref="N23:O23"/>
    <mergeCell ref="C16:D16"/>
    <mergeCell ref="C17:D17"/>
    <mergeCell ref="M17:O17"/>
    <mergeCell ref="B18:D18"/>
    <mergeCell ref="N18:O18"/>
    <mergeCell ref="C19:D19"/>
    <mergeCell ref="N19:O19"/>
    <mergeCell ref="N10:O10"/>
    <mergeCell ref="N11:O11"/>
    <mergeCell ref="N13:O13"/>
    <mergeCell ref="B14:D14"/>
    <mergeCell ref="N14:O14"/>
    <mergeCell ref="C15:D15"/>
    <mergeCell ref="N15:O15"/>
    <mergeCell ref="R6:R7"/>
    <mergeCell ref="S6:S7"/>
    <mergeCell ref="T6:T7"/>
    <mergeCell ref="U6:V6"/>
    <mergeCell ref="N8:O8"/>
    <mergeCell ref="A9:D9"/>
    <mergeCell ref="N9:O9"/>
    <mergeCell ref="E3:Q3"/>
    <mergeCell ref="U4:V4"/>
    <mergeCell ref="A5:D7"/>
    <mergeCell ref="L5:O7"/>
    <mergeCell ref="F6:F7"/>
    <mergeCell ref="G6:G7"/>
    <mergeCell ref="H6:H7"/>
    <mergeCell ref="I6:I7"/>
    <mergeCell ref="J6:K6"/>
    <mergeCell ref="Q6:Q7"/>
  </mergeCells>
  <printOptions horizontalCentered="1" verticalCentered="1"/>
  <pageMargins left="0.3937007874015748" right="0.3937007874015748" top="0.3937007874015748" bottom="0.3937007874015748" header="0" footer="0"/>
  <pageSetup horizontalDpi="400" verticalDpi="400" orientation="portrait" paperSize="9" scale="94" r:id="rId1"/>
  <colBreaks count="1" manualBreakCount="1">
    <brk id="11" max="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2009-05-20T04:54:52Z</dcterms:created>
  <dcterms:modified xsi:type="dcterms:W3CDTF">2009-05-20T04:55:10Z</dcterms:modified>
  <cp:category/>
  <cp:version/>
  <cp:contentType/>
  <cp:contentStatus/>
</cp:coreProperties>
</file>