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.経営組織別" sheetId="1" r:id="rId1"/>
  </sheets>
  <externalReferences>
    <externalReference r:id="rId4"/>
  </externalReferences>
  <definedNames>
    <definedName name="_xlnm.Print_Area" localSheetId="0">'37.経営組織別'!$A$1:$R$132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<sst xmlns="http://schemas.openxmlformats.org/spreadsheetml/2006/main" count="227" uniqueCount="188">
  <si>
    <t>37．産業中分類、経営組織別事業所数および従業者数</t>
  </si>
  <si>
    <t>各年7月1日</t>
  </si>
  <si>
    <t>産業分類</t>
  </si>
  <si>
    <t>事業所数</t>
  </si>
  <si>
    <t>従業者数</t>
  </si>
  <si>
    <t>総数</t>
  </si>
  <si>
    <t>個人</t>
  </si>
  <si>
    <t>法     人</t>
  </si>
  <si>
    <t>法人でない</t>
  </si>
  <si>
    <t>公営</t>
  </si>
  <si>
    <t>国営、公共</t>
  </si>
  <si>
    <t>うち会社</t>
  </si>
  <si>
    <t>団体</t>
  </si>
  <si>
    <t>企業体</t>
  </si>
  <si>
    <t>昭和 38年</t>
  </si>
  <si>
    <t xml:space="preserve">                   44                          　   </t>
  </si>
  <si>
    <t xml:space="preserve"> 41</t>
  </si>
  <si>
    <t>Ａ</t>
  </si>
  <si>
    <t>農業</t>
  </si>
  <si>
    <t>０１</t>
  </si>
  <si>
    <t>商品生産</t>
  </si>
  <si>
    <t>０５</t>
  </si>
  <si>
    <t>農業的サービス</t>
  </si>
  <si>
    <t>Ｂ</t>
  </si>
  <si>
    <t>林業、狩猟業</t>
  </si>
  <si>
    <t>０６</t>
  </si>
  <si>
    <t>林業</t>
  </si>
  <si>
    <t>Ｃ</t>
  </si>
  <si>
    <t>漁業、水産養殖業</t>
  </si>
  <si>
    <t>０８</t>
  </si>
  <si>
    <t>漁業</t>
  </si>
  <si>
    <t>０９</t>
  </si>
  <si>
    <t>水産養殖</t>
  </si>
  <si>
    <t xml:space="preserve"> </t>
  </si>
  <si>
    <t>Ｄ</t>
  </si>
  <si>
    <t>鉱業</t>
  </si>
  <si>
    <t>１０</t>
  </si>
  <si>
    <t>金属</t>
  </si>
  <si>
    <t>１３</t>
  </si>
  <si>
    <t>非金属</t>
  </si>
  <si>
    <t>Ｅ</t>
  </si>
  <si>
    <t>建設業</t>
  </si>
  <si>
    <t>１５</t>
  </si>
  <si>
    <t>総合工事</t>
  </si>
  <si>
    <t>１６</t>
  </si>
  <si>
    <t>職別工事</t>
  </si>
  <si>
    <t>１７</t>
  </si>
  <si>
    <t>設備工事</t>
  </si>
  <si>
    <t>Ｆ</t>
  </si>
  <si>
    <t>製造業</t>
  </si>
  <si>
    <t>１８</t>
  </si>
  <si>
    <t>食料品</t>
  </si>
  <si>
    <t>１９</t>
  </si>
  <si>
    <t>たばこ</t>
  </si>
  <si>
    <t>２０</t>
  </si>
  <si>
    <t>織物</t>
  </si>
  <si>
    <t>２１</t>
  </si>
  <si>
    <t>衣服</t>
  </si>
  <si>
    <t>２２</t>
  </si>
  <si>
    <t>木材</t>
  </si>
  <si>
    <t>２３</t>
  </si>
  <si>
    <t>家具</t>
  </si>
  <si>
    <t>２４</t>
  </si>
  <si>
    <t>パルプ、紙</t>
  </si>
  <si>
    <t>２５</t>
  </si>
  <si>
    <t>出版、印刷</t>
  </si>
  <si>
    <t xml:space="preserve"> </t>
  </si>
  <si>
    <t>２６</t>
  </si>
  <si>
    <t>化学</t>
  </si>
  <si>
    <t>２７</t>
  </si>
  <si>
    <t>石油、石炭</t>
  </si>
  <si>
    <t>２８</t>
  </si>
  <si>
    <t>ゴム</t>
  </si>
  <si>
    <t>２９</t>
  </si>
  <si>
    <t>皮革</t>
  </si>
  <si>
    <t>３０</t>
  </si>
  <si>
    <t>窯業</t>
  </si>
  <si>
    <t>３１</t>
  </si>
  <si>
    <t>鉄鋼</t>
  </si>
  <si>
    <t>３２</t>
  </si>
  <si>
    <t>非鉄金属</t>
  </si>
  <si>
    <t>３３</t>
  </si>
  <si>
    <t>３４</t>
  </si>
  <si>
    <t>機械</t>
  </si>
  <si>
    <t>３５</t>
  </si>
  <si>
    <t>電気</t>
  </si>
  <si>
    <t>３６</t>
  </si>
  <si>
    <t>輸送</t>
  </si>
  <si>
    <t>３７</t>
  </si>
  <si>
    <t>精密</t>
  </si>
  <si>
    <t>３９</t>
  </si>
  <si>
    <t>その他</t>
  </si>
  <si>
    <t>Ｇ</t>
  </si>
  <si>
    <t>卸売業、小売業</t>
  </si>
  <si>
    <t>40～41  卸         売</t>
  </si>
  <si>
    <t>４２</t>
  </si>
  <si>
    <t>代理</t>
  </si>
  <si>
    <t>資料：総理府統計局｢事業所統計調査｣</t>
  </si>
  <si>
    <t>産業中分類、経営組織別事業所数および従業者数</t>
  </si>
  <si>
    <t>(続き)</t>
  </si>
  <si>
    <t>４３</t>
  </si>
  <si>
    <t>各種商品</t>
  </si>
  <si>
    <t>４４</t>
  </si>
  <si>
    <t>４５</t>
  </si>
  <si>
    <t>飲食料品</t>
  </si>
  <si>
    <t>４６</t>
  </si>
  <si>
    <t>飲食店</t>
  </si>
  <si>
    <t>４７</t>
  </si>
  <si>
    <t>自転車</t>
  </si>
  <si>
    <t>４８</t>
  </si>
  <si>
    <t>家具、建具</t>
  </si>
  <si>
    <t>４９</t>
  </si>
  <si>
    <t>Ｈ</t>
  </si>
  <si>
    <t>金融、保険業</t>
  </si>
  <si>
    <t>５０</t>
  </si>
  <si>
    <t>銀行、信託</t>
  </si>
  <si>
    <t>５１</t>
  </si>
  <si>
    <t>農林水産</t>
  </si>
  <si>
    <t>５２</t>
  </si>
  <si>
    <t>中小、庶民</t>
  </si>
  <si>
    <t>５３</t>
  </si>
  <si>
    <t>補助的</t>
  </si>
  <si>
    <t>５４</t>
  </si>
  <si>
    <t>証券</t>
  </si>
  <si>
    <t>５５</t>
  </si>
  <si>
    <t>保険</t>
  </si>
  <si>
    <t>５６</t>
  </si>
  <si>
    <t>保険代理</t>
  </si>
  <si>
    <t>Ｉ</t>
  </si>
  <si>
    <t>不動産業</t>
  </si>
  <si>
    <t>５９</t>
  </si>
  <si>
    <t>不動産</t>
  </si>
  <si>
    <t>Ｊ</t>
  </si>
  <si>
    <t>運輸通信業</t>
  </si>
  <si>
    <t>６０</t>
  </si>
  <si>
    <t>国鉄</t>
  </si>
  <si>
    <t>６１</t>
  </si>
  <si>
    <t>民公営鉄道</t>
  </si>
  <si>
    <t>６２</t>
  </si>
  <si>
    <t>道路旅客</t>
  </si>
  <si>
    <t>６３</t>
  </si>
  <si>
    <t>道路貨物</t>
  </si>
  <si>
    <t>６４</t>
  </si>
  <si>
    <t>水運</t>
  </si>
  <si>
    <t>６５</t>
  </si>
  <si>
    <t>航空</t>
  </si>
  <si>
    <t>６６</t>
  </si>
  <si>
    <t>倉庫</t>
  </si>
  <si>
    <t>６７</t>
  </si>
  <si>
    <t>サービス</t>
  </si>
  <si>
    <t>６８</t>
  </si>
  <si>
    <t>通信</t>
  </si>
  <si>
    <t>Ｋ</t>
  </si>
  <si>
    <t>電気、ガス、水道業</t>
  </si>
  <si>
    <t>７０</t>
  </si>
  <si>
    <t>７１</t>
  </si>
  <si>
    <t>ガス</t>
  </si>
  <si>
    <t>７２</t>
  </si>
  <si>
    <t>水道</t>
  </si>
  <si>
    <t>Ｌ</t>
  </si>
  <si>
    <t>サービス業</t>
  </si>
  <si>
    <t>８０</t>
  </si>
  <si>
    <t>旅館、その他</t>
  </si>
  <si>
    <t>８１</t>
  </si>
  <si>
    <t>対個人サービス</t>
  </si>
  <si>
    <t>８３</t>
  </si>
  <si>
    <t>対事業所サービス</t>
  </si>
  <si>
    <t>８４</t>
  </si>
  <si>
    <t>自動車修理</t>
  </si>
  <si>
    <t>８５</t>
  </si>
  <si>
    <t>その他の修理</t>
  </si>
  <si>
    <t>８６</t>
  </si>
  <si>
    <t>映画</t>
  </si>
  <si>
    <t>８７</t>
  </si>
  <si>
    <t>娯楽</t>
  </si>
  <si>
    <t>８８</t>
  </si>
  <si>
    <t>医療保健</t>
  </si>
  <si>
    <t>８９</t>
  </si>
  <si>
    <t>法務</t>
  </si>
  <si>
    <t>９０</t>
  </si>
  <si>
    <t>教育</t>
  </si>
  <si>
    <t>９１</t>
  </si>
  <si>
    <t>宗教</t>
  </si>
  <si>
    <t>９２</t>
  </si>
  <si>
    <t>９３</t>
  </si>
  <si>
    <t>非営利</t>
  </si>
  <si>
    <t>９４</t>
  </si>
  <si>
    <t>その他サービス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</si>
</sst>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1" fontId="18" fillId="0" borderId="0" xfId="48" applyNumberFormat="1" applyFont="1" applyAlignment="1">
      <alignment horizontal="center"/>
    </xf>
    <xf numFmtId="41" fontId="18" fillId="0" borderId="0" xfId="48" applyNumberFormat="1" applyFont="1" applyAlignment="1">
      <alignment/>
    </xf>
    <xf numFmtId="0" fontId="18" fillId="0" borderId="0" xfId="48" applyNumberFormat="1" applyFont="1" applyAlignment="1">
      <alignment/>
    </xf>
    <xf numFmtId="41" fontId="18" fillId="0" borderId="0" xfId="48" applyNumberFormat="1" applyFont="1" applyAlignment="1">
      <alignment/>
    </xf>
    <xf numFmtId="41" fontId="20" fillId="0" borderId="0" xfId="48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41" fontId="18" fillId="0" borderId="10" xfId="48" applyNumberFormat="1" applyFont="1" applyBorder="1" applyAlignment="1">
      <alignment horizontal="center"/>
    </xf>
    <xf numFmtId="41" fontId="18" fillId="0" borderId="10" xfId="48" applyNumberFormat="1" applyFont="1" applyBorder="1" applyAlignment="1">
      <alignment/>
    </xf>
    <xf numFmtId="0" fontId="18" fillId="0" borderId="10" xfId="48" applyNumberFormat="1" applyFont="1" applyBorder="1" applyAlignment="1">
      <alignment/>
    </xf>
    <xf numFmtId="41" fontId="18" fillId="0" borderId="10" xfId="48" applyNumberFormat="1" applyFont="1" applyBorder="1" applyAlignment="1">
      <alignment/>
    </xf>
    <xf numFmtId="41" fontId="18" fillId="0" borderId="10" xfId="48" applyNumberFormat="1" applyFont="1" applyBorder="1" applyAlignment="1">
      <alignment horizontal="center"/>
    </xf>
    <xf numFmtId="0" fontId="18" fillId="0" borderId="11" xfId="48" applyNumberFormat="1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8" fillId="0" borderId="12" xfId="48" applyNumberFormat="1" applyFont="1" applyBorder="1" applyAlignment="1">
      <alignment horizontal="distributed" vertical="center"/>
    </xf>
    <xf numFmtId="0" fontId="18" fillId="0" borderId="13" xfId="48" applyNumberFormat="1" applyFont="1" applyBorder="1" applyAlignment="1">
      <alignment horizontal="distributed" vertical="center"/>
    </xf>
    <xf numFmtId="0" fontId="18" fillId="0" borderId="14" xfId="48" applyNumberFormat="1" applyFont="1" applyBorder="1" applyAlignment="1">
      <alignment horizontal="distributed" vertical="center"/>
    </xf>
    <xf numFmtId="41" fontId="18" fillId="0" borderId="0" xfId="48" applyNumberFormat="1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18" fillId="0" borderId="15" xfId="0" applyNumberFormat="1" applyFont="1" applyBorder="1" applyAlignment="1">
      <alignment horizontal="distributed" vertical="center"/>
    </xf>
    <xf numFmtId="0" fontId="18" fillId="0" borderId="15" xfId="48" applyNumberFormat="1" applyFont="1" applyBorder="1" applyAlignment="1">
      <alignment horizontal="distributed" vertical="center"/>
    </xf>
    <xf numFmtId="0" fontId="18" fillId="0" borderId="16" xfId="48" applyNumberFormat="1" applyFont="1" applyBorder="1" applyAlignment="1">
      <alignment horizontal="center" vertical="center"/>
    </xf>
    <xf numFmtId="0" fontId="18" fillId="0" borderId="15" xfId="48" applyNumberFormat="1" applyFont="1" applyBorder="1" applyAlignment="1">
      <alignment horizontal="center" vertical="center"/>
    </xf>
    <xf numFmtId="0" fontId="18" fillId="0" borderId="16" xfId="48" applyNumberFormat="1" applyFont="1" applyBorder="1" applyAlignment="1">
      <alignment horizontal="center" vertical="center"/>
    </xf>
    <xf numFmtId="0" fontId="18" fillId="0" borderId="17" xfId="48" applyNumberFormat="1" applyFont="1" applyBorder="1" applyAlignment="1">
      <alignment horizontal="distributed" vertical="center"/>
    </xf>
    <xf numFmtId="0" fontId="18" fillId="0" borderId="18" xfId="48" applyNumberFormat="1" applyFont="1" applyBorder="1" applyAlignment="1">
      <alignment horizontal="center" vertical="center"/>
    </xf>
    <xf numFmtId="0" fontId="18" fillId="0" borderId="19" xfId="48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18" fillId="0" borderId="21" xfId="0" applyNumberFormat="1" applyFont="1" applyBorder="1" applyAlignment="1">
      <alignment vertical="center"/>
    </xf>
    <xf numFmtId="0" fontId="18" fillId="0" borderId="15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distributed" vertical="center"/>
    </xf>
    <xf numFmtId="0" fontId="18" fillId="0" borderId="20" xfId="48" applyNumberFormat="1" applyFont="1" applyBorder="1" applyAlignment="1">
      <alignment horizontal="distributed" vertical="center"/>
    </xf>
    <xf numFmtId="0" fontId="18" fillId="0" borderId="22" xfId="48" applyNumberFormat="1" applyFont="1" applyBorder="1" applyAlignment="1">
      <alignment horizontal="distributed" vertical="center"/>
    </xf>
    <xf numFmtId="41" fontId="18" fillId="0" borderId="23" xfId="48" applyNumberFormat="1" applyFont="1" applyBorder="1" applyAlignment="1">
      <alignment horizontal="right"/>
    </xf>
    <xf numFmtId="41" fontId="18" fillId="0" borderId="0" xfId="48" applyNumberFormat="1" applyFont="1" applyAlignment="1">
      <alignment horizontal="right"/>
    </xf>
    <xf numFmtId="41" fontId="18" fillId="0" borderId="18" xfId="48" applyNumberFormat="1" applyFont="1" applyBorder="1" applyAlignment="1">
      <alignment horizontal="right"/>
    </xf>
    <xf numFmtId="41" fontId="18" fillId="0" borderId="0" xfId="48" applyNumberFormat="1" applyFont="1" applyBorder="1" applyAlignment="1">
      <alignment horizontal="right"/>
    </xf>
    <xf numFmtId="41" fontId="18" fillId="0" borderId="0" xfId="48" applyNumberFormat="1" applyFont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24" xfId="0" applyFont="1" applyBorder="1" applyAlignment="1">
      <alignment horizontal="distributed"/>
    </xf>
    <xf numFmtId="41" fontId="18" fillId="0" borderId="0" xfId="48" applyNumberFormat="1" applyFont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24" xfId="0" applyFont="1" applyBorder="1" applyAlignment="1">
      <alignment horizontal="distributed"/>
    </xf>
    <xf numFmtId="41" fontId="22" fillId="0" borderId="0" xfId="48" applyNumberFormat="1" applyFont="1" applyAlignment="1">
      <alignment horizontal="center"/>
    </xf>
    <xf numFmtId="41" fontId="22" fillId="0" borderId="0" xfId="48" applyNumberFormat="1" applyFont="1" applyAlignment="1" quotePrefix="1">
      <alignment/>
    </xf>
    <xf numFmtId="0" fontId="22" fillId="0" borderId="0" xfId="48" applyNumberFormat="1" applyFont="1" applyAlignment="1" quotePrefix="1">
      <alignment/>
    </xf>
    <xf numFmtId="49" fontId="22" fillId="0" borderId="24" xfId="48" applyNumberFormat="1" applyFont="1" applyBorder="1" applyAlignment="1">
      <alignment/>
    </xf>
    <xf numFmtId="41" fontId="22" fillId="0" borderId="0" xfId="48" applyNumberFormat="1" applyFont="1" applyBorder="1" applyAlignment="1">
      <alignment horizontal="right"/>
    </xf>
    <xf numFmtId="41" fontId="18" fillId="0" borderId="0" xfId="48" applyNumberFormat="1" applyFont="1" applyAlignment="1" quotePrefix="1">
      <alignment/>
    </xf>
    <xf numFmtId="0" fontId="18" fillId="0" borderId="0" xfId="48" applyNumberFormat="1" applyFont="1" applyAlignment="1" quotePrefix="1">
      <alignment/>
    </xf>
    <xf numFmtId="49" fontId="18" fillId="0" borderId="0" xfId="48" applyNumberFormat="1" applyFont="1" applyAlignment="1">
      <alignment/>
    </xf>
    <xf numFmtId="0" fontId="22" fillId="0" borderId="0" xfId="48" applyNumberFormat="1" applyFont="1" applyAlignment="1">
      <alignment horizontal="center"/>
    </xf>
    <xf numFmtId="49" fontId="22" fillId="0" borderId="0" xfId="48" applyNumberFormat="1" applyFont="1" applyAlignment="1">
      <alignment horizontal="distributed"/>
    </xf>
    <xf numFmtId="49" fontId="22" fillId="0" borderId="24" xfId="48" applyNumberFormat="1" applyFont="1" applyBorder="1" applyAlignment="1">
      <alignment horizontal="distributed"/>
    </xf>
    <xf numFmtId="41" fontId="22" fillId="0" borderId="23" xfId="48" applyNumberFormat="1" applyFont="1" applyBorder="1" applyAlignment="1">
      <alignment horizontal="right"/>
    </xf>
    <xf numFmtId="41" fontId="22" fillId="0" borderId="0" xfId="48" applyNumberFormat="1" applyFont="1" applyAlignment="1">
      <alignment horizontal="right"/>
    </xf>
    <xf numFmtId="0" fontId="18" fillId="0" borderId="0" xfId="48" applyNumberFormat="1" applyFont="1" applyAlignment="1">
      <alignment horizontal="distributed"/>
    </xf>
    <xf numFmtId="0" fontId="18" fillId="0" borderId="24" xfId="48" applyNumberFormat="1" applyFont="1" applyBorder="1" applyAlignment="1">
      <alignment horizontal="distributed"/>
    </xf>
    <xf numFmtId="41" fontId="18" fillId="0" borderId="23" xfId="48" applyNumberFormat="1" applyFont="1" applyFill="1" applyBorder="1" applyAlignment="1">
      <alignment horizontal="right"/>
    </xf>
    <xf numFmtId="41" fontId="18" fillId="0" borderId="0" xfId="48" applyNumberFormat="1" applyFont="1" applyFill="1" applyBorder="1" applyAlignment="1">
      <alignment horizontal="right"/>
    </xf>
    <xf numFmtId="41" fontId="18" fillId="0" borderId="0" xfId="48" applyNumberFormat="1" applyFont="1" applyAlignment="1" quotePrefix="1">
      <alignment horizontal="center"/>
    </xf>
    <xf numFmtId="49" fontId="18" fillId="0" borderId="0" xfId="48" applyNumberFormat="1" applyFont="1" applyAlignment="1" quotePrefix="1">
      <alignment/>
    </xf>
    <xf numFmtId="49" fontId="22" fillId="0" borderId="0" xfId="48" applyNumberFormat="1" applyFont="1" applyBorder="1" applyAlignment="1">
      <alignment horizontal="distributed"/>
    </xf>
    <xf numFmtId="41" fontId="18" fillId="0" borderId="0" xfId="48" applyNumberFormat="1" applyFont="1" applyBorder="1" applyAlignment="1" quotePrefix="1">
      <alignment horizontal="center"/>
    </xf>
    <xf numFmtId="49" fontId="18" fillId="0" borderId="0" xfId="48" applyNumberFormat="1" applyFont="1" applyAlignment="1">
      <alignment horizontal="distributed"/>
    </xf>
    <xf numFmtId="49" fontId="18" fillId="0" borderId="24" xfId="48" applyNumberFormat="1" applyFont="1" applyBorder="1" applyAlignment="1">
      <alignment horizontal="distributed"/>
    </xf>
    <xf numFmtId="49" fontId="18" fillId="0" borderId="0" xfId="48" applyNumberFormat="1" applyFont="1" applyBorder="1" applyAlignment="1">
      <alignment/>
    </xf>
    <xf numFmtId="0" fontId="18" fillId="0" borderId="0" xfId="48" applyNumberFormat="1" applyFont="1" applyBorder="1" applyAlignment="1">
      <alignment horizontal="distributed"/>
    </xf>
    <xf numFmtId="41" fontId="18" fillId="0" borderId="20" xfId="48" applyNumberFormat="1" applyFont="1" applyBorder="1" applyAlignment="1" quotePrefix="1">
      <alignment horizontal="center"/>
    </xf>
    <xf numFmtId="49" fontId="18" fillId="0" borderId="20" xfId="48" applyNumberFormat="1" applyFont="1" applyBorder="1" applyAlignment="1">
      <alignment/>
    </xf>
    <xf numFmtId="0" fontId="18" fillId="0" borderId="20" xfId="48" applyNumberFormat="1" applyFont="1" applyBorder="1" applyAlignment="1">
      <alignment horizontal="distributed"/>
    </xf>
    <xf numFmtId="0" fontId="18" fillId="0" borderId="25" xfId="48" applyNumberFormat="1" applyFont="1" applyBorder="1" applyAlignment="1">
      <alignment horizontal="distributed"/>
    </xf>
    <xf numFmtId="41" fontId="18" fillId="0" borderId="20" xfId="48" applyNumberFormat="1" applyFont="1" applyBorder="1" applyAlignment="1">
      <alignment horizontal="right"/>
    </xf>
    <xf numFmtId="41" fontId="18" fillId="0" borderId="0" xfId="48" applyNumberFormat="1" applyFont="1" applyBorder="1" applyAlignment="1">
      <alignment horizontal="left"/>
    </xf>
    <xf numFmtId="0" fontId="18" fillId="0" borderId="0" xfId="48" applyNumberFormat="1" applyFont="1" applyBorder="1" applyAlignment="1">
      <alignment/>
    </xf>
    <xf numFmtId="41" fontId="18" fillId="0" borderId="0" xfId="48" applyNumberFormat="1" applyFont="1" applyBorder="1" applyAlignment="1">
      <alignment/>
    </xf>
    <xf numFmtId="41" fontId="18" fillId="0" borderId="0" xfId="48" applyNumberFormat="1" applyFont="1" applyAlignment="1">
      <alignment horizontal="left"/>
    </xf>
    <xf numFmtId="0" fontId="0" fillId="0" borderId="0" xfId="0" applyAlignment="1">
      <alignment horizontal="distributed"/>
    </xf>
    <xf numFmtId="41" fontId="18" fillId="0" borderId="12" xfId="48" applyNumberFormat="1" applyFont="1" applyBorder="1" applyAlignment="1">
      <alignment horizontal="center" vertical="center"/>
    </xf>
    <xf numFmtId="0" fontId="18" fillId="0" borderId="26" xfId="48" applyNumberFormat="1" applyFont="1" applyBorder="1" applyAlignment="1">
      <alignment horizontal="center" vertical="center"/>
    </xf>
    <xf numFmtId="0" fontId="18" fillId="0" borderId="27" xfId="0" applyNumberFormat="1" applyFont="1" applyBorder="1" applyAlignment="1">
      <alignment horizontal="distributed" vertical="center"/>
    </xf>
    <xf numFmtId="0" fontId="18" fillId="0" borderId="25" xfId="48" applyNumberFormat="1" applyFont="1" applyBorder="1" applyAlignment="1">
      <alignment horizontal="distributed" vertical="center"/>
    </xf>
    <xf numFmtId="49" fontId="18" fillId="0" borderId="18" xfId="48" applyNumberFormat="1" applyFont="1" applyBorder="1" applyAlignment="1">
      <alignment horizontal="center"/>
    </xf>
    <xf numFmtId="0" fontId="18" fillId="0" borderId="18" xfId="48" applyNumberFormat="1" applyFont="1" applyBorder="1" applyAlignment="1">
      <alignment horizontal="distributed"/>
    </xf>
    <xf numFmtId="0" fontId="18" fillId="0" borderId="26" xfId="48" applyNumberFormat="1" applyFont="1" applyBorder="1" applyAlignment="1">
      <alignment horizontal="distributed"/>
    </xf>
    <xf numFmtId="49" fontId="0" fillId="0" borderId="0" xfId="0" applyNumberFormat="1" applyFont="1" applyBorder="1" applyAlignment="1">
      <alignment horizontal="center"/>
    </xf>
    <xf numFmtId="49" fontId="18" fillId="0" borderId="0" xfId="48" applyNumberFormat="1" applyFont="1" applyBorder="1" applyAlignment="1">
      <alignment horizontal="center"/>
    </xf>
    <xf numFmtId="0" fontId="18" fillId="0" borderId="0" xfId="48" applyNumberFormat="1" applyFont="1" applyBorder="1" applyAlignment="1" quotePrefix="1">
      <alignment/>
    </xf>
    <xf numFmtId="49" fontId="18" fillId="0" borderId="24" xfId="48" applyNumberFormat="1" applyFont="1" applyBorder="1" applyAlignment="1">
      <alignment/>
    </xf>
    <xf numFmtId="0" fontId="18" fillId="0" borderId="24" xfId="48" applyNumberFormat="1" applyFont="1" applyBorder="1" applyAlignment="1">
      <alignment/>
    </xf>
    <xf numFmtId="0" fontId="22" fillId="0" borderId="0" xfId="0" applyFont="1" applyBorder="1" applyAlignment="1">
      <alignment horizontal="distributed"/>
    </xf>
    <xf numFmtId="0" fontId="22" fillId="0" borderId="24" xfId="0" applyFont="1" applyBorder="1" applyAlignment="1">
      <alignment horizontal="distributed"/>
    </xf>
    <xf numFmtId="41" fontId="22" fillId="0" borderId="0" xfId="48" applyNumberFormat="1" applyFont="1" applyFill="1" applyBorder="1" applyAlignment="1">
      <alignment horizontal="right"/>
    </xf>
    <xf numFmtId="49" fontId="18" fillId="0" borderId="0" xfId="48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49" fontId="18" fillId="0" borderId="20" xfId="48" applyNumberFormat="1" applyFont="1" applyBorder="1" applyAlignment="1">
      <alignment horizontal="center"/>
    </xf>
    <xf numFmtId="0" fontId="18" fillId="0" borderId="20" xfId="48" applyNumberFormat="1" applyFont="1" applyBorder="1" applyAlignment="1">
      <alignment horizontal="distributed"/>
    </xf>
    <xf numFmtId="0" fontId="18" fillId="0" borderId="25" xfId="48" applyNumberFormat="1" applyFont="1" applyBorder="1" applyAlignment="1">
      <alignment horizontal="distributed"/>
    </xf>
    <xf numFmtId="41" fontId="18" fillId="0" borderId="22" xfId="48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3&#20107;&#26989;&#25152;36-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6.産業中分類・・・"/>
      <sheetName val="37.経営組織別"/>
      <sheetName val="38.従業者規模別"/>
      <sheetName val="38.従業者規模別 (2)"/>
      <sheetName val="38.従業者規模別 (3)"/>
      <sheetName val="38.従業者規模別 (4)"/>
      <sheetName val="39"/>
      <sheetName val="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3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4.25390625" style="2" customWidth="1"/>
    <col min="3" max="4" width="9.25390625" style="3" customWidth="1"/>
    <col min="5" max="18" width="10.25390625" style="4" customWidth="1"/>
    <col min="19" max="16384" width="9.125" style="4" customWidth="1"/>
  </cols>
  <sheetData>
    <row r="2" ht="12.75" customHeight="1"/>
    <row r="3" spans="5:14" ht="20.25" customHeight="1">
      <c r="E3" s="5" t="s">
        <v>0</v>
      </c>
      <c r="F3" s="6"/>
      <c r="G3" s="6"/>
      <c r="H3" s="6"/>
      <c r="I3" s="6"/>
      <c r="J3" s="6"/>
      <c r="K3" s="6"/>
      <c r="L3" s="6"/>
      <c r="M3" s="6"/>
      <c r="N3" s="6"/>
    </row>
    <row r="4" spans="1:18" ht="12.75" thickBot="1">
      <c r="A4" s="7"/>
      <c r="B4" s="8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 t="s">
        <v>1</v>
      </c>
      <c r="Q4" s="11"/>
      <c r="R4" s="10"/>
    </row>
    <row r="5" spans="1:18" s="17" customFormat="1" ht="12.75" customHeight="1" thickTop="1">
      <c r="A5" s="12" t="s">
        <v>2</v>
      </c>
      <c r="B5" s="13"/>
      <c r="C5" s="13"/>
      <c r="D5" s="13"/>
      <c r="E5" s="14" t="s">
        <v>3</v>
      </c>
      <c r="F5" s="15"/>
      <c r="G5" s="15"/>
      <c r="H5" s="15"/>
      <c r="I5" s="15"/>
      <c r="J5" s="15"/>
      <c r="K5" s="16"/>
      <c r="L5" s="14" t="s">
        <v>4</v>
      </c>
      <c r="M5" s="15"/>
      <c r="N5" s="15"/>
      <c r="O5" s="15"/>
      <c r="P5" s="15"/>
      <c r="Q5" s="15"/>
      <c r="R5" s="15"/>
    </row>
    <row r="6" spans="1:18" s="17" customFormat="1" ht="12.75" customHeight="1">
      <c r="A6" s="6"/>
      <c r="B6" s="6"/>
      <c r="C6" s="18"/>
      <c r="D6" s="18"/>
      <c r="E6" s="19" t="s">
        <v>5</v>
      </c>
      <c r="F6" s="20" t="s">
        <v>6</v>
      </c>
      <c r="G6" s="21" t="s">
        <v>7</v>
      </c>
      <c r="H6" s="22"/>
      <c r="I6" s="23" t="s">
        <v>8</v>
      </c>
      <c r="J6" s="24" t="s">
        <v>9</v>
      </c>
      <c r="K6" s="25" t="s">
        <v>10</v>
      </c>
      <c r="L6" s="19" t="s">
        <v>5</v>
      </c>
      <c r="M6" s="20" t="s">
        <v>6</v>
      </c>
      <c r="N6" s="21" t="s">
        <v>7</v>
      </c>
      <c r="O6" s="22"/>
      <c r="P6" s="23" t="s">
        <v>8</v>
      </c>
      <c r="Q6" s="20" t="s">
        <v>9</v>
      </c>
      <c r="R6" s="26" t="s">
        <v>10</v>
      </c>
    </row>
    <row r="7" spans="1:18" s="17" customFormat="1" ht="12.75" customHeight="1">
      <c r="A7" s="27"/>
      <c r="B7" s="27"/>
      <c r="C7" s="27"/>
      <c r="D7" s="27"/>
      <c r="E7" s="19"/>
      <c r="F7" s="28"/>
      <c r="G7" s="29"/>
      <c r="H7" s="30" t="s">
        <v>11</v>
      </c>
      <c r="I7" s="31" t="s">
        <v>12</v>
      </c>
      <c r="J7" s="24"/>
      <c r="K7" s="32" t="s">
        <v>13</v>
      </c>
      <c r="L7" s="19"/>
      <c r="M7" s="28"/>
      <c r="N7" s="29"/>
      <c r="O7" s="30" t="s">
        <v>11</v>
      </c>
      <c r="P7" s="31" t="s">
        <v>12</v>
      </c>
      <c r="Q7" s="20"/>
      <c r="R7" s="33" t="s">
        <v>13</v>
      </c>
    </row>
    <row r="8" spans="5:18" ht="12.75" customHeight="1">
      <c r="E8" s="34"/>
      <c r="F8" s="35"/>
      <c r="G8" s="35"/>
      <c r="H8" s="35"/>
      <c r="I8" s="35"/>
      <c r="J8" s="35"/>
      <c r="K8" s="36"/>
      <c r="L8" s="37"/>
      <c r="M8" s="37"/>
      <c r="N8" s="37"/>
      <c r="O8" s="37"/>
      <c r="P8" s="37"/>
      <c r="Q8" s="37"/>
      <c r="R8" s="37"/>
    </row>
    <row r="9" spans="1:18" ht="12.75" customHeight="1">
      <c r="A9" s="38" t="s">
        <v>14</v>
      </c>
      <c r="B9" s="39"/>
      <c r="C9" s="39"/>
      <c r="D9" s="40"/>
      <c r="E9" s="37">
        <v>49183</v>
      </c>
      <c r="F9" s="35">
        <v>38939</v>
      </c>
      <c r="G9" s="35">
        <v>8163</v>
      </c>
      <c r="H9" s="35">
        <v>5591</v>
      </c>
      <c r="I9" s="35">
        <v>277</v>
      </c>
      <c r="J9" s="35">
        <v>1312</v>
      </c>
      <c r="K9" s="37">
        <v>492</v>
      </c>
      <c r="L9" s="37">
        <v>267844</v>
      </c>
      <c r="M9" s="37">
        <v>105196</v>
      </c>
      <c r="N9" s="37">
        <v>125735</v>
      </c>
      <c r="O9" s="37">
        <v>111682</v>
      </c>
      <c r="P9" s="37">
        <v>687</v>
      </c>
      <c r="Q9" s="37">
        <v>20800</v>
      </c>
      <c r="R9" s="37">
        <v>15426</v>
      </c>
    </row>
    <row r="10" spans="1:18" ht="12.75" customHeight="1">
      <c r="A10" s="41"/>
      <c r="B10" s="42"/>
      <c r="C10" s="42"/>
      <c r="D10" s="43"/>
      <c r="E10" s="37"/>
      <c r="F10" s="35"/>
      <c r="G10" s="35"/>
      <c r="H10" s="35"/>
      <c r="I10" s="35"/>
      <c r="J10" s="35"/>
      <c r="K10" s="37"/>
      <c r="L10" s="37"/>
      <c r="M10" s="37"/>
      <c r="N10" s="37"/>
      <c r="O10" s="37"/>
      <c r="P10" s="37"/>
      <c r="Q10" s="37"/>
      <c r="R10" s="37"/>
    </row>
    <row r="11" spans="1:18" ht="12.75" customHeight="1">
      <c r="A11" s="44"/>
      <c r="B11" s="45"/>
      <c r="C11" s="46" t="s">
        <v>15</v>
      </c>
      <c r="D11" s="47" t="s">
        <v>16</v>
      </c>
      <c r="E11" s="48">
        <f>E14+E18+E21+E25+E29+E34+E62+E83+E93+E96+E109+E114</f>
        <v>52035</v>
      </c>
      <c r="F11" s="48">
        <f aca="true" t="shared" si="0" ref="F11:R11">F14+F18+F21+F25+F29+F34+F62+F83+F93+F96+F109+F114</f>
        <v>39676</v>
      </c>
      <c r="G11" s="48">
        <f t="shared" si="0"/>
        <v>9985</v>
      </c>
      <c r="H11" s="48">
        <f t="shared" si="0"/>
        <v>6968</v>
      </c>
      <c r="I11" s="48">
        <f t="shared" si="0"/>
        <v>376</v>
      </c>
      <c r="J11" s="48">
        <f t="shared" si="0"/>
        <v>1456</v>
      </c>
      <c r="K11" s="48">
        <f t="shared" si="0"/>
        <v>542</v>
      </c>
      <c r="L11" s="48">
        <f t="shared" si="0"/>
        <v>308032</v>
      </c>
      <c r="M11" s="48">
        <f t="shared" si="0"/>
        <v>112839</v>
      </c>
      <c r="N11" s="48">
        <f t="shared" si="0"/>
        <v>155687</v>
      </c>
      <c r="O11" s="48">
        <f t="shared" si="0"/>
        <v>136149</v>
      </c>
      <c r="P11" s="48">
        <f t="shared" si="0"/>
        <v>1124</v>
      </c>
      <c r="Q11" s="48">
        <f t="shared" si="0"/>
        <v>21063</v>
      </c>
      <c r="R11" s="48">
        <f t="shared" si="0"/>
        <v>17319</v>
      </c>
    </row>
    <row r="12" spans="2:18" ht="12.75" customHeight="1">
      <c r="B12" s="49"/>
      <c r="C12" s="50"/>
      <c r="D12" s="51"/>
      <c r="E12" s="34"/>
      <c r="F12" s="35"/>
      <c r="G12" s="35"/>
      <c r="H12" s="35"/>
      <c r="I12" s="35"/>
      <c r="J12" s="35"/>
      <c r="K12" s="37"/>
      <c r="L12" s="37"/>
      <c r="M12" s="37"/>
      <c r="N12" s="37"/>
      <c r="O12" s="37"/>
      <c r="P12" s="37"/>
      <c r="Q12" s="37"/>
      <c r="R12" s="37"/>
    </row>
    <row r="13" spans="3:18" ht="12.75" customHeight="1">
      <c r="C13" s="50"/>
      <c r="D13" s="50"/>
      <c r="E13" s="34"/>
      <c r="F13" s="35"/>
      <c r="G13" s="35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</row>
    <row r="14" spans="1:18" ht="12.75" customHeight="1">
      <c r="A14" s="52" t="s">
        <v>17</v>
      </c>
      <c r="B14" s="53" t="s">
        <v>18</v>
      </c>
      <c r="C14" s="53"/>
      <c r="D14" s="54"/>
      <c r="E14" s="55">
        <f aca="true" t="shared" si="1" ref="E14:R14">SUM(E15:E16)</f>
        <v>72</v>
      </c>
      <c r="F14" s="56">
        <f t="shared" si="1"/>
        <v>0</v>
      </c>
      <c r="G14" s="56">
        <f t="shared" si="1"/>
        <v>67</v>
      </c>
      <c r="H14" s="56">
        <f t="shared" si="1"/>
        <v>18</v>
      </c>
      <c r="I14" s="56">
        <f t="shared" si="1"/>
        <v>4</v>
      </c>
      <c r="J14" s="56">
        <f t="shared" si="1"/>
        <v>1</v>
      </c>
      <c r="K14" s="48">
        <f t="shared" si="1"/>
        <v>0</v>
      </c>
      <c r="L14" s="48">
        <f t="shared" si="1"/>
        <v>768</v>
      </c>
      <c r="M14" s="48">
        <f t="shared" si="1"/>
        <v>0</v>
      </c>
      <c r="N14" s="48">
        <f t="shared" si="1"/>
        <v>708</v>
      </c>
      <c r="O14" s="48">
        <f t="shared" si="1"/>
        <v>195</v>
      </c>
      <c r="P14" s="48">
        <f t="shared" si="1"/>
        <v>18</v>
      </c>
      <c r="Q14" s="48">
        <f t="shared" si="1"/>
        <v>42</v>
      </c>
      <c r="R14" s="48">
        <f t="shared" si="1"/>
        <v>0</v>
      </c>
    </row>
    <row r="15" spans="2:18" ht="12.75" customHeight="1">
      <c r="B15" s="51" t="s">
        <v>19</v>
      </c>
      <c r="C15" s="57" t="s">
        <v>20</v>
      </c>
      <c r="D15" s="58"/>
      <c r="E15" s="34">
        <v>42</v>
      </c>
      <c r="F15" s="35">
        <v>0</v>
      </c>
      <c r="G15" s="35">
        <v>39</v>
      </c>
      <c r="H15" s="35">
        <v>14</v>
      </c>
      <c r="I15" s="35">
        <v>3</v>
      </c>
      <c r="J15" s="35">
        <v>0</v>
      </c>
      <c r="K15" s="37">
        <v>0</v>
      </c>
      <c r="L15" s="37">
        <v>552</v>
      </c>
      <c r="M15" s="37">
        <v>0</v>
      </c>
      <c r="N15" s="37">
        <v>535</v>
      </c>
      <c r="O15" s="37">
        <v>171</v>
      </c>
      <c r="P15" s="37">
        <v>17</v>
      </c>
      <c r="Q15" s="37">
        <v>0</v>
      </c>
      <c r="R15" s="37">
        <v>0</v>
      </c>
    </row>
    <row r="16" spans="2:18" ht="12.75" customHeight="1">
      <c r="B16" s="51" t="s">
        <v>21</v>
      </c>
      <c r="C16" s="57" t="s">
        <v>22</v>
      </c>
      <c r="D16" s="58"/>
      <c r="E16" s="34">
        <v>30</v>
      </c>
      <c r="F16" s="35">
        <v>0</v>
      </c>
      <c r="G16" s="35">
        <v>28</v>
      </c>
      <c r="H16" s="35">
        <v>4</v>
      </c>
      <c r="I16" s="35">
        <v>1</v>
      </c>
      <c r="J16" s="35">
        <v>1</v>
      </c>
      <c r="K16" s="37">
        <v>0</v>
      </c>
      <c r="L16" s="37">
        <v>216</v>
      </c>
      <c r="M16" s="37">
        <v>0</v>
      </c>
      <c r="N16" s="37">
        <v>173</v>
      </c>
      <c r="O16" s="37">
        <v>24</v>
      </c>
      <c r="P16" s="37">
        <v>1</v>
      </c>
      <c r="Q16" s="37">
        <v>42</v>
      </c>
      <c r="R16" s="37">
        <v>0</v>
      </c>
    </row>
    <row r="17" spans="2:18" ht="12.75" customHeight="1">
      <c r="B17" s="51"/>
      <c r="C17" s="57"/>
      <c r="D17" s="58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 ht="12.75" customHeight="1">
      <c r="A18" s="44" t="s">
        <v>23</v>
      </c>
      <c r="B18" s="53" t="s">
        <v>24</v>
      </c>
      <c r="C18" s="53"/>
      <c r="D18" s="54"/>
      <c r="E18" s="55">
        <f aca="true" t="shared" si="2" ref="E18:R18">SUM(E19)</f>
        <v>55</v>
      </c>
      <c r="F18" s="56">
        <f t="shared" si="2"/>
        <v>0</v>
      </c>
      <c r="G18" s="56">
        <f t="shared" si="2"/>
        <v>10</v>
      </c>
      <c r="H18" s="56">
        <f t="shared" si="2"/>
        <v>9</v>
      </c>
      <c r="I18" s="56">
        <f t="shared" si="2"/>
        <v>0</v>
      </c>
      <c r="J18" s="56">
        <f t="shared" si="2"/>
        <v>0</v>
      </c>
      <c r="K18" s="48">
        <f t="shared" si="2"/>
        <v>45</v>
      </c>
      <c r="L18" s="48">
        <f t="shared" si="2"/>
        <v>1097</v>
      </c>
      <c r="M18" s="48">
        <f t="shared" si="2"/>
        <v>0</v>
      </c>
      <c r="N18" s="48">
        <f t="shared" si="2"/>
        <v>209</v>
      </c>
      <c r="O18" s="48">
        <f t="shared" si="2"/>
        <v>198</v>
      </c>
      <c r="P18" s="48">
        <f t="shared" si="2"/>
        <v>0</v>
      </c>
      <c r="Q18" s="48">
        <f t="shared" si="2"/>
        <v>0</v>
      </c>
      <c r="R18" s="48">
        <f t="shared" si="2"/>
        <v>888</v>
      </c>
    </row>
    <row r="19" spans="1:18" ht="12.75" customHeight="1">
      <c r="A19" s="61"/>
      <c r="B19" s="51" t="s">
        <v>25</v>
      </c>
      <c r="C19" s="57" t="s">
        <v>26</v>
      </c>
      <c r="D19" s="58"/>
      <c r="E19" s="34">
        <v>55</v>
      </c>
      <c r="F19" s="35">
        <v>0</v>
      </c>
      <c r="G19" s="35">
        <v>10</v>
      </c>
      <c r="H19" s="35">
        <v>9</v>
      </c>
      <c r="I19" s="35">
        <v>0</v>
      </c>
      <c r="J19" s="35">
        <v>0</v>
      </c>
      <c r="K19" s="37">
        <v>45</v>
      </c>
      <c r="L19" s="37">
        <v>1097</v>
      </c>
      <c r="M19" s="37">
        <v>0</v>
      </c>
      <c r="N19" s="37">
        <v>209</v>
      </c>
      <c r="O19" s="37">
        <v>198</v>
      </c>
      <c r="P19" s="37">
        <v>0</v>
      </c>
      <c r="Q19" s="37">
        <v>0</v>
      </c>
      <c r="R19" s="37">
        <v>888</v>
      </c>
    </row>
    <row r="20" spans="2:18" ht="12.75" customHeight="1">
      <c r="B20" s="51"/>
      <c r="C20" s="57"/>
      <c r="D20" s="58"/>
      <c r="E20" s="34"/>
      <c r="F20" s="35"/>
      <c r="G20" s="35"/>
      <c r="H20" s="35"/>
      <c r="I20" s="35"/>
      <c r="J20" s="35"/>
      <c r="K20" s="37"/>
      <c r="L20" s="37"/>
      <c r="M20" s="37"/>
      <c r="N20" s="37"/>
      <c r="O20" s="37"/>
      <c r="P20" s="37"/>
      <c r="Q20" s="37"/>
      <c r="R20" s="37"/>
    </row>
    <row r="21" spans="1:18" ht="12.75" customHeight="1">
      <c r="A21" s="44" t="s">
        <v>27</v>
      </c>
      <c r="B21" s="53" t="s">
        <v>28</v>
      </c>
      <c r="C21" s="53"/>
      <c r="D21" s="54"/>
      <c r="E21" s="55">
        <f aca="true" t="shared" si="3" ref="E21:R21">SUM(E22:E23)</f>
        <v>41</v>
      </c>
      <c r="F21" s="56">
        <f t="shared" si="3"/>
        <v>0</v>
      </c>
      <c r="G21" s="56">
        <f t="shared" si="3"/>
        <v>38</v>
      </c>
      <c r="H21" s="56">
        <f t="shared" si="3"/>
        <v>32</v>
      </c>
      <c r="I21" s="56">
        <f t="shared" si="3"/>
        <v>2</v>
      </c>
      <c r="J21" s="56">
        <f t="shared" si="3"/>
        <v>1</v>
      </c>
      <c r="K21" s="48">
        <f t="shared" si="3"/>
        <v>0</v>
      </c>
      <c r="L21" s="48">
        <f t="shared" si="3"/>
        <v>1090</v>
      </c>
      <c r="M21" s="48">
        <f t="shared" si="3"/>
        <v>0</v>
      </c>
      <c r="N21" s="48">
        <f t="shared" si="3"/>
        <v>1085</v>
      </c>
      <c r="O21" s="48">
        <f t="shared" si="3"/>
        <v>1017</v>
      </c>
      <c r="P21" s="48">
        <f t="shared" si="3"/>
        <v>4</v>
      </c>
      <c r="Q21" s="48">
        <f t="shared" si="3"/>
        <v>1</v>
      </c>
      <c r="R21" s="48">
        <f t="shared" si="3"/>
        <v>0</v>
      </c>
    </row>
    <row r="22" spans="2:18" ht="12.75" customHeight="1">
      <c r="B22" s="51" t="s">
        <v>29</v>
      </c>
      <c r="C22" s="57" t="s">
        <v>30</v>
      </c>
      <c r="D22" s="58"/>
      <c r="E22" s="34">
        <v>2</v>
      </c>
      <c r="F22" s="37">
        <v>0</v>
      </c>
      <c r="G22" s="37">
        <v>2</v>
      </c>
      <c r="H22" s="37">
        <v>1</v>
      </c>
      <c r="I22" s="37">
        <v>0</v>
      </c>
      <c r="J22" s="37">
        <v>0</v>
      </c>
      <c r="K22" s="37">
        <v>0</v>
      </c>
      <c r="L22" s="37">
        <v>32</v>
      </c>
      <c r="M22" s="37">
        <v>0</v>
      </c>
      <c r="N22" s="37">
        <v>32</v>
      </c>
      <c r="O22" s="37">
        <v>31</v>
      </c>
      <c r="P22" s="37">
        <v>0</v>
      </c>
      <c r="Q22" s="37">
        <v>0</v>
      </c>
      <c r="R22" s="37">
        <v>0</v>
      </c>
    </row>
    <row r="23" spans="1:18" ht="12.75" customHeight="1">
      <c r="A23" s="61"/>
      <c r="B23" s="51" t="s">
        <v>31</v>
      </c>
      <c r="C23" s="57" t="s">
        <v>32</v>
      </c>
      <c r="D23" s="58"/>
      <c r="E23" s="34">
        <v>39</v>
      </c>
      <c r="F23" s="35">
        <v>0</v>
      </c>
      <c r="G23" s="35">
        <v>36</v>
      </c>
      <c r="H23" s="35">
        <v>31</v>
      </c>
      <c r="I23" s="35">
        <v>2</v>
      </c>
      <c r="J23" s="35">
        <v>1</v>
      </c>
      <c r="K23" s="37">
        <v>0</v>
      </c>
      <c r="L23" s="37">
        <v>1058</v>
      </c>
      <c r="M23" s="37">
        <v>0</v>
      </c>
      <c r="N23" s="37">
        <v>1053</v>
      </c>
      <c r="O23" s="37">
        <v>986</v>
      </c>
      <c r="P23" s="37">
        <v>4</v>
      </c>
      <c r="Q23" s="37">
        <v>1</v>
      </c>
      <c r="R23" s="37">
        <v>0</v>
      </c>
    </row>
    <row r="24" spans="1:18" ht="12.75" customHeight="1">
      <c r="A24" s="61"/>
      <c r="B24" s="62"/>
      <c r="C24" s="57"/>
      <c r="D24" s="58"/>
      <c r="E24" s="34"/>
      <c r="F24" s="35"/>
      <c r="G24" s="35"/>
      <c r="H24" s="35"/>
      <c r="I24" s="35"/>
      <c r="J24" s="35"/>
      <c r="K24" s="37"/>
      <c r="L24" s="37"/>
      <c r="M24" s="37"/>
      <c r="N24" s="37"/>
      <c r="O24" s="37"/>
      <c r="P24" s="37"/>
      <c r="Q24" s="37"/>
      <c r="R24" s="37" t="s">
        <v>33</v>
      </c>
    </row>
    <row r="25" spans="1:18" ht="12.75" customHeight="1">
      <c r="A25" s="44" t="s">
        <v>34</v>
      </c>
      <c r="B25" s="53" t="s">
        <v>35</v>
      </c>
      <c r="C25" s="53"/>
      <c r="D25" s="54"/>
      <c r="E25" s="55">
        <f aca="true" t="shared" si="4" ref="E25:R25">SUM(E26:E27)</f>
        <v>213</v>
      </c>
      <c r="F25" s="56">
        <f t="shared" si="4"/>
        <v>148</v>
      </c>
      <c r="G25" s="56">
        <f t="shared" si="4"/>
        <v>64</v>
      </c>
      <c r="H25" s="56">
        <f t="shared" si="4"/>
        <v>64</v>
      </c>
      <c r="I25" s="56">
        <f t="shared" si="4"/>
        <v>0</v>
      </c>
      <c r="J25" s="56">
        <f t="shared" si="4"/>
        <v>1</v>
      </c>
      <c r="K25" s="48">
        <f t="shared" si="4"/>
        <v>0</v>
      </c>
      <c r="L25" s="48">
        <f t="shared" si="4"/>
        <v>3075</v>
      </c>
      <c r="M25" s="48">
        <f t="shared" si="4"/>
        <v>937</v>
      </c>
      <c r="N25" s="48">
        <f t="shared" si="4"/>
        <v>2135</v>
      </c>
      <c r="O25" s="48">
        <f t="shared" si="4"/>
        <v>2135</v>
      </c>
      <c r="P25" s="48">
        <f t="shared" si="4"/>
        <v>0</v>
      </c>
      <c r="Q25" s="48">
        <f t="shared" si="4"/>
        <v>3</v>
      </c>
      <c r="R25" s="48">
        <f t="shared" si="4"/>
        <v>0</v>
      </c>
    </row>
    <row r="26" spans="2:18" ht="12.75" customHeight="1">
      <c r="B26" s="51" t="s">
        <v>36</v>
      </c>
      <c r="C26" s="57" t="s">
        <v>37</v>
      </c>
      <c r="D26" s="58"/>
      <c r="E26" s="34">
        <v>8</v>
      </c>
      <c r="F26" s="35">
        <v>3</v>
      </c>
      <c r="G26" s="35">
        <v>5</v>
      </c>
      <c r="H26" s="35">
        <v>5</v>
      </c>
      <c r="I26" s="35">
        <v>0</v>
      </c>
      <c r="J26" s="35">
        <v>0</v>
      </c>
      <c r="K26" s="37">
        <v>0</v>
      </c>
      <c r="L26" s="37">
        <v>416</v>
      </c>
      <c r="M26" s="37">
        <v>98</v>
      </c>
      <c r="N26" s="37">
        <v>318</v>
      </c>
      <c r="O26" s="37">
        <v>318</v>
      </c>
      <c r="P26" s="37">
        <v>0</v>
      </c>
      <c r="Q26" s="37">
        <v>0</v>
      </c>
      <c r="R26" s="37">
        <v>0</v>
      </c>
    </row>
    <row r="27" spans="2:18" ht="12.75" customHeight="1">
      <c r="B27" s="51" t="s">
        <v>38</v>
      </c>
      <c r="C27" s="57" t="s">
        <v>39</v>
      </c>
      <c r="D27" s="58"/>
      <c r="E27" s="34">
        <v>205</v>
      </c>
      <c r="F27" s="35">
        <v>145</v>
      </c>
      <c r="G27" s="35">
        <v>59</v>
      </c>
      <c r="H27" s="35">
        <v>59</v>
      </c>
      <c r="I27" s="35">
        <v>0</v>
      </c>
      <c r="J27" s="35">
        <v>1</v>
      </c>
      <c r="K27" s="37">
        <v>0</v>
      </c>
      <c r="L27" s="37">
        <v>2659</v>
      </c>
      <c r="M27" s="37">
        <v>839</v>
      </c>
      <c r="N27" s="37">
        <v>1817</v>
      </c>
      <c r="O27" s="37">
        <v>1817</v>
      </c>
      <c r="P27" s="37">
        <v>0</v>
      </c>
      <c r="Q27" s="37">
        <v>3</v>
      </c>
      <c r="R27" s="37">
        <v>0</v>
      </c>
    </row>
    <row r="28" spans="1:18" ht="12.75" customHeight="1">
      <c r="A28" s="61"/>
      <c r="B28" s="62"/>
      <c r="C28" s="57"/>
      <c r="D28" s="58"/>
      <c r="E28" s="34"/>
      <c r="F28" s="37"/>
      <c r="G28" s="35"/>
      <c r="H28" s="35"/>
      <c r="I28" s="35"/>
      <c r="J28" s="35"/>
      <c r="K28" s="37"/>
      <c r="L28" s="37"/>
      <c r="M28" s="37"/>
      <c r="N28" s="37"/>
      <c r="O28" s="37"/>
      <c r="P28" s="37"/>
      <c r="Q28" s="37"/>
      <c r="R28" s="37"/>
    </row>
    <row r="29" spans="1:18" ht="12.75" customHeight="1">
      <c r="A29" s="44" t="s">
        <v>40</v>
      </c>
      <c r="B29" s="53" t="s">
        <v>41</v>
      </c>
      <c r="C29" s="53"/>
      <c r="D29" s="54"/>
      <c r="E29" s="55">
        <f aca="true" t="shared" si="5" ref="E29:R29">SUM(E30:E32)</f>
        <v>3898</v>
      </c>
      <c r="F29" s="56">
        <f t="shared" si="5"/>
        <v>3087</v>
      </c>
      <c r="G29" s="56">
        <f t="shared" si="5"/>
        <v>726</v>
      </c>
      <c r="H29" s="56">
        <f t="shared" si="5"/>
        <v>697</v>
      </c>
      <c r="I29" s="56">
        <f t="shared" si="5"/>
        <v>0</v>
      </c>
      <c r="J29" s="56">
        <f t="shared" si="5"/>
        <v>55</v>
      </c>
      <c r="K29" s="48">
        <f t="shared" si="5"/>
        <v>30</v>
      </c>
      <c r="L29" s="48">
        <f t="shared" si="5"/>
        <v>36492</v>
      </c>
      <c r="M29" s="48">
        <f t="shared" si="5"/>
        <v>11102</v>
      </c>
      <c r="N29" s="48">
        <f t="shared" si="5"/>
        <v>21837</v>
      </c>
      <c r="O29" s="48">
        <f t="shared" si="5"/>
        <v>21717</v>
      </c>
      <c r="P29" s="48">
        <f t="shared" si="5"/>
        <v>0</v>
      </c>
      <c r="Q29" s="48">
        <f t="shared" si="5"/>
        <v>2361</v>
      </c>
      <c r="R29" s="48">
        <f t="shared" si="5"/>
        <v>1192</v>
      </c>
    </row>
    <row r="30" spans="2:18" ht="12.75" customHeight="1">
      <c r="B30" s="51" t="s">
        <v>42</v>
      </c>
      <c r="C30" s="57" t="s">
        <v>43</v>
      </c>
      <c r="D30" s="58"/>
      <c r="E30" s="34">
        <v>1173</v>
      </c>
      <c r="F30" s="35">
        <v>637</v>
      </c>
      <c r="G30" s="35">
        <v>452</v>
      </c>
      <c r="H30" s="35">
        <v>423</v>
      </c>
      <c r="I30" s="35">
        <v>0</v>
      </c>
      <c r="J30" s="35">
        <v>55</v>
      </c>
      <c r="K30" s="37">
        <v>29</v>
      </c>
      <c r="L30" s="37">
        <v>26264</v>
      </c>
      <c r="M30" s="37">
        <v>6309</v>
      </c>
      <c r="N30" s="37">
        <v>16511</v>
      </c>
      <c r="O30" s="37">
        <v>16391</v>
      </c>
      <c r="P30" s="37">
        <v>0</v>
      </c>
      <c r="Q30" s="37">
        <v>2361</v>
      </c>
      <c r="R30" s="37">
        <v>1083</v>
      </c>
    </row>
    <row r="31" spans="1:18" ht="12.75" customHeight="1">
      <c r="A31" s="61"/>
      <c r="B31" s="51" t="s">
        <v>44</v>
      </c>
      <c r="C31" s="57" t="s">
        <v>45</v>
      </c>
      <c r="D31" s="58"/>
      <c r="E31" s="34">
        <v>2327</v>
      </c>
      <c r="F31" s="35">
        <v>2254</v>
      </c>
      <c r="G31" s="35">
        <v>73</v>
      </c>
      <c r="H31" s="35">
        <v>73</v>
      </c>
      <c r="I31" s="35">
        <v>0</v>
      </c>
      <c r="J31" s="35">
        <v>0</v>
      </c>
      <c r="K31" s="37">
        <v>0</v>
      </c>
      <c r="L31" s="37">
        <v>5584</v>
      </c>
      <c r="M31" s="37">
        <v>4055</v>
      </c>
      <c r="N31" s="37">
        <v>1529</v>
      </c>
      <c r="O31" s="37">
        <v>1529</v>
      </c>
      <c r="P31" s="37">
        <v>0</v>
      </c>
      <c r="Q31" s="37">
        <v>0</v>
      </c>
      <c r="R31" s="37">
        <v>0</v>
      </c>
    </row>
    <row r="32" spans="1:18" ht="12.75" customHeight="1">
      <c r="A32" s="61"/>
      <c r="B32" s="51" t="s">
        <v>46</v>
      </c>
      <c r="C32" s="57" t="s">
        <v>47</v>
      </c>
      <c r="D32" s="58"/>
      <c r="E32" s="34">
        <v>398</v>
      </c>
      <c r="F32" s="35">
        <v>196</v>
      </c>
      <c r="G32" s="35">
        <v>201</v>
      </c>
      <c r="H32" s="35">
        <v>201</v>
      </c>
      <c r="I32" s="35">
        <v>0</v>
      </c>
      <c r="J32" s="35">
        <v>0</v>
      </c>
      <c r="K32" s="37">
        <v>1</v>
      </c>
      <c r="L32" s="37">
        <v>4644</v>
      </c>
      <c r="M32" s="37">
        <v>738</v>
      </c>
      <c r="N32" s="37">
        <v>3797</v>
      </c>
      <c r="O32" s="37">
        <v>3797</v>
      </c>
      <c r="P32" s="37">
        <v>0</v>
      </c>
      <c r="Q32" s="37">
        <v>0</v>
      </c>
      <c r="R32" s="37">
        <v>109</v>
      </c>
    </row>
    <row r="33" spans="1:18" ht="12.75" customHeight="1">
      <c r="A33" s="61"/>
      <c r="B33" s="62"/>
      <c r="C33" s="57"/>
      <c r="D33" s="58"/>
      <c r="E33" s="34"/>
      <c r="F33" s="35"/>
      <c r="G33" s="35"/>
      <c r="H33" s="35"/>
      <c r="I33" s="35"/>
      <c r="J33" s="35"/>
      <c r="K33" s="37"/>
      <c r="L33" s="37"/>
      <c r="M33" s="37"/>
      <c r="N33" s="37"/>
      <c r="O33" s="37"/>
      <c r="P33" s="37"/>
      <c r="Q33" s="37"/>
      <c r="R33" s="37"/>
    </row>
    <row r="34" spans="1:18" ht="12.75" customHeight="1">
      <c r="A34" s="44" t="s">
        <v>48</v>
      </c>
      <c r="B34" s="53" t="s">
        <v>49</v>
      </c>
      <c r="C34" s="53"/>
      <c r="D34" s="54"/>
      <c r="E34" s="55">
        <f aca="true" t="shared" si="6" ref="E34:R34">SUM(E35:E60)</f>
        <v>4299</v>
      </c>
      <c r="F34" s="48">
        <f t="shared" si="6"/>
        <v>3170</v>
      </c>
      <c r="G34" s="48">
        <f t="shared" si="6"/>
        <v>1118</v>
      </c>
      <c r="H34" s="48">
        <f t="shared" si="6"/>
        <v>1085</v>
      </c>
      <c r="I34" s="48">
        <f t="shared" si="6"/>
        <v>5</v>
      </c>
      <c r="J34" s="48">
        <f t="shared" si="6"/>
        <v>4</v>
      </c>
      <c r="K34" s="48">
        <f t="shared" si="6"/>
        <v>2</v>
      </c>
      <c r="L34" s="48">
        <f t="shared" si="6"/>
        <v>53579</v>
      </c>
      <c r="M34" s="48">
        <f t="shared" si="6"/>
        <v>15406</v>
      </c>
      <c r="N34" s="48">
        <f t="shared" si="6"/>
        <v>37638</v>
      </c>
      <c r="O34" s="48">
        <f t="shared" si="6"/>
        <v>37070</v>
      </c>
      <c r="P34" s="48">
        <f t="shared" si="6"/>
        <v>41</v>
      </c>
      <c r="Q34" s="48">
        <f t="shared" si="6"/>
        <v>39</v>
      </c>
      <c r="R34" s="48">
        <f t="shared" si="6"/>
        <v>455</v>
      </c>
    </row>
    <row r="35" spans="1:18" ht="12.75" customHeight="1">
      <c r="A35" s="61"/>
      <c r="B35" s="51" t="s">
        <v>50</v>
      </c>
      <c r="C35" s="57" t="s">
        <v>51</v>
      </c>
      <c r="D35" s="58"/>
      <c r="E35" s="34">
        <v>1464</v>
      </c>
      <c r="F35" s="35">
        <v>1106</v>
      </c>
      <c r="G35" s="35">
        <v>350</v>
      </c>
      <c r="H35" s="35">
        <v>325</v>
      </c>
      <c r="I35" s="35">
        <v>4</v>
      </c>
      <c r="J35" s="35">
        <v>4</v>
      </c>
      <c r="K35" s="37">
        <v>0</v>
      </c>
      <c r="L35" s="37">
        <v>12304</v>
      </c>
      <c r="M35" s="37">
        <v>5200</v>
      </c>
      <c r="N35" s="37">
        <v>7045</v>
      </c>
      <c r="O35" s="37">
        <v>6678</v>
      </c>
      <c r="P35" s="37">
        <v>20</v>
      </c>
      <c r="Q35" s="37">
        <v>39</v>
      </c>
      <c r="R35" s="37">
        <v>0</v>
      </c>
    </row>
    <row r="36" spans="1:18" ht="12.75" customHeight="1">
      <c r="A36" s="61"/>
      <c r="B36" s="51" t="s">
        <v>52</v>
      </c>
      <c r="C36" s="57" t="s">
        <v>53</v>
      </c>
      <c r="D36" s="58"/>
      <c r="E36" s="34">
        <v>2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7">
        <v>2</v>
      </c>
      <c r="L36" s="37">
        <v>455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455</v>
      </c>
    </row>
    <row r="37" spans="1:18" ht="12.75" customHeight="1">
      <c r="A37" s="61"/>
      <c r="B37" s="51" t="s">
        <v>54</v>
      </c>
      <c r="C37" s="57" t="s">
        <v>55</v>
      </c>
      <c r="D37" s="58"/>
      <c r="E37" s="34">
        <v>40</v>
      </c>
      <c r="F37" s="35">
        <v>25</v>
      </c>
      <c r="G37" s="35">
        <v>15</v>
      </c>
      <c r="H37" s="35">
        <v>15</v>
      </c>
      <c r="I37" s="35">
        <v>0</v>
      </c>
      <c r="J37" s="35">
        <v>0</v>
      </c>
      <c r="K37" s="37">
        <v>0</v>
      </c>
      <c r="L37" s="37">
        <v>3024</v>
      </c>
      <c r="M37" s="37">
        <v>170</v>
      </c>
      <c r="N37" s="37">
        <v>2854</v>
      </c>
      <c r="O37" s="37">
        <v>2854</v>
      </c>
      <c r="P37" s="37">
        <v>0</v>
      </c>
      <c r="Q37" s="37">
        <v>0</v>
      </c>
      <c r="R37" s="37">
        <v>0</v>
      </c>
    </row>
    <row r="38" spans="1:18" ht="12.75" customHeight="1">
      <c r="A38" s="61"/>
      <c r="B38" s="51" t="s">
        <v>56</v>
      </c>
      <c r="C38" s="57" t="s">
        <v>57</v>
      </c>
      <c r="D38" s="58"/>
      <c r="E38" s="34">
        <v>59</v>
      </c>
      <c r="F38" s="35">
        <v>40</v>
      </c>
      <c r="G38" s="35">
        <v>19</v>
      </c>
      <c r="H38" s="35">
        <v>19</v>
      </c>
      <c r="I38" s="35">
        <v>0</v>
      </c>
      <c r="J38" s="35">
        <v>0</v>
      </c>
      <c r="K38" s="37">
        <v>0</v>
      </c>
      <c r="L38" s="37">
        <v>652</v>
      </c>
      <c r="M38" s="37">
        <v>214</v>
      </c>
      <c r="N38" s="37">
        <v>438</v>
      </c>
      <c r="O38" s="37">
        <v>438</v>
      </c>
      <c r="P38" s="37">
        <v>0</v>
      </c>
      <c r="Q38" s="37">
        <v>0</v>
      </c>
      <c r="R38" s="37">
        <v>0</v>
      </c>
    </row>
    <row r="39" spans="1:18" ht="12.75" customHeight="1">
      <c r="A39" s="61"/>
      <c r="B39" s="51"/>
      <c r="C39" s="57"/>
      <c r="D39" s="58"/>
      <c r="E39" s="34"/>
      <c r="F39" s="35"/>
      <c r="G39" s="35"/>
      <c r="H39" s="35"/>
      <c r="I39" s="35"/>
      <c r="J39" s="35"/>
      <c r="K39" s="37"/>
      <c r="L39" s="37"/>
      <c r="M39" s="37"/>
      <c r="N39" s="37"/>
      <c r="O39" s="37"/>
      <c r="P39" s="37"/>
      <c r="Q39" s="37"/>
      <c r="R39" s="37"/>
    </row>
    <row r="40" spans="1:18" ht="12.75" customHeight="1">
      <c r="A40" s="61"/>
      <c r="B40" s="51" t="s">
        <v>58</v>
      </c>
      <c r="C40" s="57" t="s">
        <v>59</v>
      </c>
      <c r="D40" s="58"/>
      <c r="E40" s="34">
        <v>1161</v>
      </c>
      <c r="F40" s="35">
        <v>914</v>
      </c>
      <c r="G40" s="35">
        <v>246</v>
      </c>
      <c r="H40" s="35">
        <v>244</v>
      </c>
      <c r="I40" s="35">
        <v>1</v>
      </c>
      <c r="J40" s="35">
        <v>0</v>
      </c>
      <c r="K40" s="37">
        <v>0</v>
      </c>
      <c r="L40" s="37">
        <v>10044</v>
      </c>
      <c r="M40" s="37">
        <v>4682</v>
      </c>
      <c r="N40" s="37">
        <v>5341</v>
      </c>
      <c r="O40" s="37">
        <v>5308</v>
      </c>
      <c r="P40" s="37">
        <v>21</v>
      </c>
      <c r="Q40" s="37">
        <v>0</v>
      </c>
      <c r="R40" s="37">
        <v>0</v>
      </c>
    </row>
    <row r="41" spans="1:18" ht="12.75" customHeight="1">
      <c r="A41" s="61"/>
      <c r="B41" s="51" t="s">
        <v>60</v>
      </c>
      <c r="C41" s="57" t="s">
        <v>61</v>
      </c>
      <c r="D41" s="58"/>
      <c r="E41" s="34">
        <v>253</v>
      </c>
      <c r="F41" s="35">
        <v>194</v>
      </c>
      <c r="G41" s="35">
        <v>59</v>
      </c>
      <c r="H41" s="35">
        <v>59</v>
      </c>
      <c r="I41" s="35">
        <v>0</v>
      </c>
      <c r="J41" s="35">
        <v>0</v>
      </c>
      <c r="K41" s="37">
        <v>0</v>
      </c>
      <c r="L41" s="37">
        <v>2149</v>
      </c>
      <c r="M41" s="37">
        <v>892</v>
      </c>
      <c r="N41" s="37">
        <v>1257</v>
      </c>
      <c r="O41" s="37">
        <v>1257</v>
      </c>
      <c r="P41" s="37">
        <v>0</v>
      </c>
      <c r="Q41" s="37">
        <v>0</v>
      </c>
      <c r="R41" s="37">
        <v>0</v>
      </c>
    </row>
    <row r="42" spans="1:18" ht="12.75" customHeight="1">
      <c r="A42" s="61"/>
      <c r="B42" s="51" t="s">
        <v>62</v>
      </c>
      <c r="C42" s="57" t="s">
        <v>63</v>
      </c>
      <c r="D42" s="58"/>
      <c r="E42" s="34">
        <v>78</v>
      </c>
      <c r="F42" s="35">
        <v>56</v>
      </c>
      <c r="G42" s="35">
        <v>22</v>
      </c>
      <c r="H42" s="35">
        <v>22</v>
      </c>
      <c r="I42" s="35">
        <v>0</v>
      </c>
      <c r="J42" s="35">
        <v>0</v>
      </c>
      <c r="K42" s="37">
        <v>0</v>
      </c>
      <c r="L42" s="37">
        <v>2487</v>
      </c>
      <c r="M42" s="37">
        <v>326</v>
      </c>
      <c r="N42" s="37">
        <v>2161</v>
      </c>
      <c r="O42" s="37">
        <v>2161</v>
      </c>
      <c r="P42" s="37">
        <v>0</v>
      </c>
      <c r="Q42" s="37">
        <v>0</v>
      </c>
      <c r="R42" s="37">
        <v>0</v>
      </c>
    </row>
    <row r="43" spans="1:18" ht="12.75" customHeight="1">
      <c r="A43" s="61"/>
      <c r="B43" s="51" t="s">
        <v>64</v>
      </c>
      <c r="C43" s="57" t="s">
        <v>65</v>
      </c>
      <c r="D43" s="58"/>
      <c r="E43" s="34">
        <v>184</v>
      </c>
      <c r="F43" s="35">
        <v>111</v>
      </c>
      <c r="G43" s="35">
        <v>73</v>
      </c>
      <c r="H43" s="35">
        <v>72</v>
      </c>
      <c r="I43" s="35">
        <v>0</v>
      </c>
      <c r="J43" s="35">
        <v>0</v>
      </c>
      <c r="K43" s="37">
        <v>0</v>
      </c>
      <c r="L43" s="37">
        <v>2528</v>
      </c>
      <c r="M43" s="37">
        <v>610</v>
      </c>
      <c r="N43" s="37">
        <v>1918</v>
      </c>
      <c r="O43" s="37">
        <v>1917</v>
      </c>
      <c r="P43" s="37">
        <v>0</v>
      </c>
      <c r="Q43" s="37">
        <v>0</v>
      </c>
      <c r="R43" s="37">
        <v>0</v>
      </c>
    </row>
    <row r="44" spans="1:18" ht="12.75" customHeight="1">
      <c r="A44" s="61"/>
      <c r="B44" s="62"/>
      <c r="C44" s="57"/>
      <c r="D44" s="58"/>
      <c r="E44" s="34"/>
      <c r="F44" s="35"/>
      <c r="G44" s="35" t="s">
        <v>66</v>
      </c>
      <c r="H44" s="35"/>
      <c r="I44" s="35"/>
      <c r="J44" s="35" t="s">
        <v>33</v>
      </c>
      <c r="K44" s="37"/>
      <c r="L44" s="37"/>
      <c r="M44" s="37"/>
      <c r="N44" s="37"/>
      <c r="O44" s="37"/>
      <c r="P44" s="37"/>
      <c r="Q44" s="37"/>
      <c r="R44" s="37"/>
    </row>
    <row r="45" spans="1:18" ht="12.75" customHeight="1">
      <c r="A45" s="61"/>
      <c r="B45" s="51" t="s">
        <v>67</v>
      </c>
      <c r="C45" s="57" t="s">
        <v>68</v>
      </c>
      <c r="D45" s="58"/>
      <c r="E45" s="34">
        <v>43</v>
      </c>
      <c r="F45" s="35">
        <v>16</v>
      </c>
      <c r="G45" s="35">
        <v>27</v>
      </c>
      <c r="H45" s="35">
        <v>27</v>
      </c>
      <c r="I45" s="35">
        <v>0</v>
      </c>
      <c r="J45" s="35">
        <v>0</v>
      </c>
      <c r="K45" s="37">
        <v>0</v>
      </c>
      <c r="L45" s="37">
        <v>1965</v>
      </c>
      <c r="M45" s="37">
        <v>177</v>
      </c>
      <c r="N45" s="37">
        <v>1788</v>
      </c>
      <c r="O45" s="37">
        <v>1788</v>
      </c>
      <c r="P45" s="37">
        <v>0</v>
      </c>
      <c r="Q45" s="37">
        <v>0</v>
      </c>
      <c r="R45" s="37">
        <v>0</v>
      </c>
    </row>
    <row r="46" spans="1:18" ht="12.75" customHeight="1">
      <c r="A46" s="61"/>
      <c r="B46" s="51" t="s">
        <v>69</v>
      </c>
      <c r="C46" s="57" t="s">
        <v>70</v>
      </c>
      <c r="D46" s="58"/>
      <c r="E46" s="34">
        <v>6</v>
      </c>
      <c r="F46" s="35">
        <v>2</v>
      </c>
      <c r="G46" s="35">
        <v>4</v>
      </c>
      <c r="H46" s="35">
        <v>3</v>
      </c>
      <c r="I46" s="35">
        <v>0</v>
      </c>
      <c r="J46" s="35">
        <v>0</v>
      </c>
      <c r="K46" s="37">
        <v>0</v>
      </c>
      <c r="L46" s="37">
        <v>341</v>
      </c>
      <c r="M46" s="37">
        <v>9</v>
      </c>
      <c r="N46" s="37">
        <v>332</v>
      </c>
      <c r="O46" s="37">
        <v>317</v>
      </c>
      <c r="P46" s="37">
        <v>0</v>
      </c>
      <c r="Q46" s="37">
        <v>0</v>
      </c>
      <c r="R46" s="37">
        <v>0</v>
      </c>
    </row>
    <row r="47" spans="1:18" ht="12.75" customHeight="1">
      <c r="A47" s="61"/>
      <c r="B47" s="51" t="s">
        <v>71</v>
      </c>
      <c r="C47" s="57" t="s">
        <v>72</v>
      </c>
      <c r="D47" s="58"/>
      <c r="E47" s="34">
        <v>1</v>
      </c>
      <c r="F47" s="35">
        <v>0</v>
      </c>
      <c r="G47" s="35">
        <v>1</v>
      </c>
      <c r="H47" s="35">
        <v>1</v>
      </c>
      <c r="I47" s="35">
        <v>0</v>
      </c>
      <c r="J47" s="35">
        <v>0</v>
      </c>
      <c r="K47" s="37">
        <v>0</v>
      </c>
      <c r="L47" s="37">
        <v>86</v>
      </c>
      <c r="M47" s="37">
        <v>0</v>
      </c>
      <c r="N47" s="37">
        <v>86</v>
      </c>
      <c r="O47" s="37">
        <v>86</v>
      </c>
      <c r="P47" s="37">
        <v>0</v>
      </c>
      <c r="Q47" s="37">
        <v>0</v>
      </c>
      <c r="R47" s="37">
        <v>0</v>
      </c>
    </row>
    <row r="48" spans="1:18" ht="12.75" customHeight="1">
      <c r="A48" s="61"/>
      <c r="B48" s="51" t="s">
        <v>73</v>
      </c>
      <c r="C48" s="57" t="s">
        <v>74</v>
      </c>
      <c r="D48" s="58"/>
      <c r="E48" s="34">
        <v>3</v>
      </c>
      <c r="F48" s="35">
        <v>2</v>
      </c>
      <c r="G48" s="35">
        <v>1</v>
      </c>
      <c r="H48" s="35">
        <v>1</v>
      </c>
      <c r="I48" s="35">
        <v>0</v>
      </c>
      <c r="J48" s="35">
        <v>0</v>
      </c>
      <c r="K48" s="37">
        <v>0</v>
      </c>
      <c r="L48" s="37">
        <v>21</v>
      </c>
      <c r="M48" s="37">
        <v>3</v>
      </c>
      <c r="N48" s="37">
        <v>18</v>
      </c>
      <c r="O48" s="37">
        <v>18</v>
      </c>
      <c r="P48" s="37">
        <v>0</v>
      </c>
      <c r="Q48" s="37">
        <v>0</v>
      </c>
      <c r="R48" s="37">
        <v>0</v>
      </c>
    </row>
    <row r="49" spans="1:18" ht="12.75" customHeight="1">
      <c r="A49" s="61"/>
      <c r="B49" s="62"/>
      <c r="C49" s="57"/>
      <c r="D49" s="58"/>
      <c r="E49" s="34"/>
      <c r="F49" s="35"/>
      <c r="G49" s="35"/>
      <c r="H49" s="35"/>
      <c r="I49" s="35"/>
      <c r="J49" s="35"/>
      <c r="K49" s="37"/>
      <c r="L49" s="37"/>
      <c r="M49" s="37"/>
      <c r="N49" s="37"/>
      <c r="O49" s="37"/>
      <c r="P49" s="37" t="s">
        <v>33</v>
      </c>
      <c r="Q49" s="37"/>
      <c r="R49" s="37"/>
    </row>
    <row r="50" spans="1:18" ht="12.75" customHeight="1">
      <c r="A50" s="61"/>
      <c r="B50" s="51" t="s">
        <v>75</v>
      </c>
      <c r="C50" s="57" t="s">
        <v>76</v>
      </c>
      <c r="D50" s="58"/>
      <c r="E50" s="34">
        <v>309</v>
      </c>
      <c r="F50" s="35">
        <v>209</v>
      </c>
      <c r="G50" s="35">
        <v>100</v>
      </c>
      <c r="H50" s="35">
        <v>100</v>
      </c>
      <c r="I50" s="35">
        <v>0</v>
      </c>
      <c r="J50" s="35">
        <v>0</v>
      </c>
      <c r="K50" s="37">
        <v>0</v>
      </c>
      <c r="L50" s="37">
        <v>4449</v>
      </c>
      <c r="M50" s="37">
        <v>1107</v>
      </c>
      <c r="N50" s="37">
        <v>3342</v>
      </c>
      <c r="O50" s="37">
        <v>3342</v>
      </c>
      <c r="P50" s="37">
        <v>0</v>
      </c>
      <c r="Q50" s="37">
        <v>0</v>
      </c>
      <c r="R50" s="37">
        <v>0</v>
      </c>
    </row>
    <row r="51" spans="1:18" ht="12.75" customHeight="1">
      <c r="A51" s="61"/>
      <c r="B51" s="51" t="s">
        <v>77</v>
      </c>
      <c r="C51" s="57" t="s">
        <v>78</v>
      </c>
      <c r="D51" s="58"/>
      <c r="E51" s="34">
        <v>24</v>
      </c>
      <c r="F51" s="35">
        <v>8</v>
      </c>
      <c r="G51" s="35">
        <v>16</v>
      </c>
      <c r="H51" s="35">
        <v>16</v>
      </c>
      <c r="I51" s="35">
        <v>0</v>
      </c>
      <c r="J51" s="35">
        <v>0</v>
      </c>
      <c r="K51" s="37">
        <v>0</v>
      </c>
      <c r="L51" s="37">
        <v>790</v>
      </c>
      <c r="M51" s="37">
        <v>63</v>
      </c>
      <c r="N51" s="37">
        <v>727</v>
      </c>
      <c r="O51" s="37">
        <v>727</v>
      </c>
      <c r="P51" s="37">
        <v>0</v>
      </c>
      <c r="Q51" s="37">
        <v>0</v>
      </c>
      <c r="R51" s="37">
        <v>0</v>
      </c>
    </row>
    <row r="52" spans="1:18" ht="12.75" customHeight="1">
      <c r="A52" s="61"/>
      <c r="B52" s="51" t="s">
        <v>79</v>
      </c>
      <c r="C52" s="57" t="s">
        <v>80</v>
      </c>
      <c r="D52" s="58"/>
      <c r="E52" s="34">
        <v>8</v>
      </c>
      <c r="F52" s="35">
        <v>3</v>
      </c>
      <c r="G52" s="35">
        <v>5</v>
      </c>
      <c r="H52" s="35">
        <v>5</v>
      </c>
      <c r="I52" s="35">
        <v>0</v>
      </c>
      <c r="J52" s="35">
        <v>0</v>
      </c>
      <c r="K52" s="37">
        <v>0</v>
      </c>
      <c r="L52" s="37">
        <v>2796</v>
      </c>
      <c r="M52" s="37">
        <v>29</v>
      </c>
      <c r="N52" s="37">
        <v>2767</v>
      </c>
      <c r="O52" s="37">
        <v>2767</v>
      </c>
      <c r="P52" s="37">
        <v>0</v>
      </c>
      <c r="Q52" s="37">
        <v>0</v>
      </c>
      <c r="R52" s="37">
        <v>0</v>
      </c>
    </row>
    <row r="53" spans="1:18" ht="12.75" customHeight="1">
      <c r="A53" s="61"/>
      <c r="B53" s="51" t="s">
        <v>81</v>
      </c>
      <c r="C53" s="57" t="s">
        <v>37</v>
      </c>
      <c r="D53" s="58"/>
      <c r="E53" s="34">
        <v>174</v>
      </c>
      <c r="F53" s="35">
        <v>120</v>
      </c>
      <c r="G53" s="35">
        <v>54</v>
      </c>
      <c r="H53" s="35">
        <v>54</v>
      </c>
      <c r="I53" s="35">
        <v>0</v>
      </c>
      <c r="J53" s="35">
        <v>0</v>
      </c>
      <c r="K53" s="37">
        <v>0</v>
      </c>
      <c r="L53" s="37">
        <v>2233</v>
      </c>
      <c r="M53" s="37">
        <v>562</v>
      </c>
      <c r="N53" s="37">
        <v>1671</v>
      </c>
      <c r="O53" s="37">
        <v>1671</v>
      </c>
      <c r="P53" s="37">
        <v>0</v>
      </c>
      <c r="Q53" s="37">
        <v>0</v>
      </c>
      <c r="R53" s="37">
        <v>0</v>
      </c>
    </row>
    <row r="54" spans="1:18" ht="12.75" customHeight="1">
      <c r="A54" s="61"/>
      <c r="B54" s="62"/>
      <c r="C54" s="57"/>
      <c r="D54" s="58"/>
      <c r="E54" s="34"/>
      <c r="F54" s="35"/>
      <c r="G54" s="35"/>
      <c r="H54" s="35"/>
      <c r="I54" s="35"/>
      <c r="J54" s="35"/>
      <c r="K54" s="37"/>
      <c r="L54" s="37"/>
      <c r="M54" s="37"/>
      <c r="N54" s="37"/>
      <c r="O54" s="37"/>
      <c r="P54" s="37"/>
      <c r="Q54" s="37"/>
      <c r="R54" s="37"/>
    </row>
    <row r="55" spans="2:18" ht="12.75" customHeight="1">
      <c r="B55" s="51" t="s">
        <v>82</v>
      </c>
      <c r="C55" s="57" t="s">
        <v>83</v>
      </c>
      <c r="D55" s="58"/>
      <c r="E55" s="34">
        <v>90</v>
      </c>
      <c r="F55" s="35">
        <v>37</v>
      </c>
      <c r="G55" s="35">
        <v>53</v>
      </c>
      <c r="H55" s="35">
        <v>53</v>
      </c>
      <c r="I55" s="35">
        <v>0</v>
      </c>
      <c r="J55" s="35">
        <v>0</v>
      </c>
      <c r="K55" s="37">
        <v>0</v>
      </c>
      <c r="L55" s="37">
        <v>1666</v>
      </c>
      <c r="M55" s="37">
        <v>223</v>
      </c>
      <c r="N55" s="37">
        <v>1443</v>
      </c>
      <c r="O55" s="37">
        <v>1443</v>
      </c>
      <c r="P55" s="37">
        <v>0</v>
      </c>
      <c r="Q55" s="37">
        <v>0</v>
      </c>
      <c r="R55" s="37">
        <v>0</v>
      </c>
    </row>
    <row r="56" spans="1:18" ht="12.75" customHeight="1">
      <c r="A56" s="61"/>
      <c r="B56" s="51" t="s">
        <v>84</v>
      </c>
      <c r="C56" s="57" t="s">
        <v>85</v>
      </c>
      <c r="D56" s="58"/>
      <c r="E56" s="34">
        <v>4</v>
      </c>
      <c r="F56" s="35">
        <v>1</v>
      </c>
      <c r="G56" s="35">
        <v>3</v>
      </c>
      <c r="H56" s="35">
        <v>3</v>
      </c>
      <c r="I56" s="35">
        <v>0</v>
      </c>
      <c r="J56" s="35">
        <v>0</v>
      </c>
      <c r="K56" s="37">
        <v>0</v>
      </c>
      <c r="L56" s="37">
        <v>122</v>
      </c>
      <c r="M56" s="37">
        <v>12</v>
      </c>
      <c r="N56" s="37">
        <v>110</v>
      </c>
      <c r="O56" s="37">
        <v>110</v>
      </c>
      <c r="P56" s="37">
        <v>0</v>
      </c>
      <c r="Q56" s="37">
        <v>0</v>
      </c>
      <c r="R56" s="37">
        <v>0</v>
      </c>
    </row>
    <row r="57" spans="1:18" ht="12.75" customHeight="1">
      <c r="A57" s="61"/>
      <c r="B57" s="51" t="s">
        <v>86</v>
      </c>
      <c r="C57" s="57" t="s">
        <v>87</v>
      </c>
      <c r="D57" s="58"/>
      <c r="E57" s="34">
        <v>120</v>
      </c>
      <c r="F57" s="35">
        <v>92</v>
      </c>
      <c r="G57" s="35">
        <v>28</v>
      </c>
      <c r="H57" s="35">
        <v>28</v>
      </c>
      <c r="I57" s="35">
        <v>0</v>
      </c>
      <c r="J57" s="35">
        <v>0</v>
      </c>
      <c r="K57" s="37">
        <v>0</v>
      </c>
      <c r="L57" s="37">
        <v>3532</v>
      </c>
      <c r="M57" s="37">
        <v>305</v>
      </c>
      <c r="N57" s="37">
        <v>3227</v>
      </c>
      <c r="O57" s="37">
        <v>3227</v>
      </c>
      <c r="P57" s="37">
        <v>0</v>
      </c>
      <c r="Q57" s="37">
        <v>0</v>
      </c>
      <c r="R57" s="37">
        <v>0</v>
      </c>
    </row>
    <row r="58" spans="1:18" ht="12.75" customHeight="1">
      <c r="A58" s="61"/>
      <c r="B58" s="51" t="s">
        <v>88</v>
      </c>
      <c r="C58" s="57" t="s">
        <v>89</v>
      </c>
      <c r="D58" s="58"/>
      <c r="E58" s="34">
        <v>8</v>
      </c>
      <c r="F58" s="35">
        <v>4</v>
      </c>
      <c r="G58" s="35">
        <v>4</v>
      </c>
      <c r="H58" s="35">
        <v>3</v>
      </c>
      <c r="I58" s="35">
        <v>0</v>
      </c>
      <c r="J58" s="35">
        <v>0</v>
      </c>
      <c r="K58" s="37">
        <v>0</v>
      </c>
      <c r="L58" s="37">
        <v>116</v>
      </c>
      <c r="M58" s="37">
        <v>9</v>
      </c>
      <c r="N58" s="37">
        <v>107</v>
      </c>
      <c r="O58" s="37">
        <v>104</v>
      </c>
      <c r="P58" s="37">
        <v>0</v>
      </c>
      <c r="Q58" s="37">
        <v>0</v>
      </c>
      <c r="R58" s="37">
        <v>0</v>
      </c>
    </row>
    <row r="59" spans="1:18" ht="12.75" customHeight="1">
      <c r="A59" s="61"/>
      <c r="B59" s="62"/>
      <c r="C59" s="57"/>
      <c r="D59" s="58"/>
      <c r="E59" s="34"/>
      <c r="F59" s="35"/>
      <c r="G59" s="35"/>
      <c r="H59" s="35"/>
      <c r="I59" s="35"/>
      <c r="J59" s="35"/>
      <c r="K59" s="37"/>
      <c r="L59" s="37"/>
      <c r="M59" s="37"/>
      <c r="N59" s="37"/>
      <c r="O59" s="37"/>
      <c r="P59" s="37"/>
      <c r="Q59" s="37"/>
      <c r="R59" s="37"/>
    </row>
    <row r="60" spans="1:18" ht="12.75" customHeight="1">
      <c r="A60" s="61"/>
      <c r="B60" s="51" t="s">
        <v>90</v>
      </c>
      <c r="C60" s="57" t="s">
        <v>91</v>
      </c>
      <c r="D60" s="58"/>
      <c r="E60" s="34">
        <v>268</v>
      </c>
      <c r="F60" s="35">
        <v>230</v>
      </c>
      <c r="G60" s="35">
        <v>38</v>
      </c>
      <c r="H60" s="35">
        <v>35</v>
      </c>
      <c r="I60" s="35">
        <v>0</v>
      </c>
      <c r="J60" s="35">
        <v>0</v>
      </c>
      <c r="K60" s="37">
        <v>0</v>
      </c>
      <c r="L60" s="37">
        <v>1819</v>
      </c>
      <c r="M60" s="37">
        <v>813</v>
      </c>
      <c r="N60" s="37">
        <v>1006</v>
      </c>
      <c r="O60" s="37">
        <v>857</v>
      </c>
      <c r="P60" s="37">
        <v>0</v>
      </c>
      <c r="Q60" s="37">
        <v>0</v>
      </c>
      <c r="R60" s="37">
        <v>0</v>
      </c>
    </row>
    <row r="61" spans="1:18" ht="12.75" customHeight="1">
      <c r="A61" s="61"/>
      <c r="B61" s="62"/>
      <c r="C61" s="57"/>
      <c r="D61" s="58"/>
      <c r="E61" s="34"/>
      <c r="F61" s="35"/>
      <c r="G61" s="35"/>
      <c r="H61" s="35"/>
      <c r="I61" s="35"/>
      <c r="J61" s="35"/>
      <c r="K61" s="37"/>
      <c r="L61" s="37"/>
      <c r="M61" s="37"/>
      <c r="N61" s="37"/>
      <c r="O61" s="37"/>
      <c r="P61" s="37"/>
      <c r="Q61" s="37"/>
      <c r="R61" s="37"/>
    </row>
    <row r="62" spans="1:18" ht="12.75" customHeight="1">
      <c r="A62" s="44" t="s">
        <v>92</v>
      </c>
      <c r="B62" s="63" t="s">
        <v>93</v>
      </c>
      <c r="C62" s="63"/>
      <c r="D62" s="54"/>
      <c r="E62" s="48">
        <f>SUM(E74:E81)+E63+E64</f>
        <v>25130</v>
      </c>
      <c r="F62" s="48">
        <f aca="true" t="shared" si="7" ref="F62:R62">SUM(F74:F81)+F63+F64</f>
        <v>21749</v>
      </c>
      <c r="G62" s="48">
        <f t="shared" si="7"/>
        <v>3334</v>
      </c>
      <c r="H62" s="48">
        <f t="shared" si="7"/>
        <v>3195</v>
      </c>
      <c r="I62" s="48">
        <f t="shared" si="7"/>
        <v>33</v>
      </c>
      <c r="J62" s="48">
        <f t="shared" si="7"/>
        <v>2</v>
      </c>
      <c r="K62" s="48">
        <f t="shared" si="7"/>
        <v>12</v>
      </c>
      <c r="L62" s="48">
        <f t="shared" si="7"/>
        <v>93787</v>
      </c>
      <c r="M62" s="48">
        <f t="shared" si="7"/>
        <v>54949</v>
      </c>
      <c r="N62" s="48">
        <f t="shared" si="7"/>
        <v>38417</v>
      </c>
      <c r="O62" s="48">
        <f t="shared" si="7"/>
        <v>37082</v>
      </c>
      <c r="P62" s="48">
        <f t="shared" si="7"/>
        <v>174</v>
      </c>
      <c r="Q62" s="48">
        <f t="shared" si="7"/>
        <v>25</v>
      </c>
      <c r="R62" s="48">
        <f t="shared" si="7"/>
        <v>222</v>
      </c>
    </row>
    <row r="63" spans="1:18" ht="12.75" customHeight="1">
      <c r="A63" s="64"/>
      <c r="B63" s="65" t="s">
        <v>94</v>
      </c>
      <c r="C63" s="65"/>
      <c r="D63" s="66"/>
      <c r="E63" s="37">
        <v>2850</v>
      </c>
      <c r="F63" s="37">
        <v>1394</v>
      </c>
      <c r="G63" s="37">
        <v>1434</v>
      </c>
      <c r="H63" s="37">
        <v>1378</v>
      </c>
      <c r="I63" s="37">
        <v>9</v>
      </c>
      <c r="J63" s="37">
        <v>1</v>
      </c>
      <c r="K63" s="37">
        <v>12</v>
      </c>
      <c r="L63" s="37">
        <v>24061</v>
      </c>
      <c r="M63" s="37">
        <v>5188</v>
      </c>
      <c r="N63" s="37">
        <v>18610</v>
      </c>
      <c r="O63" s="37">
        <v>17867</v>
      </c>
      <c r="P63" s="37">
        <v>23</v>
      </c>
      <c r="Q63" s="37">
        <v>18</v>
      </c>
      <c r="R63" s="37">
        <v>222</v>
      </c>
    </row>
    <row r="64" spans="1:18" ht="12.75" customHeight="1">
      <c r="A64" s="64"/>
      <c r="B64" s="67" t="s">
        <v>95</v>
      </c>
      <c r="C64" s="68" t="s">
        <v>96</v>
      </c>
      <c r="D64" s="58"/>
      <c r="E64" s="37">
        <v>381</v>
      </c>
      <c r="F64" s="37">
        <v>333</v>
      </c>
      <c r="G64" s="37">
        <v>46</v>
      </c>
      <c r="H64" s="37">
        <v>32</v>
      </c>
      <c r="I64" s="37">
        <v>2</v>
      </c>
      <c r="J64" s="37">
        <v>0</v>
      </c>
      <c r="K64" s="37">
        <v>0</v>
      </c>
      <c r="L64" s="37">
        <v>909</v>
      </c>
      <c r="M64" s="37">
        <v>441</v>
      </c>
      <c r="N64" s="37">
        <v>459</v>
      </c>
      <c r="O64" s="37">
        <v>357</v>
      </c>
      <c r="P64" s="37">
        <v>9</v>
      </c>
      <c r="Q64" s="37">
        <v>0</v>
      </c>
      <c r="R64" s="37">
        <v>0</v>
      </c>
    </row>
    <row r="65" spans="1:18" ht="12.75" customHeight="1">
      <c r="A65" s="69"/>
      <c r="B65" s="70"/>
      <c r="C65" s="71"/>
      <c r="D65" s="72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1:11" ht="12.75" customHeight="1">
      <c r="A66" s="74"/>
      <c r="B66" s="74" t="s">
        <v>97</v>
      </c>
      <c r="C66" s="75"/>
      <c r="D66" s="75"/>
      <c r="E66" s="76"/>
      <c r="F66" s="76"/>
      <c r="G66" s="76"/>
      <c r="H66" s="76"/>
      <c r="I66" s="76"/>
      <c r="J66" s="76"/>
      <c r="K66" s="76"/>
    </row>
    <row r="67" spans="1:2" ht="12.75" customHeight="1">
      <c r="A67" s="77"/>
      <c r="B67" s="77"/>
    </row>
    <row r="68" spans="5:14" ht="20.25" customHeight="1">
      <c r="E68" s="5" t="s">
        <v>98</v>
      </c>
      <c r="F68" s="6"/>
      <c r="G68" s="6"/>
      <c r="H68" s="6"/>
      <c r="I68" s="6"/>
      <c r="J68" s="6"/>
      <c r="K68" s="6"/>
      <c r="L68" s="6"/>
      <c r="M68" s="6"/>
      <c r="N68" s="78" t="s">
        <v>99</v>
      </c>
    </row>
    <row r="70" spans="1:18" ht="12.75" thickBot="1">
      <c r="A70" s="7"/>
      <c r="B70" s="8"/>
      <c r="C70" s="9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/>
      <c r="Q70" s="11"/>
      <c r="R70" s="10"/>
    </row>
    <row r="71" spans="1:18" ht="12.75" thickTop="1">
      <c r="A71" s="12" t="s">
        <v>2</v>
      </c>
      <c r="B71" s="13"/>
      <c r="C71" s="13"/>
      <c r="D71" s="13"/>
      <c r="E71" s="79"/>
      <c r="F71" s="15" t="s">
        <v>3</v>
      </c>
      <c r="G71" s="15"/>
      <c r="H71" s="15"/>
      <c r="I71" s="15"/>
      <c r="J71" s="15"/>
      <c r="K71" s="16"/>
      <c r="L71" s="15" t="s">
        <v>4</v>
      </c>
      <c r="M71" s="15"/>
      <c r="N71" s="15"/>
      <c r="O71" s="15"/>
      <c r="P71" s="15"/>
      <c r="Q71" s="15"/>
      <c r="R71" s="15"/>
    </row>
    <row r="72" spans="1:18" ht="12">
      <c r="A72" s="6"/>
      <c r="B72" s="6"/>
      <c r="C72" s="18"/>
      <c r="D72" s="18"/>
      <c r="E72" s="19" t="s">
        <v>5</v>
      </c>
      <c r="F72" s="20" t="s">
        <v>6</v>
      </c>
      <c r="G72" s="21" t="s">
        <v>7</v>
      </c>
      <c r="H72" s="22"/>
      <c r="I72" s="23" t="s">
        <v>8</v>
      </c>
      <c r="J72" s="24" t="s">
        <v>9</v>
      </c>
      <c r="K72" s="80" t="s">
        <v>10</v>
      </c>
      <c r="L72" s="81" t="s">
        <v>5</v>
      </c>
      <c r="M72" s="20" t="s">
        <v>6</v>
      </c>
      <c r="N72" s="21" t="s">
        <v>7</v>
      </c>
      <c r="O72" s="22"/>
      <c r="P72" s="23" t="s">
        <v>8</v>
      </c>
      <c r="Q72" s="20" t="s">
        <v>9</v>
      </c>
      <c r="R72" s="26" t="s">
        <v>10</v>
      </c>
    </row>
    <row r="73" spans="1:18" ht="12">
      <c r="A73" s="27"/>
      <c r="B73" s="27"/>
      <c r="C73" s="27"/>
      <c r="D73" s="27"/>
      <c r="E73" s="19"/>
      <c r="F73" s="28"/>
      <c r="G73" s="29"/>
      <c r="H73" s="30" t="s">
        <v>11</v>
      </c>
      <c r="I73" s="31" t="s">
        <v>12</v>
      </c>
      <c r="J73" s="24"/>
      <c r="K73" s="82" t="s">
        <v>13</v>
      </c>
      <c r="L73" s="81"/>
      <c r="M73" s="28"/>
      <c r="N73" s="29"/>
      <c r="O73" s="30" t="s">
        <v>11</v>
      </c>
      <c r="P73" s="31" t="s">
        <v>12</v>
      </c>
      <c r="Q73" s="20"/>
      <c r="R73" s="33" t="s">
        <v>13</v>
      </c>
    </row>
    <row r="74" spans="2:18" ht="12">
      <c r="B74" s="83" t="s">
        <v>100</v>
      </c>
      <c r="C74" s="84" t="s">
        <v>101</v>
      </c>
      <c r="D74" s="85"/>
      <c r="E74" s="37">
        <v>67</v>
      </c>
      <c r="F74" s="35">
        <v>37</v>
      </c>
      <c r="G74" s="35">
        <v>27</v>
      </c>
      <c r="H74" s="35">
        <v>20</v>
      </c>
      <c r="I74" s="35">
        <v>3</v>
      </c>
      <c r="J74" s="35">
        <v>0</v>
      </c>
      <c r="K74" s="35">
        <v>0</v>
      </c>
      <c r="L74" s="37">
        <v>2006</v>
      </c>
      <c r="M74" s="37">
        <v>100</v>
      </c>
      <c r="N74" s="37">
        <v>1874</v>
      </c>
      <c r="O74" s="37">
        <v>1765</v>
      </c>
      <c r="P74" s="37">
        <v>32</v>
      </c>
      <c r="Q74" s="37">
        <v>0</v>
      </c>
      <c r="R74" s="37">
        <v>0</v>
      </c>
    </row>
    <row r="75" spans="1:18" ht="12">
      <c r="A75" s="2"/>
      <c r="B75" s="86" t="s">
        <v>102</v>
      </c>
      <c r="C75" s="68" t="s">
        <v>55</v>
      </c>
      <c r="D75" s="58"/>
      <c r="E75" s="37">
        <v>2151</v>
      </c>
      <c r="F75" s="35">
        <v>1797</v>
      </c>
      <c r="G75" s="35">
        <v>354</v>
      </c>
      <c r="H75" s="35">
        <v>352</v>
      </c>
      <c r="I75" s="35">
        <v>0</v>
      </c>
      <c r="J75" s="35">
        <v>0</v>
      </c>
      <c r="K75" s="35">
        <v>0</v>
      </c>
      <c r="L75" s="37">
        <v>8982</v>
      </c>
      <c r="M75" s="37">
        <v>5167</v>
      </c>
      <c r="N75" s="37">
        <v>3815</v>
      </c>
      <c r="O75" s="37">
        <v>3807</v>
      </c>
      <c r="P75" s="37">
        <v>0</v>
      </c>
      <c r="Q75" s="37">
        <v>0</v>
      </c>
      <c r="R75" s="37">
        <v>0</v>
      </c>
    </row>
    <row r="76" spans="1:18" ht="12">
      <c r="A76" s="2"/>
      <c r="B76" s="86" t="s">
        <v>103</v>
      </c>
      <c r="C76" s="68" t="s">
        <v>104</v>
      </c>
      <c r="D76" s="58"/>
      <c r="E76" s="37">
        <v>9761</v>
      </c>
      <c r="F76" s="35">
        <v>9230</v>
      </c>
      <c r="G76" s="35">
        <v>516</v>
      </c>
      <c r="H76" s="35">
        <v>483</v>
      </c>
      <c r="I76" s="35">
        <v>15</v>
      </c>
      <c r="J76" s="35">
        <v>0</v>
      </c>
      <c r="K76" s="35">
        <v>0</v>
      </c>
      <c r="L76" s="37">
        <v>24139</v>
      </c>
      <c r="M76" s="37">
        <v>19496</v>
      </c>
      <c r="N76" s="37">
        <v>4543</v>
      </c>
      <c r="O76" s="37">
        <v>4357</v>
      </c>
      <c r="P76" s="37">
        <v>100</v>
      </c>
      <c r="Q76" s="37">
        <v>0</v>
      </c>
      <c r="R76" s="37">
        <v>0</v>
      </c>
    </row>
    <row r="77" spans="1:18" ht="12">
      <c r="A77" s="2"/>
      <c r="B77" s="87" t="s">
        <v>105</v>
      </c>
      <c r="C77" s="68" t="s">
        <v>106</v>
      </c>
      <c r="D77" s="58"/>
      <c r="E77" s="37">
        <v>3289</v>
      </c>
      <c r="F77" s="35">
        <v>3154</v>
      </c>
      <c r="G77" s="35">
        <v>132</v>
      </c>
      <c r="H77" s="35">
        <v>127</v>
      </c>
      <c r="I77" s="35">
        <v>2</v>
      </c>
      <c r="J77" s="35">
        <v>1</v>
      </c>
      <c r="K77" s="35">
        <v>0</v>
      </c>
      <c r="L77" s="37">
        <v>11566</v>
      </c>
      <c r="M77" s="37">
        <v>9443</v>
      </c>
      <c r="N77" s="37">
        <v>2109</v>
      </c>
      <c r="O77" s="37">
        <v>2037</v>
      </c>
      <c r="P77" s="37">
        <v>7</v>
      </c>
      <c r="Q77" s="37">
        <v>7</v>
      </c>
      <c r="R77" s="37">
        <v>0</v>
      </c>
    </row>
    <row r="78" spans="1:18" ht="12">
      <c r="A78" s="2"/>
      <c r="B78" s="87"/>
      <c r="C78" s="88"/>
      <c r="D78" s="89"/>
      <c r="E78" s="37"/>
      <c r="F78" s="35"/>
      <c r="G78" s="35" t="s">
        <v>33</v>
      </c>
      <c r="H78" s="35"/>
      <c r="I78" s="35"/>
      <c r="J78" s="35"/>
      <c r="K78" s="35"/>
      <c r="L78" s="37"/>
      <c r="M78" s="37"/>
      <c r="N78" s="37"/>
      <c r="O78" s="37"/>
      <c r="P78" s="37"/>
      <c r="Q78" s="37"/>
      <c r="R78" s="37"/>
    </row>
    <row r="79" spans="2:18" ht="12">
      <c r="B79" s="87" t="s">
        <v>107</v>
      </c>
      <c r="C79" s="68" t="s">
        <v>108</v>
      </c>
      <c r="D79" s="58"/>
      <c r="E79" s="37">
        <v>583</v>
      </c>
      <c r="F79" s="35">
        <v>547</v>
      </c>
      <c r="G79" s="35">
        <v>36</v>
      </c>
      <c r="H79" s="35">
        <v>36</v>
      </c>
      <c r="I79" s="35">
        <v>0</v>
      </c>
      <c r="J79" s="35">
        <v>0</v>
      </c>
      <c r="K79" s="35">
        <v>0</v>
      </c>
      <c r="L79" s="37">
        <v>1104</v>
      </c>
      <c r="M79" s="37">
        <v>900</v>
      </c>
      <c r="N79" s="37">
        <v>204</v>
      </c>
      <c r="O79" s="37">
        <v>204</v>
      </c>
      <c r="P79" s="37">
        <v>0</v>
      </c>
      <c r="Q79" s="37">
        <v>0</v>
      </c>
      <c r="R79" s="37">
        <v>0</v>
      </c>
    </row>
    <row r="80" spans="2:18" ht="12">
      <c r="B80" s="87" t="s">
        <v>109</v>
      </c>
      <c r="C80" s="68" t="s">
        <v>110</v>
      </c>
      <c r="D80" s="58"/>
      <c r="E80" s="37">
        <v>2080</v>
      </c>
      <c r="F80" s="35">
        <v>1758</v>
      </c>
      <c r="G80" s="35">
        <v>322</v>
      </c>
      <c r="H80" s="35">
        <v>321</v>
      </c>
      <c r="I80" s="35">
        <v>0</v>
      </c>
      <c r="J80" s="35">
        <v>0</v>
      </c>
      <c r="K80" s="35">
        <v>0</v>
      </c>
      <c r="L80" s="37">
        <v>6985</v>
      </c>
      <c r="M80" s="37">
        <v>4008</v>
      </c>
      <c r="N80" s="37">
        <v>2977</v>
      </c>
      <c r="O80" s="37">
        <v>2975</v>
      </c>
      <c r="P80" s="37">
        <v>0</v>
      </c>
      <c r="Q80" s="37">
        <v>0</v>
      </c>
      <c r="R80" s="37">
        <v>0</v>
      </c>
    </row>
    <row r="81" spans="2:18" ht="12">
      <c r="B81" s="87" t="s">
        <v>111</v>
      </c>
      <c r="C81" s="68" t="s">
        <v>91</v>
      </c>
      <c r="D81" s="58"/>
      <c r="E81" s="37">
        <v>3968</v>
      </c>
      <c r="F81" s="35">
        <v>3499</v>
      </c>
      <c r="G81" s="35">
        <v>467</v>
      </c>
      <c r="H81" s="35">
        <v>446</v>
      </c>
      <c r="I81" s="35">
        <v>2</v>
      </c>
      <c r="J81" s="35">
        <v>0</v>
      </c>
      <c r="K81" s="35">
        <v>0</v>
      </c>
      <c r="L81" s="37">
        <v>14035</v>
      </c>
      <c r="M81" s="37">
        <v>10206</v>
      </c>
      <c r="N81" s="37">
        <v>3826</v>
      </c>
      <c r="O81" s="37">
        <v>3713</v>
      </c>
      <c r="P81" s="37">
        <v>3</v>
      </c>
      <c r="Q81" s="37">
        <v>0</v>
      </c>
      <c r="R81" s="37">
        <v>0</v>
      </c>
    </row>
    <row r="82" spans="2:18" ht="12">
      <c r="B82" s="87"/>
      <c r="C82" s="75"/>
      <c r="D82" s="90"/>
      <c r="E82" s="37"/>
      <c r="F82" s="35"/>
      <c r="G82" s="35"/>
      <c r="H82" s="35"/>
      <c r="I82" s="35"/>
      <c r="J82" s="35"/>
      <c r="K82" s="35"/>
      <c r="L82" s="37"/>
      <c r="M82" s="37"/>
      <c r="N82" s="37"/>
      <c r="O82" s="37"/>
      <c r="P82" s="37"/>
      <c r="Q82" s="37"/>
      <c r="R82" s="37"/>
    </row>
    <row r="83" spans="1:18" ht="12">
      <c r="A83" s="44" t="s">
        <v>112</v>
      </c>
      <c r="B83" s="63" t="s">
        <v>113</v>
      </c>
      <c r="C83" s="91"/>
      <c r="D83" s="92"/>
      <c r="E83" s="93">
        <f aca="true" t="shared" si="8" ref="E83:R83">SUM(E84:E91)</f>
        <v>903</v>
      </c>
      <c r="F83" s="93">
        <f t="shared" si="8"/>
        <v>252</v>
      </c>
      <c r="G83" s="93">
        <f t="shared" si="8"/>
        <v>650</v>
      </c>
      <c r="H83" s="93">
        <f t="shared" si="8"/>
        <v>477</v>
      </c>
      <c r="I83" s="93">
        <f t="shared" si="8"/>
        <v>0</v>
      </c>
      <c r="J83" s="93">
        <f t="shared" si="8"/>
        <v>1</v>
      </c>
      <c r="K83" s="93">
        <f t="shared" si="8"/>
        <v>0</v>
      </c>
      <c r="L83" s="93">
        <f t="shared" si="8"/>
        <v>10226</v>
      </c>
      <c r="M83" s="93">
        <f t="shared" si="8"/>
        <v>398</v>
      </c>
      <c r="N83" s="93">
        <f t="shared" si="8"/>
        <v>9827</v>
      </c>
      <c r="O83" s="93">
        <f t="shared" si="8"/>
        <v>7589</v>
      </c>
      <c r="P83" s="93">
        <f t="shared" si="8"/>
        <v>0</v>
      </c>
      <c r="Q83" s="93">
        <f t="shared" si="8"/>
        <v>1</v>
      </c>
      <c r="R83" s="93">
        <f t="shared" si="8"/>
        <v>0</v>
      </c>
    </row>
    <row r="84" spans="2:18" ht="12">
      <c r="B84" s="87" t="s">
        <v>114</v>
      </c>
      <c r="C84" s="68" t="s">
        <v>115</v>
      </c>
      <c r="D84" s="58"/>
      <c r="E84" s="37">
        <v>89</v>
      </c>
      <c r="F84" s="35">
        <v>0</v>
      </c>
      <c r="G84" s="35">
        <v>89</v>
      </c>
      <c r="H84" s="35">
        <v>88</v>
      </c>
      <c r="I84" s="35">
        <v>0</v>
      </c>
      <c r="J84" s="35">
        <v>0</v>
      </c>
      <c r="K84" s="35">
        <v>0</v>
      </c>
      <c r="L84" s="37">
        <v>1804</v>
      </c>
      <c r="M84" s="37">
        <v>0</v>
      </c>
      <c r="N84" s="37">
        <v>1804</v>
      </c>
      <c r="O84" s="37">
        <v>1727</v>
      </c>
      <c r="P84" s="37">
        <v>0</v>
      </c>
      <c r="Q84" s="37">
        <v>0</v>
      </c>
      <c r="R84" s="37">
        <v>0</v>
      </c>
    </row>
    <row r="85" spans="2:18" ht="12">
      <c r="B85" s="87" t="s">
        <v>116</v>
      </c>
      <c r="C85" s="68" t="s">
        <v>117</v>
      </c>
      <c r="D85" s="58"/>
      <c r="E85" s="37">
        <v>16</v>
      </c>
      <c r="F85" s="35">
        <v>0</v>
      </c>
      <c r="G85" s="35">
        <v>16</v>
      </c>
      <c r="H85" s="35">
        <v>0</v>
      </c>
      <c r="I85" s="35">
        <v>0</v>
      </c>
      <c r="J85" s="35">
        <v>0</v>
      </c>
      <c r="K85" s="35">
        <v>0</v>
      </c>
      <c r="L85" s="37">
        <v>183</v>
      </c>
      <c r="M85" s="37">
        <v>0</v>
      </c>
      <c r="N85" s="37">
        <v>183</v>
      </c>
      <c r="O85" s="37">
        <v>0</v>
      </c>
      <c r="P85" s="37">
        <v>0</v>
      </c>
      <c r="Q85" s="37">
        <v>0</v>
      </c>
      <c r="R85" s="37">
        <v>0</v>
      </c>
    </row>
    <row r="86" spans="2:18" ht="12">
      <c r="B86" s="87" t="s">
        <v>118</v>
      </c>
      <c r="C86" s="68" t="s">
        <v>119</v>
      </c>
      <c r="D86" s="58"/>
      <c r="E86" s="37">
        <v>511</v>
      </c>
      <c r="F86" s="35">
        <v>232</v>
      </c>
      <c r="G86" s="35">
        <v>278</v>
      </c>
      <c r="H86" s="35">
        <v>183</v>
      </c>
      <c r="I86" s="35">
        <v>0</v>
      </c>
      <c r="J86" s="35">
        <v>1</v>
      </c>
      <c r="K86" s="35">
        <v>0</v>
      </c>
      <c r="L86" s="37">
        <v>3333</v>
      </c>
      <c r="M86" s="37">
        <v>372</v>
      </c>
      <c r="N86" s="37">
        <v>2960</v>
      </c>
      <c r="O86" s="37">
        <v>1534</v>
      </c>
      <c r="P86" s="37">
        <v>0</v>
      </c>
      <c r="Q86" s="37">
        <v>1</v>
      </c>
      <c r="R86" s="37">
        <v>0</v>
      </c>
    </row>
    <row r="87" spans="1:18" ht="12">
      <c r="A87" s="61"/>
      <c r="B87" s="87" t="s">
        <v>120</v>
      </c>
      <c r="C87" s="68" t="s">
        <v>121</v>
      </c>
      <c r="D87" s="58"/>
      <c r="E87" s="37">
        <v>6</v>
      </c>
      <c r="F87" s="35">
        <v>3</v>
      </c>
      <c r="G87" s="35">
        <v>3</v>
      </c>
      <c r="H87" s="35">
        <v>0</v>
      </c>
      <c r="I87" s="35">
        <v>0</v>
      </c>
      <c r="J87" s="35">
        <v>0</v>
      </c>
      <c r="K87" s="35">
        <v>0</v>
      </c>
      <c r="L87" s="37">
        <v>43</v>
      </c>
      <c r="M87" s="37">
        <v>5</v>
      </c>
      <c r="N87" s="37">
        <v>38</v>
      </c>
      <c r="O87" s="37">
        <v>0</v>
      </c>
      <c r="P87" s="37">
        <v>0</v>
      </c>
      <c r="Q87" s="37">
        <v>0</v>
      </c>
      <c r="R87" s="37">
        <v>0</v>
      </c>
    </row>
    <row r="88" spans="1:18" ht="12">
      <c r="A88" s="61"/>
      <c r="B88" s="94"/>
      <c r="C88" s="75"/>
      <c r="D88" s="90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</row>
    <row r="89" spans="2:18" ht="12">
      <c r="B89" s="87" t="s">
        <v>122</v>
      </c>
      <c r="C89" s="68" t="s">
        <v>123</v>
      </c>
      <c r="D89" s="58"/>
      <c r="E89" s="37">
        <v>16</v>
      </c>
      <c r="F89" s="35">
        <v>1</v>
      </c>
      <c r="G89" s="35">
        <v>15</v>
      </c>
      <c r="H89" s="35">
        <v>15</v>
      </c>
      <c r="I89" s="35">
        <v>0</v>
      </c>
      <c r="J89" s="35">
        <v>0</v>
      </c>
      <c r="K89" s="35">
        <v>0</v>
      </c>
      <c r="L89" s="37">
        <v>187</v>
      </c>
      <c r="M89" s="37">
        <v>2</v>
      </c>
      <c r="N89" s="37">
        <v>185</v>
      </c>
      <c r="O89" s="37">
        <v>185</v>
      </c>
      <c r="P89" s="37">
        <v>0</v>
      </c>
      <c r="Q89" s="37">
        <v>0</v>
      </c>
      <c r="R89" s="37">
        <v>0</v>
      </c>
    </row>
    <row r="90" spans="2:18" ht="12">
      <c r="B90" s="87" t="s">
        <v>124</v>
      </c>
      <c r="C90" s="68" t="s">
        <v>125</v>
      </c>
      <c r="D90" s="58"/>
      <c r="E90" s="37">
        <v>245</v>
      </c>
      <c r="F90" s="35">
        <v>0</v>
      </c>
      <c r="G90" s="35">
        <v>245</v>
      </c>
      <c r="H90" s="35">
        <v>188</v>
      </c>
      <c r="I90" s="35">
        <v>0</v>
      </c>
      <c r="J90" s="35">
        <v>0</v>
      </c>
      <c r="K90" s="35">
        <v>0</v>
      </c>
      <c r="L90" s="37">
        <v>4637</v>
      </c>
      <c r="M90" s="37">
        <v>0</v>
      </c>
      <c r="N90" s="37">
        <v>4637</v>
      </c>
      <c r="O90" s="37">
        <v>4127</v>
      </c>
      <c r="P90" s="37">
        <v>0</v>
      </c>
      <c r="Q90" s="37">
        <v>0</v>
      </c>
      <c r="R90" s="37">
        <v>0</v>
      </c>
    </row>
    <row r="91" spans="2:18" ht="12">
      <c r="B91" s="87" t="s">
        <v>126</v>
      </c>
      <c r="C91" s="68" t="s">
        <v>127</v>
      </c>
      <c r="D91" s="58"/>
      <c r="E91" s="37">
        <v>20</v>
      </c>
      <c r="F91" s="35">
        <v>16</v>
      </c>
      <c r="G91" s="35">
        <v>4</v>
      </c>
      <c r="H91" s="35">
        <v>3</v>
      </c>
      <c r="I91" s="35">
        <v>0</v>
      </c>
      <c r="J91" s="35">
        <v>0</v>
      </c>
      <c r="K91" s="35">
        <v>0</v>
      </c>
      <c r="L91" s="37">
        <v>39</v>
      </c>
      <c r="M91" s="37">
        <v>19</v>
      </c>
      <c r="N91" s="37">
        <v>20</v>
      </c>
      <c r="O91" s="37">
        <v>16</v>
      </c>
      <c r="P91" s="37">
        <v>0</v>
      </c>
      <c r="Q91" s="37">
        <v>0</v>
      </c>
      <c r="R91" s="37">
        <v>0</v>
      </c>
    </row>
    <row r="92" spans="1:18" ht="12">
      <c r="A92" s="61"/>
      <c r="B92" s="94"/>
      <c r="C92" s="75"/>
      <c r="D92" s="90"/>
      <c r="E92" s="37"/>
      <c r="F92" s="35"/>
      <c r="G92" s="35"/>
      <c r="H92" s="35"/>
      <c r="I92" s="35"/>
      <c r="J92" s="35"/>
      <c r="K92" s="35"/>
      <c r="L92" s="37"/>
      <c r="M92" s="37"/>
      <c r="N92" s="37"/>
      <c r="O92" s="37"/>
      <c r="P92" s="37"/>
      <c r="Q92" s="37"/>
      <c r="R92" s="37"/>
    </row>
    <row r="93" spans="1:18" ht="12">
      <c r="A93" s="44" t="s">
        <v>128</v>
      </c>
      <c r="B93" s="63" t="s">
        <v>129</v>
      </c>
      <c r="C93" s="91"/>
      <c r="D93" s="92"/>
      <c r="E93" s="48">
        <f aca="true" t="shared" si="9" ref="E93:R93">SUM(E94)</f>
        <v>695</v>
      </c>
      <c r="F93" s="56">
        <f t="shared" si="9"/>
        <v>595</v>
      </c>
      <c r="G93" s="56">
        <f t="shared" si="9"/>
        <v>68</v>
      </c>
      <c r="H93" s="56">
        <f t="shared" si="9"/>
        <v>62</v>
      </c>
      <c r="I93" s="56">
        <f t="shared" si="9"/>
        <v>1</v>
      </c>
      <c r="J93" s="56">
        <f t="shared" si="9"/>
        <v>31</v>
      </c>
      <c r="K93" s="56">
        <f t="shared" si="9"/>
        <v>0</v>
      </c>
      <c r="L93" s="48">
        <f t="shared" si="9"/>
        <v>1361</v>
      </c>
      <c r="M93" s="48">
        <f t="shared" si="9"/>
        <v>851</v>
      </c>
      <c r="N93" s="48">
        <f t="shared" si="9"/>
        <v>444</v>
      </c>
      <c r="O93" s="48">
        <f t="shared" si="9"/>
        <v>363</v>
      </c>
      <c r="P93" s="48">
        <f t="shared" si="9"/>
        <v>6</v>
      </c>
      <c r="Q93" s="48">
        <f t="shared" si="9"/>
        <v>60</v>
      </c>
      <c r="R93" s="48">
        <f t="shared" si="9"/>
        <v>0</v>
      </c>
    </row>
    <row r="94" spans="2:18" ht="12">
      <c r="B94" s="87" t="s">
        <v>130</v>
      </c>
      <c r="C94" s="68" t="s">
        <v>131</v>
      </c>
      <c r="D94" s="58"/>
      <c r="E94" s="37">
        <v>695</v>
      </c>
      <c r="F94" s="37">
        <v>595</v>
      </c>
      <c r="G94" s="35">
        <v>68</v>
      </c>
      <c r="H94" s="35">
        <v>62</v>
      </c>
      <c r="I94" s="35">
        <v>1</v>
      </c>
      <c r="J94" s="35">
        <v>31</v>
      </c>
      <c r="K94" s="35">
        <v>0</v>
      </c>
      <c r="L94" s="37">
        <v>1361</v>
      </c>
      <c r="M94" s="37">
        <v>851</v>
      </c>
      <c r="N94" s="37">
        <v>444</v>
      </c>
      <c r="O94" s="37">
        <v>363</v>
      </c>
      <c r="P94" s="37">
        <v>6</v>
      </c>
      <c r="Q94" s="37">
        <v>60</v>
      </c>
      <c r="R94" s="37">
        <v>0</v>
      </c>
    </row>
    <row r="95" spans="1:18" ht="12">
      <c r="A95" s="61"/>
      <c r="B95" s="87"/>
      <c r="C95" s="95"/>
      <c r="D95" s="96"/>
      <c r="E95" s="37"/>
      <c r="F95" s="35"/>
      <c r="G95" s="35"/>
      <c r="H95" s="35"/>
      <c r="I95" s="35"/>
      <c r="J95" s="35"/>
      <c r="K95" s="35"/>
      <c r="L95" s="37"/>
      <c r="M95" s="37"/>
      <c r="N95" s="37"/>
      <c r="O95" s="37"/>
      <c r="P95" s="37"/>
      <c r="Q95" s="37"/>
      <c r="R95" s="37"/>
    </row>
    <row r="96" spans="1:18" ht="12">
      <c r="A96" s="44" t="s">
        <v>132</v>
      </c>
      <c r="B96" s="63" t="s">
        <v>133</v>
      </c>
      <c r="C96" s="91"/>
      <c r="D96" s="92"/>
      <c r="E96" s="48">
        <f aca="true" t="shared" si="10" ref="E96:R96">SUM(E97:E107)</f>
        <v>1551</v>
      </c>
      <c r="F96" s="56">
        <f t="shared" si="10"/>
        <v>531</v>
      </c>
      <c r="G96" s="56">
        <f t="shared" si="10"/>
        <v>529</v>
      </c>
      <c r="H96" s="56">
        <f t="shared" si="10"/>
        <v>506</v>
      </c>
      <c r="I96" s="56">
        <f t="shared" si="10"/>
        <v>16</v>
      </c>
      <c r="J96" s="56">
        <f t="shared" si="10"/>
        <v>57</v>
      </c>
      <c r="K96" s="56">
        <f t="shared" si="10"/>
        <v>418</v>
      </c>
      <c r="L96" s="48">
        <f t="shared" si="10"/>
        <v>28366</v>
      </c>
      <c r="M96" s="48">
        <f t="shared" si="10"/>
        <v>1387</v>
      </c>
      <c r="N96" s="48">
        <f t="shared" si="10"/>
        <v>14165</v>
      </c>
      <c r="O96" s="48">
        <f t="shared" si="10"/>
        <v>13964</v>
      </c>
      <c r="P96" s="48">
        <f t="shared" si="10"/>
        <v>61</v>
      </c>
      <c r="Q96" s="48">
        <f t="shared" si="10"/>
        <v>179</v>
      </c>
      <c r="R96" s="48">
        <f t="shared" si="10"/>
        <v>12574</v>
      </c>
    </row>
    <row r="97" spans="1:18" ht="12">
      <c r="A97" s="61"/>
      <c r="B97" s="87" t="s">
        <v>134</v>
      </c>
      <c r="C97" s="68" t="s">
        <v>135</v>
      </c>
      <c r="D97" s="58"/>
      <c r="E97" s="37">
        <v>92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92</v>
      </c>
      <c r="L97" s="37">
        <v>5300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5300</v>
      </c>
    </row>
    <row r="98" spans="2:18" ht="12">
      <c r="B98" s="87" t="s">
        <v>136</v>
      </c>
      <c r="C98" s="68" t="s">
        <v>137</v>
      </c>
      <c r="D98" s="58"/>
      <c r="E98" s="37">
        <v>16</v>
      </c>
      <c r="F98" s="35">
        <v>0</v>
      </c>
      <c r="G98" s="35">
        <v>16</v>
      </c>
      <c r="H98" s="35">
        <v>16</v>
      </c>
      <c r="I98" s="35">
        <v>0</v>
      </c>
      <c r="J98" s="35">
        <v>0</v>
      </c>
      <c r="K98" s="35">
        <v>0</v>
      </c>
      <c r="L98" s="37">
        <v>497</v>
      </c>
      <c r="M98" s="37">
        <v>0</v>
      </c>
      <c r="N98" s="37">
        <v>497</v>
      </c>
      <c r="O98" s="37">
        <v>497</v>
      </c>
      <c r="P98" s="37">
        <v>0</v>
      </c>
      <c r="Q98" s="37">
        <v>0</v>
      </c>
      <c r="R98" s="37">
        <v>0</v>
      </c>
    </row>
    <row r="99" spans="1:18" ht="12">
      <c r="A99" s="61"/>
      <c r="B99" s="87" t="s">
        <v>138</v>
      </c>
      <c r="C99" s="68" t="s">
        <v>139</v>
      </c>
      <c r="D99" s="58"/>
      <c r="E99" s="37">
        <v>268</v>
      </c>
      <c r="F99" s="35">
        <v>42</v>
      </c>
      <c r="G99" s="35">
        <v>225</v>
      </c>
      <c r="H99" s="35">
        <v>225</v>
      </c>
      <c r="I99" s="35">
        <v>0</v>
      </c>
      <c r="J99" s="35">
        <v>0</v>
      </c>
      <c r="K99" s="35">
        <v>1</v>
      </c>
      <c r="L99" s="37">
        <v>7451</v>
      </c>
      <c r="M99" s="37">
        <v>174</v>
      </c>
      <c r="N99" s="37">
        <v>7152</v>
      </c>
      <c r="O99" s="37">
        <v>7152</v>
      </c>
      <c r="P99" s="37">
        <v>0</v>
      </c>
      <c r="Q99" s="37">
        <v>0</v>
      </c>
      <c r="R99" s="37">
        <v>125</v>
      </c>
    </row>
    <row r="100" spans="1:18" ht="12">
      <c r="A100" s="61"/>
      <c r="B100" s="87" t="s">
        <v>140</v>
      </c>
      <c r="C100" s="68" t="s">
        <v>141</v>
      </c>
      <c r="D100" s="58"/>
      <c r="E100" s="37">
        <v>378</v>
      </c>
      <c r="F100" s="37">
        <v>279</v>
      </c>
      <c r="G100" s="37">
        <v>99</v>
      </c>
      <c r="H100" s="37">
        <v>99</v>
      </c>
      <c r="I100" s="37">
        <v>0</v>
      </c>
      <c r="J100" s="37">
        <v>0</v>
      </c>
      <c r="K100" s="37">
        <v>0</v>
      </c>
      <c r="L100" s="37">
        <v>3305</v>
      </c>
      <c r="M100" s="37">
        <v>485</v>
      </c>
      <c r="N100" s="37">
        <v>2820</v>
      </c>
      <c r="O100" s="37">
        <v>2820</v>
      </c>
      <c r="P100" s="37">
        <v>0</v>
      </c>
      <c r="Q100" s="37">
        <v>0</v>
      </c>
      <c r="R100" s="37">
        <v>0</v>
      </c>
    </row>
    <row r="101" spans="1:18" ht="12">
      <c r="A101" s="61"/>
      <c r="B101" s="87"/>
      <c r="C101" s="75"/>
      <c r="D101" s="90"/>
      <c r="E101" s="37"/>
      <c r="F101" s="35"/>
      <c r="G101" s="35"/>
      <c r="H101" s="35"/>
      <c r="I101" s="35"/>
      <c r="J101" s="35"/>
      <c r="K101" s="35"/>
      <c r="L101" s="37"/>
      <c r="M101" s="37"/>
      <c r="N101" s="37"/>
      <c r="O101" s="37"/>
      <c r="P101" s="37"/>
      <c r="Q101" s="37"/>
      <c r="R101" s="37"/>
    </row>
    <row r="102" spans="1:18" ht="12">
      <c r="A102" s="61"/>
      <c r="B102" s="87" t="s">
        <v>142</v>
      </c>
      <c r="C102" s="68" t="s">
        <v>143</v>
      </c>
      <c r="D102" s="58"/>
      <c r="E102" s="37">
        <v>210</v>
      </c>
      <c r="F102" s="35">
        <v>178</v>
      </c>
      <c r="G102" s="35">
        <v>29</v>
      </c>
      <c r="H102" s="35">
        <v>28</v>
      </c>
      <c r="I102" s="35">
        <v>0</v>
      </c>
      <c r="J102" s="35">
        <v>3</v>
      </c>
      <c r="K102" s="35">
        <v>0</v>
      </c>
      <c r="L102" s="37">
        <v>1698</v>
      </c>
      <c r="M102" s="37">
        <v>664</v>
      </c>
      <c r="N102" s="37">
        <v>1003</v>
      </c>
      <c r="O102" s="37">
        <v>989</v>
      </c>
      <c r="P102" s="37">
        <v>0</v>
      </c>
      <c r="Q102" s="37">
        <v>31</v>
      </c>
      <c r="R102" s="37">
        <v>0</v>
      </c>
    </row>
    <row r="103" spans="1:18" ht="12">
      <c r="A103" s="61"/>
      <c r="B103" s="87" t="s">
        <v>144</v>
      </c>
      <c r="C103" s="68" t="s">
        <v>145</v>
      </c>
      <c r="D103" s="58"/>
      <c r="E103" s="37">
        <v>2</v>
      </c>
      <c r="F103" s="35">
        <v>0</v>
      </c>
      <c r="G103" s="35">
        <v>2</v>
      </c>
      <c r="H103" s="35">
        <v>2</v>
      </c>
      <c r="I103" s="35">
        <v>0</v>
      </c>
      <c r="J103" s="35">
        <v>0</v>
      </c>
      <c r="K103" s="35">
        <v>0</v>
      </c>
      <c r="L103" s="37">
        <v>5</v>
      </c>
      <c r="M103" s="37">
        <v>0</v>
      </c>
      <c r="N103" s="37">
        <v>5</v>
      </c>
      <c r="O103" s="37">
        <v>5</v>
      </c>
      <c r="P103" s="37">
        <v>0</v>
      </c>
      <c r="Q103" s="37">
        <v>0</v>
      </c>
      <c r="R103" s="37">
        <v>0</v>
      </c>
    </row>
    <row r="104" spans="1:18" ht="12">
      <c r="A104" s="61"/>
      <c r="B104" s="87" t="s">
        <v>146</v>
      </c>
      <c r="C104" s="68" t="s">
        <v>147</v>
      </c>
      <c r="D104" s="58"/>
      <c r="E104" s="37">
        <v>47</v>
      </c>
      <c r="F104" s="35">
        <v>4</v>
      </c>
      <c r="G104" s="35">
        <v>40</v>
      </c>
      <c r="H104" s="35">
        <v>38</v>
      </c>
      <c r="I104" s="35">
        <v>1</v>
      </c>
      <c r="J104" s="35">
        <v>1</v>
      </c>
      <c r="K104" s="35">
        <v>1</v>
      </c>
      <c r="L104" s="37">
        <v>286</v>
      </c>
      <c r="M104" s="37">
        <v>11</v>
      </c>
      <c r="N104" s="37">
        <v>264</v>
      </c>
      <c r="O104" s="37">
        <v>259</v>
      </c>
      <c r="P104" s="37">
        <v>2</v>
      </c>
      <c r="Q104" s="37">
        <v>1</v>
      </c>
      <c r="R104" s="37">
        <v>8</v>
      </c>
    </row>
    <row r="105" spans="1:18" ht="12">
      <c r="A105" s="61"/>
      <c r="B105" s="87" t="s">
        <v>148</v>
      </c>
      <c r="C105" s="68" t="s">
        <v>149</v>
      </c>
      <c r="D105" s="58"/>
      <c r="E105" s="37">
        <v>130</v>
      </c>
      <c r="F105" s="35">
        <v>17</v>
      </c>
      <c r="G105" s="35">
        <v>104</v>
      </c>
      <c r="H105" s="35">
        <v>96</v>
      </c>
      <c r="I105" s="35">
        <v>0</v>
      </c>
      <c r="J105" s="35">
        <v>3</v>
      </c>
      <c r="K105" s="35">
        <v>6</v>
      </c>
      <c r="L105" s="37">
        <v>2186</v>
      </c>
      <c r="M105" s="37">
        <v>35</v>
      </c>
      <c r="N105" s="37">
        <v>2108</v>
      </c>
      <c r="O105" s="37">
        <v>2053</v>
      </c>
      <c r="P105" s="37">
        <v>0</v>
      </c>
      <c r="Q105" s="37">
        <v>8</v>
      </c>
      <c r="R105" s="37">
        <v>35</v>
      </c>
    </row>
    <row r="106" spans="1:18" ht="12">
      <c r="A106" s="61"/>
      <c r="B106" s="87"/>
      <c r="C106" s="75"/>
      <c r="D106" s="90"/>
      <c r="E106" s="37"/>
      <c r="F106" s="35"/>
      <c r="G106" s="35"/>
      <c r="H106" s="35"/>
      <c r="I106" s="35"/>
      <c r="J106" s="35"/>
      <c r="K106" s="35"/>
      <c r="L106" s="37"/>
      <c r="M106" s="37"/>
      <c r="N106" s="37"/>
      <c r="O106" s="37"/>
      <c r="P106" s="37"/>
      <c r="Q106" s="37"/>
      <c r="R106" s="37"/>
    </row>
    <row r="107" spans="1:18" ht="12">
      <c r="A107" s="61"/>
      <c r="B107" s="87" t="s">
        <v>150</v>
      </c>
      <c r="C107" s="68" t="s">
        <v>151</v>
      </c>
      <c r="D107" s="58"/>
      <c r="E107" s="37">
        <v>408</v>
      </c>
      <c r="F107" s="35">
        <v>11</v>
      </c>
      <c r="G107" s="35">
        <v>14</v>
      </c>
      <c r="H107" s="35">
        <v>2</v>
      </c>
      <c r="I107" s="35">
        <v>15</v>
      </c>
      <c r="J107" s="35">
        <v>50</v>
      </c>
      <c r="K107" s="35">
        <v>318</v>
      </c>
      <c r="L107" s="37">
        <v>7638</v>
      </c>
      <c r="M107" s="37">
        <v>18</v>
      </c>
      <c r="N107" s="37">
        <v>316</v>
      </c>
      <c r="O107" s="37">
        <v>189</v>
      </c>
      <c r="P107" s="37">
        <v>59</v>
      </c>
      <c r="Q107" s="37">
        <v>139</v>
      </c>
      <c r="R107" s="37">
        <v>7106</v>
      </c>
    </row>
    <row r="108" spans="1:18" ht="12">
      <c r="A108" s="61"/>
      <c r="B108" s="94"/>
      <c r="C108" s="75"/>
      <c r="D108" s="90"/>
      <c r="E108" s="37"/>
      <c r="F108" s="35"/>
      <c r="G108" s="35"/>
      <c r="H108" s="35"/>
      <c r="I108" s="35"/>
      <c r="J108" s="35"/>
      <c r="K108" s="35"/>
      <c r="L108" s="37"/>
      <c r="M108" s="37"/>
      <c r="N108" s="37"/>
      <c r="O108" s="37"/>
      <c r="P108" s="37"/>
      <c r="Q108" s="37"/>
      <c r="R108" s="37"/>
    </row>
    <row r="109" spans="1:18" ht="12">
      <c r="A109" s="44" t="s">
        <v>152</v>
      </c>
      <c r="B109" s="63" t="s">
        <v>153</v>
      </c>
      <c r="C109" s="91"/>
      <c r="D109" s="92"/>
      <c r="E109" s="48">
        <f aca="true" t="shared" si="11" ref="E109:R109">SUM(E110:E112)</f>
        <v>224</v>
      </c>
      <c r="F109" s="56">
        <f t="shared" si="11"/>
        <v>0</v>
      </c>
      <c r="G109" s="56">
        <f t="shared" si="11"/>
        <v>147</v>
      </c>
      <c r="H109" s="56">
        <f t="shared" si="11"/>
        <v>145</v>
      </c>
      <c r="I109" s="56">
        <f t="shared" si="11"/>
        <v>13</v>
      </c>
      <c r="J109" s="56">
        <f t="shared" si="11"/>
        <v>64</v>
      </c>
      <c r="K109" s="56">
        <f t="shared" si="11"/>
        <v>0</v>
      </c>
      <c r="L109" s="48">
        <f t="shared" si="11"/>
        <v>3132</v>
      </c>
      <c r="M109" s="48">
        <f t="shared" si="11"/>
        <v>0</v>
      </c>
      <c r="N109" s="48">
        <f t="shared" si="11"/>
        <v>2244</v>
      </c>
      <c r="O109" s="48">
        <f t="shared" si="11"/>
        <v>2231</v>
      </c>
      <c r="P109" s="48">
        <f t="shared" si="11"/>
        <v>23</v>
      </c>
      <c r="Q109" s="48">
        <f t="shared" si="11"/>
        <v>865</v>
      </c>
      <c r="R109" s="48">
        <f t="shared" si="11"/>
        <v>0</v>
      </c>
    </row>
    <row r="110" spans="1:18" ht="12">
      <c r="A110" s="61"/>
      <c r="B110" s="87" t="s">
        <v>154</v>
      </c>
      <c r="C110" s="68" t="s">
        <v>85</v>
      </c>
      <c r="D110" s="58"/>
      <c r="E110" s="37">
        <v>150</v>
      </c>
      <c r="F110" s="35">
        <v>0</v>
      </c>
      <c r="G110" s="35">
        <v>143</v>
      </c>
      <c r="H110" s="35">
        <v>142</v>
      </c>
      <c r="I110" s="35">
        <v>0</v>
      </c>
      <c r="J110" s="35">
        <v>7</v>
      </c>
      <c r="K110" s="35">
        <v>0</v>
      </c>
      <c r="L110" s="37">
        <v>2280</v>
      </c>
      <c r="M110" s="37">
        <v>0</v>
      </c>
      <c r="N110" s="37">
        <v>2135</v>
      </c>
      <c r="O110" s="37">
        <v>2124</v>
      </c>
      <c r="P110" s="37">
        <v>0</v>
      </c>
      <c r="Q110" s="37">
        <v>145</v>
      </c>
      <c r="R110" s="37">
        <v>0</v>
      </c>
    </row>
    <row r="111" spans="1:18" ht="12">
      <c r="A111" s="61"/>
      <c r="B111" s="87" t="s">
        <v>155</v>
      </c>
      <c r="C111" s="68" t="s">
        <v>156</v>
      </c>
      <c r="D111" s="58"/>
      <c r="E111" s="37">
        <v>3</v>
      </c>
      <c r="F111" s="35">
        <v>0</v>
      </c>
      <c r="G111" s="35">
        <v>3</v>
      </c>
      <c r="H111" s="35">
        <v>3</v>
      </c>
      <c r="I111" s="35">
        <v>0</v>
      </c>
      <c r="J111" s="35">
        <v>0</v>
      </c>
      <c r="K111" s="35">
        <v>0</v>
      </c>
      <c r="L111" s="37">
        <v>107</v>
      </c>
      <c r="M111" s="37">
        <v>0</v>
      </c>
      <c r="N111" s="37">
        <v>107</v>
      </c>
      <c r="O111" s="37">
        <v>107</v>
      </c>
      <c r="P111" s="37">
        <v>0</v>
      </c>
      <c r="Q111" s="37">
        <v>0</v>
      </c>
      <c r="R111" s="37">
        <v>0</v>
      </c>
    </row>
    <row r="112" spans="1:18" ht="12">
      <c r="A112" s="61"/>
      <c r="B112" s="87" t="s">
        <v>157</v>
      </c>
      <c r="C112" s="68" t="s">
        <v>158</v>
      </c>
      <c r="D112" s="58"/>
      <c r="E112" s="37">
        <v>71</v>
      </c>
      <c r="F112" s="35">
        <v>0</v>
      </c>
      <c r="G112" s="35">
        <v>1</v>
      </c>
      <c r="H112" s="35">
        <v>0</v>
      </c>
      <c r="I112" s="35">
        <v>13</v>
      </c>
      <c r="J112" s="35">
        <v>57</v>
      </c>
      <c r="K112" s="35">
        <v>0</v>
      </c>
      <c r="L112" s="37">
        <v>745</v>
      </c>
      <c r="M112" s="37">
        <v>0</v>
      </c>
      <c r="N112" s="37">
        <v>2</v>
      </c>
      <c r="O112" s="37">
        <v>0</v>
      </c>
      <c r="P112" s="37">
        <v>23</v>
      </c>
      <c r="Q112" s="37">
        <v>720</v>
      </c>
      <c r="R112" s="37">
        <v>0</v>
      </c>
    </row>
    <row r="113" spans="1:18" ht="12">
      <c r="A113" s="61"/>
      <c r="B113" s="94"/>
      <c r="C113" s="75"/>
      <c r="D113" s="90"/>
      <c r="E113" s="37"/>
      <c r="F113" s="35"/>
      <c r="G113" s="35"/>
      <c r="H113" s="35"/>
      <c r="I113" s="35"/>
      <c r="J113" s="35"/>
      <c r="K113" s="35"/>
      <c r="L113" s="37"/>
      <c r="M113" s="37"/>
      <c r="N113" s="37"/>
      <c r="O113" s="37"/>
      <c r="P113" s="37"/>
      <c r="Q113" s="37"/>
      <c r="R113" s="37"/>
    </row>
    <row r="114" spans="1:18" ht="12">
      <c r="A114" s="44" t="s">
        <v>159</v>
      </c>
      <c r="B114" s="63" t="s">
        <v>160</v>
      </c>
      <c r="C114" s="91"/>
      <c r="D114" s="92"/>
      <c r="E114" s="48">
        <f aca="true" t="shared" si="12" ref="E114:K114">SUM(E115:E131)</f>
        <v>14954</v>
      </c>
      <c r="F114" s="56">
        <f t="shared" si="12"/>
        <v>10144</v>
      </c>
      <c r="G114" s="56">
        <f t="shared" si="12"/>
        <v>3234</v>
      </c>
      <c r="H114" s="56">
        <f t="shared" si="12"/>
        <v>678</v>
      </c>
      <c r="I114" s="56">
        <f t="shared" si="12"/>
        <v>302</v>
      </c>
      <c r="J114" s="56">
        <f t="shared" si="12"/>
        <v>1239</v>
      </c>
      <c r="K114" s="56">
        <f t="shared" si="12"/>
        <v>35</v>
      </c>
      <c r="L114" s="48">
        <f>SUM(L115:L131)</f>
        <v>75059</v>
      </c>
      <c r="M114" s="48">
        <f>SUM(M115:M131)</f>
        <v>27809</v>
      </c>
      <c r="N114" s="48">
        <f>SUM(N115:N131)</f>
        <v>26978</v>
      </c>
      <c r="O114" s="48">
        <f>SUM(O115:O131)</f>
        <v>12588</v>
      </c>
      <c r="P114" s="48">
        <f>SUM(P115:P131)</f>
        <v>797</v>
      </c>
      <c r="Q114" s="48">
        <v>17487</v>
      </c>
      <c r="R114" s="48">
        <f>SUM(R115:R131)</f>
        <v>1988</v>
      </c>
    </row>
    <row r="115" spans="1:18" ht="12">
      <c r="A115" s="61"/>
      <c r="B115" s="87" t="s">
        <v>161</v>
      </c>
      <c r="C115" s="68" t="s">
        <v>162</v>
      </c>
      <c r="D115" s="58"/>
      <c r="E115" s="37">
        <v>1668</v>
      </c>
      <c r="F115" s="35">
        <v>1358</v>
      </c>
      <c r="G115" s="35">
        <v>292</v>
      </c>
      <c r="H115" s="35">
        <v>240</v>
      </c>
      <c r="I115" s="35">
        <v>11</v>
      </c>
      <c r="J115" s="35">
        <v>5</v>
      </c>
      <c r="K115" s="35">
        <v>2</v>
      </c>
      <c r="L115" s="37">
        <v>11255</v>
      </c>
      <c r="M115" s="37">
        <v>4540</v>
      </c>
      <c r="N115" s="37">
        <v>6583</v>
      </c>
      <c r="O115" s="37">
        <v>6287</v>
      </c>
      <c r="P115" s="37">
        <v>94</v>
      </c>
      <c r="Q115" s="37">
        <v>36</v>
      </c>
      <c r="R115" s="37">
        <v>2</v>
      </c>
    </row>
    <row r="116" spans="1:18" ht="12">
      <c r="A116" s="61"/>
      <c r="B116" s="87" t="s">
        <v>163</v>
      </c>
      <c r="C116" s="68" t="s">
        <v>164</v>
      </c>
      <c r="D116" s="58"/>
      <c r="E116" s="37">
        <v>5160</v>
      </c>
      <c r="F116" s="35">
        <v>4897</v>
      </c>
      <c r="G116" s="35">
        <v>131</v>
      </c>
      <c r="H116" s="35">
        <v>103</v>
      </c>
      <c r="I116" s="35">
        <v>92</v>
      </c>
      <c r="J116" s="35">
        <v>40</v>
      </c>
      <c r="K116" s="35">
        <v>0</v>
      </c>
      <c r="L116" s="37">
        <v>11997</v>
      </c>
      <c r="M116" s="37">
        <v>10623</v>
      </c>
      <c r="N116" s="37">
        <v>1137</v>
      </c>
      <c r="O116" s="37">
        <v>1065</v>
      </c>
      <c r="P116" s="37">
        <v>161</v>
      </c>
      <c r="Q116" s="37">
        <v>76</v>
      </c>
      <c r="R116" s="37">
        <v>0</v>
      </c>
    </row>
    <row r="117" spans="1:18" ht="12">
      <c r="A117" s="61"/>
      <c r="B117" s="87" t="s">
        <v>165</v>
      </c>
      <c r="C117" s="68" t="s">
        <v>166</v>
      </c>
      <c r="D117" s="58"/>
      <c r="E117" s="37">
        <v>814</v>
      </c>
      <c r="F117" s="35">
        <v>108</v>
      </c>
      <c r="G117" s="35">
        <v>667</v>
      </c>
      <c r="H117" s="35">
        <v>78</v>
      </c>
      <c r="I117" s="35">
        <v>7</v>
      </c>
      <c r="J117" s="35">
        <v>32</v>
      </c>
      <c r="K117" s="35">
        <v>0</v>
      </c>
      <c r="L117" s="37">
        <v>7075</v>
      </c>
      <c r="M117" s="37">
        <v>334</v>
      </c>
      <c r="N117" s="37">
        <v>6398</v>
      </c>
      <c r="O117" s="37">
        <v>514</v>
      </c>
      <c r="P117" s="37">
        <v>37</v>
      </c>
      <c r="Q117" s="37">
        <v>306</v>
      </c>
      <c r="R117" s="37">
        <v>0</v>
      </c>
    </row>
    <row r="118" spans="1:18" ht="12">
      <c r="A118" s="61"/>
      <c r="B118" s="87" t="s">
        <v>167</v>
      </c>
      <c r="C118" s="68" t="s">
        <v>168</v>
      </c>
      <c r="D118" s="58"/>
      <c r="E118" s="37">
        <v>408</v>
      </c>
      <c r="F118" s="35">
        <v>297</v>
      </c>
      <c r="G118" s="35">
        <v>109</v>
      </c>
      <c r="H118" s="35">
        <v>108</v>
      </c>
      <c r="I118" s="35">
        <v>0</v>
      </c>
      <c r="J118" s="35">
        <v>2</v>
      </c>
      <c r="K118" s="35">
        <v>0</v>
      </c>
      <c r="L118" s="37">
        <v>2848</v>
      </c>
      <c r="M118" s="37">
        <v>1086</v>
      </c>
      <c r="N118" s="37">
        <v>1756</v>
      </c>
      <c r="O118" s="37">
        <v>1755</v>
      </c>
      <c r="P118" s="37">
        <v>0</v>
      </c>
      <c r="Q118" s="37">
        <v>6</v>
      </c>
      <c r="R118" s="37">
        <v>0</v>
      </c>
    </row>
    <row r="119" spans="2:18" ht="12">
      <c r="B119" s="87"/>
      <c r="C119" s="75"/>
      <c r="D119" s="90"/>
      <c r="E119" s="37"/>
      <c r="F119" s="35"/>
      <c r="G119" s="35"/>
      <c r="H119" s="35"/>
      <c r="I119" s="35"/>
      <c r="J119" s="35" t="s">
        <v>66</v>
      </c>
      <c r="K119" s="35"/>
      <c r="L119" s="37"/>
      <c r="M119" s="37"/>
      <c r="N119" s="37"/>
      <c r="O119" s="37"/>
      <c r="P119" s="37"/>
      <c r="Q119" s="37"/>
      <c r="R119" s="37"/>
    </row>
    <row r="120" spans="1:18" ht="12">
      <c r="A120" s="61"/>
      <c r="B120" s="87" t="s">
        <v>169</v>
      </c>
      <c r="C120" s="68" t="s">
        <v>170</v>
      </c>
      <c r="D120" s="58"/>
      <c r="E120" s="37">
        <v>516</v>
      </c>
      <c r="F120" s="35">
        <v>492</v>
      </c>
      <c r="G120" s="35">
        <v>24</v>
      </c>
      <c r="H120" s="35">
        <v>23</v>
      </c>
      <c r="I120" s="35">
        <v>0</v>
      </c>
      <c r="J120" s="35">
        <v>0</v>
      </c>
      <c r="K120" s="35">
        <v>0</v>
      </c>
      <c r="L120" s="37">
        <v>999</v>
      </c>
      <c r="M120" s="37">
        <v>739</v>
      </c>
      <c r="N120" s="37">
        <v>260</v>
      </c>
      <c r="O120" s="37">
        <v>257</v>
      </c>
      <c r="P120" s="37">
        <v>0</v>
      </c>
      <c r="Q120" s="37">
        <v>0</v>
      </c>
      <c r="R120" s="37">
        <v>0</v>
      </c>
    </row>
    <row r="121" spans="1:18" ht="12">
      <c r="A121" s="61"/>
      <c r="B121" s="87" t="s">
        <v>171</v>
      </c>
      <c r="C121" s="68" t="s">
        <v>172</v>
      </c>
      <c r="D121" s="58"/>
      <c r="E121" s="37">
        <v>71</v>
      </c>
      <c r="F121" s="35">
        <v>36</v>
      </c>
      <c r="G121" s="35">
        <v>34</v>
      </c>
      <c r="H121" s="35">
        <v>34</v>
      </c>
      <c r="I121" s="35">
        <v>0</v>
      </c>
      <c r="J121" s="35">
        <v>1</v>
      </c>
      <c r="K121" s="35">
        <v>0</v>
      </c>
      <c r="L121" s="37">
        <v>482</v>
      </c>
      <c r="M121" s="37">
        <v>184</v>
      </c>
      <c r="N121" s="37">
        <v>297</v>
      </c>
      <c r="O121" s="37">
        <v>297</v>
      </c>
      <c r="P121" s="37">
        <v>0</v>
      </c>
      <c r="Q121" s="37">
        <v>1</v>
      </c>
      <c r="R121" s="37">
        <v>0</v>
      </c>
    </row>
    <row r="122" spans="1:18" ht="12">
      <c r="A122" s="61"/>
      <c r="B122" s="87" t="s">
        <v>173</v>
      </c>
      <c r="C122" s="68" t="s">
        <v>174</v>
      </c>
      <c r="D122" s="58"/>
      <c r="E122" s="37">
        <v>239</v>
      </c>
      <c r="F122" s="35">
        <v>176</v>
      </c>
      <c r="G122" s="35">
        <v>50</v>
      </c>
      <c r="H122" s="35">
        <v>48</v>
      </c>
      <c r="I122" s="35">
        <v>1</v>
      </c>
      <c r="J122" s="35">
        <v>12</v>
      </c>
      <c r="K122" s="35">
        <v>0</v>
      </c>
      <c r="L122" s="37">
        <v>2702</v>
      </c>
      <c r="M122" s="37">
        <v>1048</v>
      </c>
      <c r="N122" s="37">
        <v>1614</v>
      </c>
      <c r="O122" s="37">
        <v>1521</v>
      </c>
      <c r="P122" s="37">
        <v>1</v>
      </c>
      <c r="Q122" s="37">
        <v>93</v>
      </c>
      <c r="R122" s="37">
        <v>0</v>
      </c>
    </row>
    <row r="123" spans="1:18" ht="12">
      <c r="A123" s="61"/>
      <c r="B123" s="87" t="s">
        <v>175</v>
      </c>
      <c r="C123" s="68" t="s">
        <v>176</v>
      </c>
      <c r="D123" s="58"/>
      <c r="E123" s="37">
        <v>2079</v>
      </c>
      <c r="F123" s="35">
        <v>1929</v>
      </c>
      <c r="G123" s="35">
        <v>56</v>
      </c>
      <c r="H123" s="35">
        <v>1</v>
      </c>
      <c r="I123" s="35">
        <v>4</v>
      </c>
      <c r="J123" s="35">
        <v>70</v>
      </c>
      <c r="K123" s="35">
        <v>20</v>
      </c>
      <c r="L123" s="37">
        <v>12097</v>
      </c>
      <c r="M123" s="37">
        <v>6954</v>
      </c>
      <c r="N123" s="37">
        <v>2528</v>
      </c>
      <c r="O123" s="37">
        <v>87</v>
      </c>
      <c r="P123" s="37">
        <v>57</v>
      </c>
      <c r="Q123" s="37">
        <v>1314</v>
      </c>
      <c r="R123" s="37">
        <v>1244</v>
      </c>
    </row>
    <row r="124" spans="1:18" ht="12">
      <c r="A124" s="61"/>
      <c r="B124" s="87"/>
      <c r="C124" s="75"/>
      <c r="D124" s="90"/>
      <c r="E124" s="37"/>
      <c r="F124" s="35"/>
      <c r="G124" s="35"/>
      <c r="H124" s="35"/>
      <c r="I124" s="35"/>
      <c r="J124" s="35"/>
      <c r="K124" s="35"/>
      <c r="L124" s="37"/>
      <c r="M124" s="37"/>
      <c r="N124" s="37"/>
      <c r="O124" s="37"/>
      <c r="P124" s="37"/>
      <c r="Q124" s="37"/>
      <c r="R124" s="37"/>
    </row>
    <row r="125" spans="1:18" ht="12">
      <c r="A125" s="61"/>
      <c r="B125" s="87" t="s">
        <v>177</v>
      </c>
      <c r="C125" s="68" t="s">
        <v>178</v>
      </c>
      <c r="D125" s="58"/>
      <c r="E125" s="37">
        <v>187</v>
      </c>
      <c r="F125" s="35">
        <v>187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7">
        <v>338</v>
      </c>
      <c r="M125" s="37">
        <v>338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</row>
    <row r="126" spans="2:18" ht="12">
      <c r="B126" s="87" t="s">
        <v>179</v>
      </c>
      <c r="C126" s="68" t="s">
        <v>180</v>
      </c>
      <c r="D126" s="58"/>
      <c r="E126" s="37">
        <v>1158</v>
      </c>
      <c r="F126" s="35">
        <v>60</v>
      </c>
      <c r="G126" s="35">
        <v>118</v>
      </c>
      <c r="H126" s="35">
        <v>15</v>
      </c>
      <c r="I126" s="35">
        <v>40</v>
      </c>
      <c r="J126" s="35">
        <v>931</v>
      </c>
      <c r="K126" s="35">
        <v>9</v>
      </c>
      <c r="L126" s="37">
        <v>17665</v>
      </c>
      <c r="M126" s="37">
        <v>345</v>
      </c>
      <c r="N126" s="37">
        <v>1971</v>
      </c>
      <c r="O126" s="37">
        <v>189</v>
      </c>
      <c r="P126" s="37">
        <v>86</v>
      </c>
      <c r="Q126" s="37">
        <v>14610</v>
      </c>
      <c r="R126" s="37">
        <v>653</v>
      </c>
    </row>
    <row r="127" spans="1:18" ht="12">
      <c r="A127" s="64"/>
      <c r="B127" s="87" t="s">
        <v>181</v>
      </c>
      <c r="C127" s="68" t="s">
        <v>182</v>
      </c>
      <c r="D127" s="58"/>
      <c r="E127" s="37">
        <v>1536</v>
      </c>
      <c r="F127" s="35">
        <v>4</v>
      </c>
      <c r="G127" s="35">
        <v>1529</v>
      </c>
      <c r="H127" s="35">
        <v>0</v>
      </c>
      <c r="I127" s="35">
        <v>3</v>
      </c>
      <c r="J127" s="35">
        <v>0</v>
      </c>
      <c r="K127" s="35">
        <v>0</v>
      </c>
      <c r="L127" s="37">
        <v>2368</v>
      </c>
      <c r="M127" s="37">
        <v>5</v>
      </c>
      <c r="N127" s="37">
        <v>2360</v>
      </c>
      <c r="O127" s="37">
        <v>0</v>
      </c>
      <c r="P127" s="37">
        <v>3</v>
      </c>
      <c r="Q127" s="37">
        <v>0</v>
      </c>
      <c r="R127" s="37">
        <v>0</v>
      </c>
    </row>
    <row r="128" spans="1:18" ht="12">
      <c r="A128" s="64"/>
      <c r="B128" s="87" t="s">
        <v>183</v>
      </c>
      <c r="C128" s="68" t="s">
        <v>91</v>
      </c>
      <c r="D128" s="58"/>
      <c r="E128" s="37">
        <v>512</v>
      </c>
      <c r="F128" s="35">
        <v>493</v>
      </c>
      <c r="G128" s="35">
        <v>19</v>
      </c>
      <c r="H128" s="35">
        <v>16</v>
      </c>
      <c r="I128" s="35">
        <v>0</v>
      </c>
      <c r="J128" s="35">
        <v>0</v>
      </c>
      <c r="K128" s="35">
        <v>0</v>
      </c>
      <c r="L128" s="37">
        <v>1355</v>
      </c>
      <c r="M128" s="37">
        <v>1081</v>
      </c>
      <c r="N128" s="37">
        <v>274</v>
      </c>
      <c r="O128" s="37">
        <v>216</v>
      </c>
      <c r="P128" s="37">
        <v>0</v>
      </c>
      <c r="Q128" s="37">
        <v>0</v>
      </c>
      <c r="R128" s="37">
        <v>0</v>
      </c>
    </row>
    <row r="129" spans="1:18" ht="12">
      <c r="A129" s="64"/>
      <c r="B129" s="87"/>
      <c r="C129" s="75"/>
      <c r="D129" s="90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</row>
    <row r="130" spans="1:18" ht="12">
      <c r="A130" s="64"/>
      <c r="B130" s="87" t="s">
        <v>184</v>
      </c>
      <c r="C130" s="68" t="s">
        <v>185</v>
      </c>
      <c r="D130" s="58"/>
      <c r="E130" s="37">
        <v>522</v>
      </c>
      <c r="F130" s="37">
        <v>77</v>
      </c>
      <c r="G130" s="37">
        <v>189</v>
      </c>
      <c r="H130" s="37">
        <v>2</v>
      </c>
      <c r="I130" s="37">
        <v>139</v>
      </c>
      <c r="J130" s="37">
        <v>113</v>
      </c>
      <c r="K130" s="37">
        <v>4</v>
      </c>
      <c r="L130" s="37">
        <v>3025</v>
      </c>
      <c r="M130" s="37">
        <v>437</v>
      </c>
      <c r="N130" s="37">
        <v>1397</v>
      </c>
      <c r="O130" s="37">
        <v>14</v>
      </c>
      <c r="P130" s="37">
        <v>350</v>
      </c>
      <c r="Q130" s="37">
        <v>752</v>
      </c>
      <c r="R130" s="37">
        <v>89</v>
      </c>
    </row>
    <row r="131" spans="1:18" ht="12">
      <c r="A131" s="69"/>
      <c r="B131" s="97" t="s">
        <v>186</v>
      </c>
      <c r="C131" s="98" t="s">
        <v>187</v>
      </c>
      <c r="D131" s="99"/>
      <c r="E131" s="100">
        <v>84</v>
      </c>
      <c r="F131" s="73">
        <v>30</v>
      </c>
      <c r="G131" s="73">
        <v>16</v>
      </c>
      <c r="H131" s="73">
        <v>10</v>
      </c>
      <c r="I131" s="73">
        <v>5</v>
      </c>
      <c r="J131" s="73">
        <v>33</v>
      </c>
      <c r="K131" s="73">
        <v>0</v>
      </c>
      <c r="L131" s="73">
        <v>853</v>
      </c>
      <c r="M131" s="73">
        <v>95</v>
      </c>
      <c r="N131" s="73">
        <v>403</v>
      </c>
      <c r="O131" s="73">
        <v>386</v>
      </c>
      <c r="P131" s="73">
        <v>8</v>
      </c>
      <c r="Q131" s="73">
        <v>347</v>
      </c>
      <c r="R131" s="73">
        <v>0</v>
      </c>
    </row>
  </sheetData>
  <sheetProtection/>
  <mergeCells count="124">
    <mergeCell ref="C130:D130"/>
    <mergeCell ref="C131:D131"/>
    <mergeCell ref="C122:D122"/>
    <mergeCell ref="C123:D123"/>
    <mergeCell ref="C125:D125"/>
    <mergeCell ref="C126:D126"/>
    <mergeCell ref="C127:D127"/>
    <mergeCell ref="C128:D128"/>
    <mergeCell ref="C115:D115"/>
    <mergeCell ref="C116:D116"/>
    <mergeCell ref="C117:D117"/>
    <mergeCell ref="C118:D118"/>
    <mergeCell ref="C120:D120"/>
    <mergeCell ref="C121:D121"/>
    <mergeCell ref="C107:D107"/>
    <mergeCell ref="B109:D109"/>
    <mergeCell ref="C110:D110"/>
    <mergeCell ref="C111:D111"/>
    <mergeCell ref="C112:D112"/>
    <mergeCell ref="B114:D114"/>
    <mergeCell ref="C99:D99"/>
    <mergeCell ref="C100:D100"/>
    <mergeCell ref="C102:D102"/>
    <mergeCell ref="C103:D103"/>
    <mergeCell ref="C104:D104"/>
    <mergeCell ref="C105:D105"/>
    <mergeCell ref="C91:D91"/>
    <mergeCell ref="B93:D93"/>
    <mergeCell ref="C94:D94"/>
    <mergeCell ref="B96:D96"/>
    <mergeCell ref="C97:D97"/>
    <mergeCell ref="C98:D98"/>
    <mergeCell ref="C84:D84"/>
    <mergeCell ref="C85:D85"/>
    <mergeCell ref="C86:D86"/>
    <mergeCell ref="C87:D87"/>
    <mergeCell ref="C89:D89"/>
    <mergeCell ref="C90:D90"/>
    <mergeCell ref="C76:D76"/>
    <mergeCell ref="C77:D77"/>
    <mergeCell ref="C79:D79"/>
    <mergeCell ref="C80:D80"/>
    <mergeCell ref="C81:D81"/>
    <mergeCell ref="B83:D83"/>
    <mergeCell ref="L72:L73"/>
    <mergeCell ref="M72:M73"/>
    <mergeCell ref="N72:O72"/>
    <mergeCell ref="Q72:Q73"/>
    <mergeCell ref="C74:D74"/>
    <mergeCell ref="C75:D75"/>
    <mergeCell ref="C64:D64"/>
    <mergeCell ref="E68:M68"/>
    <mergeCell ref="P70:Q70"/>
    <mergeCell ref="A71:D73"/>
    <mergeCell ref="F71:K71"/>
    <mergeCell ref="L71:R71"/>
    <mergeCell ref="E72:E73"/>
    <mergeCell ref="F72:F73"/>
    <mergeCell ref="G72:H72"/>
    <mergeCell ref="J72:J73"/>
    <mergeCell ref="C58:D58"/>
    <mergeCell ref="C59:D59"/>
    <mergeCell ref="C60:D60"/>
    <mergeCell ref="C61:D61"/>
    <mergeCell ref="B62:D62"/>
    <mergeCell ref="B63:D63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B34:D34"/>
    <mergeCell ref="C35:D35"/>
    <mergeCell ref="C36:D36"/>
    <mergeCell ref="C37:D37"/>
    <mergeCell ref="C38:D38"/>
    <mergeCell ref="C39:D39"/>
    <mergeCell ref="C28:D28"/>
    <mergeCell ref="B29:D29"/>
    <mergeCell ref="C30:D30"/>
    <mergeCell ref="C31:D31"/>
    <mergeCell ref="C32:D32"/>
    <mergeCell ref="C33:D33"/>
    <mergeCell ref="C22:D22"/>
    <mergeCell ref="C23:D23"/>
    <mergeCell ref="C24:D24"/>
    <mergeCell ref="B25:D25"/>
    <mergeCell ref="C26:D26"/>
    <mergeCell ref="C27:D27"/>
    <mergeCell ref="C16:D16"/>
    <mergeCell ref="C17:D17"/>
    <mergeCell ref="B18:D18"/>
    <mergeCell ref="C19:D19"/>
    <mergeCell ref="C20:D20"/>
    <mergeCell ref="B21:D21"/>
    <mergeCell ref="M6:M7"/>
    <mergeCell ref="N6:O6"/>
    <mergeCell ref="Q6:Q7"/>
    <mergeCell ref="A9:D9"/>
    <mergeCell ref="B14:D14"/>
    <mergeCell ref="C15:D15"/>
    <mergeCell ref="E3:N3"/>
    <mergeCell ref="P4:Q4"/>
    <mergeCell ref="A5:D7"/>
    <mergeCell ref="E5:K5"/>
    <mergeCell ref="L5:R5"/>
    <mergeCell ref="E6:E7"/>
    <mergeCell ref="F6:F7"/>
    <mergeCell ref="G6:H6"/>
    <mergeCell ref="J6:J7"/>
    <mergeCell ref="L6:L7"/>
  </mergeCells>
  <printOptions horizontalCentered="1" verticalCentered="1"/>
  <pageMargins left="0.3937007874015748" right="0.3937007874015748" top="0.3937007874015748" bottom="0.3937007874015748" header="0" footer="0"/>
  <pageSetup fitToHeight="2" fitToWidth="0" horizontalDpi="400" verticalDpi="400" orientation="portrait" paperSize="9" scale="96" r:id="rId1"/>
  <rowBreaks count="1" manualBreakCount="1">
    <brk id="66" max="17" man="1"/>
  </rowBreaks>
  <colBreaks count="1" manualBreakCount="1">
    <brk id="10" max="1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2009-05-20T04:55:15Z</dcterms:created>
  <dcterms:modified xsi:type="dcterms:W3CDTF">2009-05-20T04:55:20Z</dcterms:modified>
  <cp:category/>
  <cp:version/>
  <cp:contentType/>
  <cp:contentStatus/>
</cp:coreProperties>
</file>