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.従業者規模別" sheetId="1" r:id="rId1"/>
    <sheet name="38.従業者規模別 (2)" sheetId="2" r:id="rId2"/>
    <sheet name="38.従業者規模別 (3)" sheetId="3" r:id="rId3"/>
    <sheet name="38.従業者規模別 (4)" sheetId="4" r:id="rId4"/>
  </sheets>
  <externalReferences>
    <externalReference r:id="rId7"/>
  </externalReferences>
  <definedNames>
    <definedName name="_xlnm.Print_Area" localSheetId="0">'38.従業者規模別'!$A$1:$X$68</definedName>
    <definedName name="_xlnm.Print_Area" localSheetId="1">'38.従業者規模別 (2)'!$A$1:$AB$66</definedName>
    <definedName name="_xlnm.Print_Area" localSheetId="2">'38.従業者規模別 (3)'!#REF!</definedName>
    <definedName name="_xlnm.Print_Area" localSheetId="3">'38.従業者規模別 (4)'!#REF!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<sst xmlns="http://schemas.openxmlformats.org/spreadsheetml/2006/main" count="715" uniqueCount="212">
  <si>
    <t>38.産業中分類、従業者規模別事業所数および従業者数</t>
  </si>
  <si>
    <t>各年7月1日</t>
  </si>
  <si>
    <t>産業分類</t>
  </si>
  <si>
    <t>総数</t>
  </si>
  <si>
    <t>１     人</t>
  </si>
  <si>
    <t>２人</t>
  </si>
  <si>
    <t>３人</t>
  </si>
  <si>
    <t>４人</t>
  </si>
  <si>
    <t>５～９人</t>
  </si>
  <si>
    <t>１０～１９人</t>
  </si>
  <si>
    <t>事業所数</t>
  </si>
  <si>
    <t>従業者数</t>
  </si>
  <si>
    <t>うち</t>
  </si>
  <si>
    <t xml:space="preserve"> </t>
  </si>
  <si>
    <t>常雇数</t>
  </si>
  <si>
    <t>(従業者数)</t>
  </si>
  <si>
    <t>昭和 38年</t>
  </si>
  <si>
    <t>…</t>
  </si>
  <si>
    <t xml:space="preserve">                   44                          　   </t>
  </si>
  <si>
    <t xml:space="preserve"> 41</t>
  </si>
  <si>
    <t>Ａ</t>
  </si>
  <si>
    <t>農業</t>
  </si>
  <si>
    <t>０１</t>
  </si>
  <si>
    <t>商品生産</t>
  </si>
  <si>
    <t>０５</t>
  </si>
  <si>
    <t>農業的サービス</t>
  </si>
  <si>
    <t>Ｂ</t>
  </si>
  <si>
    <t>林業、狩猟業</t>
  </si>
  <si>
    <t>０６</t>
  </si>
  <si>
    <t>林業</t>
  </si>
  <si>
    <t>Ｃ</t>
  </si>
  <si>
    <t>漁業、水産養殖業</t>
  </si>
  <si>
    <t>０８</t>
  </si>
  <si>
    <t>漁業</t>
  </si>
  <si>
    <t>０９</t>
  </si>
  <si>
    <t>水産養殖</t>
  </si>
  <si>
    <t>Ｄ</t>
  </si>
  <si>
    <t>鉱業</t>
  </si>
  <si>
    <t>１０</t>
  </si>
  <si>
    <t>金属</t>
  </si>
  <si>
    <t>１３</t>
  </si>
  <si>
    <t>非金属</t>
  </si>
  <si>
    <t>Ｅ</t>
  </si>
  <si>
    <t>建設業</t>
  </si>
  <si>
    <t>１５</t>
  </si>
  <si>
    <t>総合工事</t>
  </si>
  <si>
    <t>１６</t>
  </si>
  <si>
    <t>職別工事</t>
  </si>
  <si>
    <t>１７</t>
  </si>
  <si>
    <t>設備工事</t>
  </si>
  <si>
    <t>Ｆ</t>
  </si>
  <si>
    <t>製造業</t>
  </si>
  <si>
    <t>１８</t>
  </si>
  <si>
    <t>食料品</t>
  </si>
  <si>
    <t>１９</t>
  </si>
  <si>
    <t>たばこ</t>
  </si>
  <si>
    <t>２０</t>
  </si>
  <si>
    <t>織物</t>
  </si>
  <si>
    <t>２１</t>
  </si>
  <si>
    <t>衣服</t>
  </si>
  <si>
    <t>２２</t>
  </si>
  <si>
    <t>木材</t>
  </si>
  <si>
    <t>２３</t>
  </si>
  <si>
    <t>家具</t>
  </si>
  <si>
    <t>２４</t>
  </si>
  <si>
    <t>パルプ、紙</t>
  </si>
  <si>
    <t>２５</t>
  </si>
  <si>
    <t>出版、印刷</t>
  </si>
  <si>
    <t>２６</t>
  </si>
  <si>
    <t>化学</t>
  </si>
  <si>
    <t>２７</t>
  </si>
  <si>
    <t>石油、石炭</t>
  </si>
  <si>
    <t>２８</t>
  </si>
  <si>
    <t>ゴム</t>
  </si>
  <si>
    <t>２９</t>
  </si>
  <si>
    <t>皮革</t>
  </si>
  <si>
    <t>３０</t>
  </si>
  <si>
    <t>窯業</t>
  </si>
  <si>
    <t>３１</t>
  </si>
  <si>
    <t>鉄鋼</t>
  </si>
  <si>
    <t>３２</t>
  </si>
  <si>
    <t>非鉄金属</t>
  </si>
  <si>
    <t>３３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</si>
  <si>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</si>
  <si>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</si>
  <si>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</si>
  <si>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</si>
  <si>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</si>
  <si>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</si>
  <si>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</si>
  <si>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</si>
  <si>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</si>
  <si>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</si>
  <si>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Ｇ</t>
  </si>
  <si>
    <t>卸売業、小売業</t>
  </si>
  <si>
    <t>40～41  卸         売</t>
  </si>
  <si>
    <t>４２</t>
  </si>
  <si>
    <t>代理</t>
  </si>
  <si>
    <t>資料：総理府統計局｢事業所統計調査｣</t>
  </si>
  <si>
    <t>産業中分類、従業者規模別事業所数および従業者数</t>
  </si>
  <si>
    <t>(続き)</t>
  </si>
  <si>
    <t>20～29人</t>
  </si>
  <si>
    <t>30～49人</t>
  </si>
  <si>
    <t>50～99人</t>
  </si>
  <si>
    <t>100～199人</t>
  </si>
  <si>
    <t>200～299人</t>
  </si>
  <si>
    <t>300～499人</t>
  </si>
  <si>
    <t>500～999人</t>
  </si>
  <si>
    <t>1,000人以上</t>
  </si>
  <si>
    <t>事業所数</t>
  </si>
  <si>
    <t>従業者数</t>
  </si>
  <si>
    <t>総数</t>
  </si>
  <si>
    <t>うち</t>
  </si>
  <si>
    <t>常雇数</t>
  </si>
  <si>
    <t xml:space="preserve"> </t>
  </si>
  <si>
    <t>１     人</t>
  </si>
  <si>
    <t>２人</t>
  </si>
  <si>
    <t>３人</t>
  </si>
  <si>
    <t>４人</t>
  </si>
  <si>
    <t>５～９人</t>
  </si>
  <si>
    <t>１０～１９人</t>
  </si>
  <si>
    <t>(従業者数)</t>
  </si>
  <si>
    <t>４３</t>
  </si>
  <si>
    <t>各種商品</t>
  </si>
  <si>
    <t>４４</t>
  </si>
  <si>
    <t>４５</t>
  </si>
  <si>
    <t>飲食料品</t>
  </si>
  <si>
    <t>４６</t>
  </si>
  <si>
    <t>飲食店</t>
  </si>
  <si>
    <t>４７</t>
  </si>
  <si>
    <t>自転車</t>
  </si>
  <si>
    <t>４８</t>
  </si>
  <si>
    <t>家具、建具</t>
  </si>
  <si>
    <t>４９</t>
  </si>
  <si>
    <t>Ｈ</t>
  </si>
  <si>
    <t>金融、保険業</t>
  </si>
  <si>
    <t>５０</t>
  </si>
  <si>
    <t>銀行、信託</t>
  </si>
  <si>
    <t>５１</t>
  </si>
  <si>
    <t>農林水産</t>
  </si>
  <si>
    <t>５２</t>
  </si>
  <si>
    <t>中小、庶民</t>
  </si>
  <si>
    <t>５３</t>
  </si>
  <si>
    <t>補助的</t>
  </si>
  <si>
    <t>５４</t>
  </si>
  <si>
    <t>証券</t>
  </si>
  <si>
    <t>５５</t>
  </si>
  <si>
    <t>保険</t>
  </si>
  <si>
    <t>５６</t>
  </si>
  <si>
    <t>保険代理</t>
  </si>
  <si>
    <t>Ｉ</t>
  </si>
  <si>
    <t>不動産業</t>
  </si>
  <si>
    <t>５９</t>
  </si>
  <si>
    <t>不動産</t>
  </si>
  <si>
    <t>Ｊ</t>
  </si>
  <si>
    <t>運輸通信業</t>
  </si>
  <si>
    <t>６０</t>
  </si>
  <si>
    <t>国鉄</t>
  </si>
  <si>
    <t>６１</t>
  </si>
  <si>
    <t>民公営鉄道</t>
  </si>
  <si>
    <t>６２</t>
  </si>
  <si>
    <t>道路旅客</t>
  </si>
  <si>
    <t>６３</t>
  </si>
  <si>
    <t>道路貨物</t>
  </si>
  <si>
    <t>６４</t>
  </si>
  <si>
    <t>水運</t>
  </si>
  <si>
    <t>６５</t>
  </si>
  <si>
    <t>航空</t>
  </si>
  <si>
    <t>６６</t>
  </si>
  <si>
    <t>倉庫</t>
  </si>
  <si>
    <t>６７</t>
  </si>
  <si>
    <t>サービス</t>
  </si>
  <si>
    <t>６８</t>
  </si>
  <si>
    <t>通信</t>
  </si>
  <si>
    <t>Ｋ</t>
  </si>
  <si>
    <t>電気、ガス、水道業</t>
  </si>
  <si>
    <t>７０</t>
  </si>
  <si>
    <t>７１</t>
  </si>
  <si>
    <t>ガス</t>
  </si>
  <si>
    <t>７２</t>
  </si>
  <si>
    <t>水道</t>
  </si>
  <si>
    <t>Ｌ</t>
  </si>
  <si>
    <t>サービス業</t>
  </si>
  <si>
    <t>８０</t>
  </si>
  <si>
    <t>旅館、その他</t>
  </si>
  <si>
    <t>８１</t>
  </si>
  <si>
    <t>対個人サービス</t>
  </si>
  <si>
    <t>８３</t>
  </si>
  <si>
    <t>対事業所サービス</t>
  </si>
  <si>
    <t>８４</t>
  </si>
  <si>
    <t>自動車修理</t>
  </si>
  <si>
    <t>８５</t>
  </si>
  <si>
    <t>その他の修理</t>
  </si>
  <si>
    <t>８６</t>
  </si>
  <si>
    <t>映画</t>
  </si>
  <si>
    <t>８７</t>
  </si>
  <si>
    <t>娯楽</t>
  </si>
  <si>
    <t>８８</t>
  </si>
  <si>
    <t>医療保険</t>
  </si>
  <si>
    <t>８９</t>
  </si>
  <si>
    <t>法務</t>
  </si>
  <si>
    <t>９０</t>
  </si>
  <si>
    <t>教育</t>
  </si>
  <si>
    <t>９１</t>
  </si>
  <si>
    <t>宗教</t>
  </si>
  <si>
    <t>９２</t>
  </si>
  <si>
    <t>９３</t>
  </si>
  <si>
    <t>非営利</t>
  </si>
  <si>
    <t>９４</t>
  </si>
  <si>
    <t>その他のサービス</t>
  </si>
  <si>
    <t>医療保健</t>
  </si>
  <si>
    <t>その他サービス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</si>
</sst>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1" fontId="18" fillId="0" borderId="0" xfId="48" applyNumberFormat="1" applyFont="1" applyAlignment="1">
      <alignment horizontal="center"/>
    </xf>
    <xf numFmtId="41" fontId="18" fillId="0" borderId="0" xfId="48" applyNumberFormat="1" applyFont="1" applyAlignment="1">
      <alignment/>
    </xf>
    <xf numFmtId="0" fontId="18" fillId="0" borderId="0" xfId="48" applyNumberFormat="1" applyFont="1" applyAlignment="1">
      <alignment/>
    </xf>
    <xf numFmtId="41" fontId="18" fillId="0" borderId="0" xfId="48" applyNumberFormat="1" applyFont="1" applyAlignment="1">
      <alignment/>
    </xf>
    <xf numFmtId="41" fontId="20" fillId="0" borderId="0" xfId="48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41" fontId="22" fillId="0" borderId="0" xfId="48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18" fillId="0" borderId="10" xfId="48" applyNumberFormat="1" applyFont="1" applyBorder="1" applyAlignment="1">
      <alignment horizontal="center"/>
    </xf>
    <xf numFmtId="0" fontId="18" fillId="0" borderId="11" xfId="48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8" fillId="0" borderId="13" xfId="48" applyNumberFormat="1" applyFont="1" applyBorder="1" applyAlignment="1">
      <alignment/>
    </xf>
    <xf numFmtId="0" fontId="18" fillId="0" borderId="14" xfId="48" applyNumberFormat="1" applyFont="1" applyBorder="1" applyAlignment="1">
      <alignment horizontal="distributed" vertical="center"/>
    </xf>
    <xf numFmtId="0" fontId="18" fillId="0" borderId="15" xfId="48" applyNumberFormat="1" applyFont="1" applyBorder="1" applyAlignment="1">
      <alignment/>
    </xf>
    <xf numFmtId="0" fontId="18" fillId="0" borderId="13" xfId="48" applyNumberFormat="1" applyFont="1" applyBorder="1" applyAlignment="1">
      <alignment horizontal="center"/>
    </xf>
    <xf numFmtId="0" fontId="18" fillId="0" borderId="15" xfId="48" applyNumberFormat="1" applyFont="1" applyBorder="1" applyAlignment="1">
      <alignment horizontal="center"/>
    </xf>
    <xf numFmtId="0" fontId="18" fillId="0" borderId="14" xfId="48" applyNumberFormat="1" applyFont="1" applyBorder="1" applyAlignment="1">
      <alignment/>
    </xf>
    <xf numFmtId="0" fontId="18" fillId="0" borderId="14" xfId="48" applyNumberFormat="1" applyFont="1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8" fillId="0" borderId="17" xfId="48" applyNumberFormat="1" applyFont="1" applyBorder="1" applyAlignment="1">
      <alignment horizontal="distributed" vertical="center"/>
    </xf>
    <xf numFmtId="0" fontId="18" fillId="0" borderId="18" xfId="48" applyNumberFormat="1" applyFont="1" applyBorder="1" applyAlignment="1">
      <alignment horizontal="distributed" vertical="center"/>
    </xf>
    <xf numFmtId="0" fontId="18" fillId="0" borderId="19" xfId="48" applyNumberFormat="1" applyFont="1" applyBorder="1" applyAlignment="1">
      <alignment horizontal="distributed" vertical="center"/>
    </xf>
    <xf numFmtId="0" fontId="18" fillId="0" borderId="20" xfId="48" applyNumberFormat="1" applyFont="1" applyBorder="1" applyAlignment="1">
      <alignment horizontal="distributed" vertical="center"/>
    </xf>
    <xf numFmtId="41" fontId="18" fillId="0" borderId="0" xfId="48" applyNumberFormat="1" applyFont="1" applyAlignment="1">
      <alignment vertical="center"/>
    </xf>
    <xf numFmtId="0" fontId="0" fillId="0" borderId="17" xfId="0" applyBorder="1" applyAlignment="1">
      <alignment horizontal="distributed" vertical="center"/>
    </xf>
    <xf numFmtId="0" fontId="18" fillId="0" borderId="21" xfId="48" applyNumberFormat="1" applyFont="1" applyBorder="1" applyAlignment="1">
      <alignment horizontal="distributed" vertical="center"/>
    </xf>
    <xf numFmtId="0" fontId="18" fillId="0" borderId="22" xfId="48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8" fillId="0" borderId="25" xfId="0" applyNumberFormat="1" applyFont="1" applyBorder="1" applyAlignment="1">
      <alignment horizontal="distributed" vertical="center"/>
    </xf>
    <xf numFmtId="0" fontId="18" fillId="0" borderId="26" xfId="0" applyNumberFormat="1" applyFont="1" applyBorder="1" applyAlignment="1">
      <alignment horizontal="distributed" vertical="center"/>
    </xf>
    <xf numFmtId="41" fontId="18" fillId="0" borderId="27" xfId="48" applyNumberFormat="1" applyFont="1" applyBorder="1" applyAlignment="1">
      <alignment horizontal="right"/>
    </xf>
    <xf numFmtId="41" fontId="18" fillId="0" borderId="0" xfId="48" applyNumberFormat="1" applyFont="1" applyAlignment="1">
      <alignment horizontal="right"/>
    </xf>
    <xf numFmtId="41" fontId="18" fillId="0" borderId="28" xfId="48" applyNumberFormat="1" applyFont="1" applyBorder="1" applyAlignment="1">
      <alignment horizontal="right"/>
    </xf>
    <xf numFmtId="41" fontId="18" fillId="0" borderId="0" xfId="48" applyNumberFormat="1" applyFont="1" applyBorder="1" applyAlignment="1">
      <alignment horizontal="right"/>
    </xf>
    <xf numFmtId="41" fontId="18" fillId="0" borderId="0" xfId="48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 horizontal="distributed"/>
    </xf>
    <xf numFmtId="41" fontId="18" fillId="0" borderId="0" xfId="48" applyNumberFormat="1" applyFont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 horizontal="distributed"/>
    </xf>
    <xf numFmtId="41" fontId="23" fillId="0" borderId="0" xfId="48" applyNumberFormat="1" applyFont="1" applyAlignment="1">
      <alignment horizontal="center"/>
    </xf>
    <xf numFmtId="41" fontId="23" fillId="0" borderId="0" xfId="48" applyNumberFormat="1" applyFont="1" applyAlignment="1" quotePrefix="1">
      <alignment/>
    </xf>
    <xf numFmtId="0" fontId="23" fillId="0" borderId="0" xfId="48" applyNumberFormat="1" applyFont="1" applyAlignment="1" quotePrefix="1">
      <alignment/>
    </xf>
    <xf numFmtId="49" fontId="23" fillId="0" borderId="16" xfId="48" applyNumberFormat="1" applyFont="1" applyBorder="1" applyAlignment="1">
      <alignment/>
    </xf>
    <xf numFmtId="41" fontId="23" fillId="0" borderId="0" xfId="48" applyNumberFormat="1" applyFont="1" applyBorder="1" applyAlignment="1">
      <alignment horizontal="right"/>
    </xf>
    <xf numFmtId="41" fontId="18" fillId="0" borderId="0" xfId="48" applyNumberFormat="1" applyFont="1" applyAlignment="1" quotePrefix="1">
      <alignment/>
    </xf>
    <xf numFmtId="0" fontId="18" fillId="0" borderId="0" xfId="48" applyNumberFormat="1" applyFont="1" applyAlignment="1" quotePrefix="1">
      <alignment/>
    </xf>
    <xf numFmtId="49" fontId="18" fillId="0" borderId="0" xfId="48" applyNumberFormat="1" applyFont="1" applyAlignment="1">
      <alignment/>
    </xf>
    <xf numFmtId="0" fontId="23" fillId="0" borderId="0" xfId="48" applyNumberFormat="1" applyFont="1" applyAlignment="1">
      <alignment horizontal="center"/>
    </xf>
    <xf numFmtId="49" fontId="23" fillId="0" borderId="0" xfId="48" applyNumberFormat="1" applyFont="1" applyAlignment="1">
      <alignment horizontal="distributed"/>
    </xf>
    <xf numFmtId="49" fontId="23" fillId="0" borderId="16" xfId="48" applyNumberFormat="1" applyFont="1" applyBorder="1" applyAlignment="1">
      <alignment horizontal="distributed"/>
    </xf>
    <xf numFmtId="41" fontId="23" fillId="0" borderId="27" xfId="48" applyNumberFormat="1" applyFont="1" applyBorder="1" applyAlignment="1">
      <alignment horizontal="right"/>
    </xf>
    <xf numFmtId="41" fontId="23" fillId="0" borderId="0" xfId="48" applyNumberFormat="1" applyFont="1" applyAlignment="1">
      <alignment horizontal="right"/>
    </xf>
    <xf numFmtId="41" fontId="23" fillId="0" borderId="0" xfId="48" applyNumberFormat="1" applyFont="1" applyAlignment="1">
      <alignment/>
    </xf>
    <xf numFmtId="0" fontId="18" fillId="0" borderId="0" xfId="48" applyNumberFormat="1" applyFont="1" applyAlignment="1">
      <alignment horizontal="distributed"/>
    </xf>
    <xf numFmtId="0" fontId="18" fillId="0" borderId="16" xfId="48" applyNumberFormat="1" applyFont="1" applyBorder="1" applyAlignment="1">
      <alignment horizontal="distributed"/>
    </xf>
    <xf numFmtId="41" fontId="18" fillId="0" borderId="27" xfId="48" applyNumberFormat="1" applyFont="1" applyFill="1" applyBorder="1" applyAlignment="1">
      <alignment horizontal="right"/>
    </xf>
    <xf numFmtId="41" fontId="18" fillId="0" borderId="0" xfId="48" applyNumberFormat="1" applyFont="1" applyFill="1" applyBorder="1" applyAlignment="1">
      <alignment horizontal="right"/>
    </xf>
    <xf numFmtId="41" fontId="18" fillId="0" borderId="0" xfId="48" applyNumberFormat="1" applyFont="1" applyAlignment="1" quotePrefix="1">
      <alignment horizontal="center"/>
    </xf>
    <xf numFmtId="49" fontId="18" fillId="0" borderId="0" xfId="48" applyNumberFormat="1" applyFont="1" applyAlignment="1" quotePrefix="1">
      <alignment/>
    </xf>
    <xf numFmtId="49" fontId="23" fillId="0" borderId="0" xfId="48" applyNumberFormat="1" applyFont="1" applyBorder="1" applyAlignment="1">
      <alignment horizontal="distributed"/>
    </xf>
    <xf numFmtId="41" fontId="18" fillId="0" borderId="0" xfId="48" applyNumberFormat="1" applyFont="1" applyBorder="1" applyAlignment="1" quotePrefix="1">
      <alignment horizontal="center"/>
    </xf>
    <xf numFmtId="49" fontId="18" fillId="0" borderId="0" xfId="48" applyNumberFormat="1" applyFont="1" applyAlignment="1">
      <alignment horizontal="distributed"/>
    </xf>
    <xf numFmtId="49" fontId="18" fillId="0" borderId="16" xfId="48" applyNumberFormat="1" applyFont="1" applyBorder="1" applyAlignment="1">
      <alignment horizontal="distributed"/>
    </xf>
    <xf numFmtId="49" fontId="18" fillId="0" borderId="0" xfId="48" applyNumberFormat="1" applyFont="1" applyBorder="1" applyAlignment="1">
      <alignment/>
    </xf>
    <xf numFmtId="0" fontId="18" fillId="0" borderId="0" xfId="48" applyNumberFormat="1" applyFont="1" applyBorder="1" applyAlignment="1">
      <alignment horizontal="distributed"/>
    </xf>
    <xf numFmtId="41" fontId="18" fillId="0" borderId="23" xfId="48" applyNumberFormat="1" applyFont="1" applyBorder="1" applyAlignment="1" quotePrefix="1">
      <alignment horizontal="center"/>
    </xf>
    <xf numFmtId="49" fontId="18" fillId="0" borderId="23" xfId="48" applyNumberFormat="1" applyFont="1" applyBorder="1" applyAlignment="1">
      <alignment/>
    </xf>
    <xf numFmtId="0" fontId="18" fillId="0" borderId="23" xfId="48" applyNumberFormat="1" applyFont="1" applyBorder="1" applyAlignment="1">
      <alignment horizontal="distributed"/>
    </xf>
    <xf numFmtId="0" fontId="18" fillId="0" borderId="24" xfId="48" applyNumberFormat="1" applyFont="1" applyBorder="1" applyAlignment="1">
      <alignment horizontal="distributed"/>
    </xf>
    <xf numFmtId="41" fontId="18" fillId="0" borderId="23" xfId="48" applyNumberFormat="1" applyFont="1" applyBorder="1" applyAlignment="1">
      <alignment horizontal="right"/>
    </xf>
    <xf numFmtId="41" fontId="18" fillId="0" borderId="23" xfId="48" applyNumberFormat="1" applyFont="1" applyBorder="1" applyAlignment="1">
      <alignment/>
    </xf>
    <xf numFmtId="41" fontId="18" fillId="0" borderId="0" xfId="48" applyNumberFormat="1" applyFont="1" applyBorder="1" applyAlignment="1">
      <alignment horizontal="left"/>
    </xf>
    <xf numFmtId="0" fontId="18" fillId="0" borderId="0" xfId="48" applyNumberFormat="1" applyFont="1" applyBorder="1" applyAlignment="1">
      <alignment/>
    </xf>
    <xf numFmtId="41" fontId="18" fillId="0" borderId="0" xfId="48" applyNumberFormat="1" applyFont="1" applyBorder="1" applyAlignment="1">
      <alignment/>
    </xf>
    <xf numFmtId="41" fontId="18" fillId="0" borderId="0" xfId="48" applyNumberFormat="1" applyFont="1" applyAlignment="1">
      <alignment horizontal="left"/>
    </xf>
    <xf numFmtId="0" fontId="0" fillId="0" borderId="0" xfId="0" applyAlignment="1">
      <alignment horizontal="distributed"/>
    </xf>
    <xf numFmtId="0" fontId="18" fillId="0" borderId="13" xfId="48" applyNumberFormat="1" applyFont="1" applyBorder="1" applyAlignment="1">
      <alignment horizontal="center" vertical="center"/>
    </xf>
    <xf numFmtId="0" fontId="18" fillId="0" borderId="14" xfId="48" applyNumberFormat="1" applyFont="1" applyBorder="1" applyAlignment="1">
      <alignment horizontal="center" vertical="center"/>
    </xf>
    <xf numFmtId="0" fontId="18" fillId="0" borderId="15" xfId="48" applyNumberFormat="1" applyFont="1" applyBorder="1" applyAlignment="1">
      <alignment horizontal="center" vertical="center"/>
    </xf>
    <xf numFmtId="0" fontId="18" fillId="0" borderId="29" xfId="48" applyNumberFormat="1" applyFont="1" applyBorder="1" applyAlignment="1">
      <alignment horizontal="distributed" vertical="center"/>
    </xf>
    <xf numFmtId="0" fontId="18" fillId="0" borderId="21" xfId="48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1" fontId="22" fillId="0" borderId="0" xfId="48" applyNumberFormat="1" applyFont="1" applyBorder="1" applyAlignment="1">
      <alignment horizontal="distributed" vertical="center"/>
    </xf>
    <xf numFmtId="41" fontId="18" fillId="0" borderId="10" xfId="48" applyNumberFormat="1" applyFont="1" applyBorder="1" applyAlignment="1">
      <alignment horizontal="center"/>
    </xf>
    <xf numFmtId="49" fontId="18" fillId="0" borderId="28" xfId="48" applyNumberFormat="1" applyFont="1" applyBorder="1" applyAlignment="1">
      <alignment horizontal="center"/>
    </xf>
    <xf numFmtId="0" fontId="18" fillId="0" borderId="28" xfId="48" applyNumberFormat="1" applyFont="1" applyBorder="1" applyAlignment="1">
      <alignment horizontal="distributed"/>
    </xf>
    <xf numFmtId="0" fontId="18" fillId="0" borderId="30" xfId="48" applyNumberFormat="1" applyFont="1" applyBorder="1" applyAlignment="1">
      <alignment horizontal="distributed"/>
    </xf>
    <xf numFmtId="49" fontId="0" fillId="0" borderId="0" xfId="0" applyNumberFormat="1" applyFont="1" applyBorder="1" applyAlignment="1">
      <alignment horizontal="center"/>
    </xf>
    <xf numFmtId="49" fontId="18" fillId="0" borderId="0" xfId="48" applyNumberFormat="1" applyFont="1" applyBorder="1" applyAlignment="1">
      <alignment horizontal="center"/>
    </xf>
    <xf numFmtId="0" fontId="18" fillId="0" borderId="0" xfId="48" applyNumberFormat="1" applyFont="1" applyBorder="1" applyAlignment="1" quotePrefix="1">
      <alignment/>
    </xf>
    <xf numFmtId="49" fontId="18" fillId="0" borderId="16" xfId="48" applyNumberFormat="1" applyFont="1" applyBorder="1" applyAlignment="1">
      <alignment/>
    </xf>
    <xf numFmtId="0" fontId="18" fillId="0" borderId="16" xfId="48" applyNumberFormat="1" applyFont="1" applyBorder="1" applyAlignment="1">
      <alignment/>
    </xf>
    <xf numFmtId="0" fontId="23" fillId="0" borderId="0" xfId="0" applyFont="1" applyBorder="1" applyAlignment="1">
      <alignment horizontal="distributed"/>
    </xf>
    <xf numFmtId="0" fontId="23" fillId="0" borderId="16" xfId="0" applyFont="1" applyBorder="1" applyAlignment="1">
      <alignment horizontal="distributed"/>
    </xf>
    <xf numFmtId="41" fontId="23" fillId="0" borderId="0" xfId="48" applyNumberFormat="1" applyFont="1" applyFill="1" applyBorder="1" applyAlignment="1">
      <alignment horizontal="right"/>
    </xf>
    <xf numFmtId="49" fontId="18" fillId="0" borderId="0" xfId="48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18" fillId="0" borderId="23" xfId="48" applyNumberFormat="1" applyFont="1" applyBorder="1" applyAlignment="1">
      <alignment horizontal="center"/>
    </xf>
    <xf numFmtId="0" fontId="18" fillId="0" borderId="23" xfId="48" applyNumberFormat="1" applyFont="1" applyBorder="1" applyAlignment="1">
      <alignment horizontal="distributed"/>
    </xf>
    <xf numFmtId="0" fontId="18" fillId="0" borderId="24" xfId="48" applyNumberFormat="1" applyFont="1" applyBorder="1" applyAlignment="1">
      <alignment horizontal="distributed"/>
    </xf>
    <xf numFmtId="41" fontId="18" fillId="0" borderId="26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3&#20107;&#26989;&#25152;36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.産業中分類・・・"/>
      <sheetName val="37.経営組織別"/>
      <sheetName val="38.従業者規模別"/>
      <sheetName val="38.従業者規模別 (2)"/>
      <sheetName val="38.従業者規模別 (3)"/>
      <sheetName val="38.従業者規模別 (4)"/>
      <sheetName val="39"/>
      <sheetName val="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4.25390625" style="2" customWidth="1"/>
    <col min="3" max="4" width="9.25390625" style="3" customWidth="1"/>
    <col min="5" max="7" width="10.25390625" style="4" customWidth="1"/>
    <col min="8" max="8" width="11.00390625" style="4" customWidth="1"/>
    <col min="9" max="18" width="10.25390625" style="4" customWidth="1"/>
    <col min="19" max="19" width="9.125" style="4" customWidth="1"/>
    <col min="20" max="20" width="9.25390625" style="4" bestFit="1" customWidth="1"/>
    <col min="21" max="16384" width="9.125" style="4" customWidth="1"/>
  </cols>
  <sheetData>
    <row r="2" ht="12.75" customHeight="1"/>
    <row r="3" spans="5:14" ht="20.25" customHeight="1">
      <c r="E3" s="5" t="s">
        <v>0</v>
      </c>
      <c r="F3" s="6"/>
      <c r="G3" s="6"/>
      <c r="H3" s="6"/>
      <c r="I3" s="6"/>
      <c r="J3" s="6"/>
      <c r="K3" s="6"/>
      <c r="L3" s="6"/>
      <c r="M3" s="6"/>
      <c r="N3" s="6"/>
    </row>
    <row r="4" spans="5:24" ht="12.75" customHeight="1" thickBot="1">
      <c r="E4" s="7"/>
      <c r="F4" s="8"/>
      <c r="G4" s="8"/>
      <c r="H4" s="8"/>
      <c r="I4" s="8"/>
      <c r="J4" s="8"/>
      <c r="K4" s="8"/>
      <c r="L4" s="8"/>
      <c r="M4" s="8"/>
      <c r="N4" s="8"/>
      <c r="W4" s="9" t="s">
        <v>1</v>
      </c>
      <c r="X4" s="9"/>
    </row>
    <row r="5" spans="1:24" ht="12.75" thickTop="1">
      <c r="A5" s="10" t="s">
        <v>2</v>
      </c>
      <c r="B5" s="11"/>
      <c r="C5" s="11"/>
      <c r="D5" s="12"/>
      <c r="E5" s="13"/>
      <c r="F5" s="14" t="s">
        <v>3</v>
      </c>
      <c r="G5" s="15"/>
      <c r="H5" s="16" t="s">
        <v>4</v>
      </c>
      <c r="I5" s="17"/>
      <c r="J5" s="13"/>
      <c r="K5" s="14" t="s">
        <v>5</v>
      </c>
      <c r="L5" s="18"/>
      <c r="M5" s="18"/>
      <c r="N5" s="14" t="s">
        <v>6</v>
      </c>
      <c r="O5" s="15"/>
      <c r="P5" s="13"/>
      <c r="Q5" s="14" t="s">
        <v>7</v>
      </c>
      <c r="R5" s="15"/>
      <c r="S5" s="16" t="s">
        <v>8</v>
      </c>
      <c r="T5" s="19"/>
      <c r="U5" s="17"/>
      <c r="V5" s="16" t="s">
        <v>9</v>
      </c>
      <c r="W5" s="19"/>
      <c r="X5" s="19"/>
    </row>
    <row r="6" spans="1:24" s="26" customFormat="1" ht="12.75" customHeight="1">
      <c r="A6" s="20"/>
      <c r="B6" s="20"/>
      <c r="C6" s="20"/>
      <c r="D6" s="21"/>
      <c r="E6" s="22" t="s">
        <v>10</v>
      </c>
      <c r="F6" s="22" t="s">
        <v>11</v>
      </c>
      <c r="G6" s="22"/>
      <c r="H6" s="23" t="s">
        <v>10</v>
      </c>
      <c r="I6" s="23" t="s">
        <v>12</v>
      </c>
      <c r="J6" s="22" t="s">
        <v>10</v>
      </c>
      <c r="K6" s="22" t="s">
        <v>11</v>
      </c>
      <c r="L6" s="24"/>
      <c r="M6" s="25" t="s">
        <v>10</v>
      </c>
      <c r="N6" s="22" t="s">
        <v>11</v>
      </c>
      <c r="O6" s="22"/>
      <c r="P6" s="22" t="s">
        <v>10</v>
      </c>
      <c r="Q6" s="22" t="s">
        <v>11</v>
      </c>
      <c r="R6" s="22"/>
      <c r="S6" s="22" t="s">
        <v>10</v>
      </c>
      <c r="T6" s="22" t="s">
        <v>11</v>
      </c>
      <c r="U6" s="22"/>
      <c r="V6" s="22" t="s">
        <v>10</v>
      </c>
      <c r="W6" s="22" t="s">
        <v>11</v>
      </c>
      <c r="X6" s="24"/>
    </row>
    <row r="7" spans="1:24" s="26" customFormat="1" ht="12.75" customHeight="1">
      <c r="A7" s="20"/>
      <c r="B7" s="20"/>
      <c r="C7" s="20"/>
      <c r="D7" s="21"/>
      <c r="E7" s="27"/>
      <c r="F7" s="22" t="s">
        <v>3</v>
      </c>
      <c r="G7" s="28" t="s">
        <v>12</v>
      </c>
      <c r="H7" s="23" t="s">
        <v>13</v>
      </c>
      <c r="I7" s="23"/>
      <c r="J7" s="27"/>
      <c r="K7" s="22" t="s">
        <v>3</v>
      </c>
      <c r="L7" s="29" t="s">
        <v>12</v>
      </c>
      <c r="M7" s="30"/>
      <c r="N7" s="22" t="s">
        <v>3</v>
      </c>
      <c r="O7" s="28" t="s">
        <v>12</v>
      </c>
      <c r="P7" s="27"/>
      <c r="Q7" s="22" t="s">
        <v>3</v>
      </c>
      <c r="R7" s="28" t="s">
        <v>12</v>
      </c>
      <c r="S7" s="27"/>
      <c r="T7" s="22" t="s">
        <v>3</v>
      </c>
      <c r="U7" s="28" t="s">
        <v>12</v>
      </c>
      <c r="V7" s="27"/>
      <c r="W7" s="22" t="s">
        <v>3</v>
      </c>
      <c r="X7" s="29" t="s">
        <v>12</v>
      </c>
    </row>
    <row r="8" spans="1:24" s="26" customFormat="1" ht="12.75" customHeight="1">
      <c r="A8" s="31"/>
      <c r="B8" s="31"/>
      <c r="C8" s="31"/>
      <c r="D8" s="32"/>
      <c r="E8" s="27"/>
      <c r="F8" s="27"/>
      <c r="G8" s="33" t="s">
        <v>14</v>
      </c>
      <c r="H8" s="33" t="s">
        <v>15</v>
      </c>
      <c r="I8" s="33" t="s">
        <v>14</v>
      </c>
      <c r="J8" s="27"/>
      <c r="K8" s="27"/>
      <c r="L8" s="34" t="s">
        <v>14</v>
      </c>
      <c r="M8" s="30"/>
      <c r="N8" s="27"/>
      <c r="O8" s="33" t="s">
        <v>14</v>
      </c>
      <c r="P8" s="27"/>
      <c r="Q8" s="27"/>
      <c r="R8" s="33" t="s">
        <v>14</v>
      </c>
      <c r="S8" s="27"/>
      <c r="T8" s="27"/>
      <c r="U8" s="33" t="s">
        <v>14</v>
      </c>
      <c r="V8" s="27"/>
      <c r="W8" s="27"/>
      <c r="X8" s="34" t="s">
        <v>14</v>
      </c>
    </row>
    <row r="9" spans="5:18" ht="12.75" customHeight="1">
      <c r="E9" s="35"/>
      <c r="F9" s="36"/>
      <c r="G9" s="36"/>
      <c r="H9" s="36"/>
      <c r="I9" s="36"/>
      <c r="J9" s="36"/>
      <c r="K9" s="36"/>
      <c r="L9" s="37"/>
      <c r="M9" s="38"/>
      <c r="N9" s="38"/>
      <c r="O9" s="38"/>
      <c r="P9" s="38"/>
      <c r="Q9" s="38"/>
      <c r="R9" s="38"/>
    </row>
    <row r="10" spans="1:24" ht="12.75" customHeight="1">
      <c r="A10" s="39" t="s">
        <v>16</v>
      </c>
      <c r="B10" s="40"/>
      <c r="C10" s="40"/>
      <c r="D10" s="41"/>
      <c r="E10" s="38">
        <v>49183</v>
      </c>
      <c r="F10" s="36">
        <v>267844</v>
      </c>
      <c r="G10" s="36">
        <v>174196</v>
      </c>
      <c r="H10" s="36">
        <v>14781</v>
      </c>
      <c r="I10" s="36" t="s">
        <v>17</v>
      </c>
      <c r="J10" s="36">
        <v>14702</v>
      </c>
      <c r="K10" s="36">
        <v>29404</v>
      </c>
      <c r="L10" s="36" t="s">
        <v>17</v>
      </c>
      <c r="M10" s="38">
        <v>5849</v>
      </c>
      <c r="N10" s="38">
        <v>17547</v>
      </c>
      <c r="O10" s="36" t="s">
        <v>17</v>
      </c>
      <c r="P10" s="38">
        <v>3277</v>
      </c>
      <c r="Q10" s="38">
        <v>13108</v>
      </c>
      <c r="R10" s="36" t="s">
        <v>17</v>
      </c>
      <c r="S10" s="4">
        <v>5637</v>
      </c>
      <c r="T10" s="36">
        <v>36092</v>
      </c>
      <c r="U10" s="36" t="s">
        <v>17</v>
      </c>
      <c r="V10" s="4">
        <v>2800</v>
      </c>
      <c r="W10" s="4">
        <v>37116</v>
      </c>
      <c r="X10" s="36" t="s">
        <v>17</v>
      </c>
    </row>
    <row r="11" spans="1:22" ht="12.75" customHeight="1">
      <c r="A11" s="42"/>
      <c r="B11" s="43"/>
      <c r="C11" s="43"/>
      <c r="D11" s="44"/>
      <c r="E11" s="38"/>
      <c r="F11" s="36"/>
      <c r="G11" s="36"/>
      <c r="H11" s="36"/>
      <c r="I11" s="36"/>
      <c r="J11" s="36"/>
      <c r="K11" s="36"/>
      <c r="L11" s="38"/>
      <c r="M11" s="38"/>
      <c r="N11" s="38"/>
      <c r="O11" s="38"/>
      <c r="P11" s="38"/>
      <c r="Q11" s="38"/>
      <c r="R11" s="38"/>
      <c r="V11" s="4" t="s">
        <v>13</v>
      </c>
    </row>
    <row r="12" spans="1:24" ht="12.75" customHeight="1">
      <c r="A12" s="45"/>
      <c r="B12" s="46"/>
      <c r="C12" s="47" t="s">
        <v>18</v>
      </c>
      <c r="D12" s="48" t="s">
        <v>19</v>
      </c>
      <c r="E12" s="49">
        <f>E15+E19+E22+E26+E30+E35+E63+'38.従業者規模別 (3)'!E18+'38.従業者規模別 (3)'!E28+'38.従業者規模別 (3)'!E31+'38.従業者規模別 (3)'!E44+'38.従業者規模別 (3)'!E49</f>
        <v>52035</v>
      </c>
      <c r="F12" s="49">
        <f>F15+F19+F22+F26+F30+F35+F63+'38.従業者規模別 (3)'!F18+'38.従業者規模別 (3)'!F28+'38.従業者規模別 (3)'!F31+'38.従業者規模別 (3)'!F44+'38.従業者規模別 (3)'!F49</f>
        <v>308032</v>
      </c>
      <c r="G12" s="49">
        <f>G15+G19+G22+G26+G30+G35+G63+'38.従業者規模別 (3)'!G18+'38.従業者規模別 (3)'!G28+'38.従業者規模別 (3)'!G31+'38.従業者規模別 (3)'!G44+'38.従業者規模別 (3)'!G49</f>
        <v>204985</v>
      </c>
      <c r="H12" s="49">
        <f>H15+H19+H22+H26+H30+H35+H63+'38.従業者規模別 (3)'!H18+'38.従業者規模別 (3)'!H28+'38.従業者規模別 (3)'!H31+'38.従業者規模別 (3)'!H44+'38.従業者規模別 (3)'!H49</f>
        <v>15325</v>
      </c>
      <c r="I12" s="49">
        <f>I15+I19+I22+I26+I30+I35+I63+'38.従業者規模別 (3)'!I18+'38.従業者規模別 (3)'!I28+'38.従業者規模別 (3)'!I31+'38.従業者規模別 (3)'!I44+'38.従業者規模別 (3)'!I49</f>
        <v>874</v>
      </c>
      <c r="J12" s="49">
        <f>J15+J19+J22+J26+J30+J35+J63+'38.従業者規模別 (3)'!J18+'38.従業者規模別 (3)'!J28+'38.従業者規模別 (3)'!J31+'38.従業者規模別 (3)'!J44+'38.従業者規模別 (3)'!J49</f>
        <v>14820</v>
      </c>
      <c r="K12" s="49">
        <f>K15+K19+K22+K26+K30+K35+K63+'38.従業者規模別 (3)'!K18+'38.従業者規模別 (3)'!K28+'38.従業者規模別 (3)'!K31+'38.従業者規模別 (3)'!K44+'38.従業者規模別 (3)'!K49</f>
        <v>29640</v>
      </c>
      <c r="L12" s="49">
        <f>L15+L19+L22+L26+L30+L35+L63+'38.従業者規模別 (3)'!L18+'38.従業者規模別 (3)'!L28+'38.従業者規模別 (3)'!L31+'38.従業者規模別 (3)'!L44+'38.従業者規模別 (3)'!L49</f>
        <v>3601</v>
      </c>
      <c r="M12" s="49">
        <f>M15+M19+M22+M26+M30+M35+M63+'38.従業者規模別 (3)'!M18+'38.従業者規模別 (3)'!M28+'38.従業者規模別 (3)'!M31+'38.従業者規模別 (3)'!M44+'38.従業者規模別 (3)'!M49</f>
        <v>5997</v>
      </c>
      <c r="N12" s="49">
        <f>N15+N19+N22+N26+N30+N35+N63+'38.従業者規模別 (3)'!N18+'38.従業者規模別 (3)'!N28+'38.従業者規模別 (3)'!N31+'38.従業者規模別 (3)'!N44+'38.従業者規模別 (3)'!N49</f>
        <v>17991</v>
      </c>
      <c r="O12" s="49">
        <f>O15+O19+O22+O26+O30+O35+O63+'38.従業者規模別 (3)'!O18+'38.従業者規模別 (3)'!O28+'38.従業者規模別 (3)'!O31+'38.従業者規模別 (3)'!O44+'38.従業者規模別 (3)'!O49</f>
        <v>5926</v>
      </c>
      <c r="P12" s="49">
        <f>P15+P19+P22+P26+P30+P35+P63+'38.従業者規模別 (3)'!P18+'38.従業者規模別 (3)'!P28+'38.従業者規模別 (3)'!P31+'38.従業者規模別 (3)'!P44+'38.従業者規模別 (3)'!P49</f>
        <v>3427</v>
      </c>
      <c r="Q12" s="49">
        <f>Q15+Q19+Q22+Q26+Q30+Q35+Q63+'38.従業者規模別 (3)'!Q18+'38.従業者規模別 (3)'!Q28+'38.従業者規模別 (3)'!Q31+'38.従業者規模別 (3)'!Q44+'38.従業者規模別 (3)'!Q49</f>
        <v>13708</v>
      </c>
      <c r="R12" s="49">
        <f>R15+R19+R22+R26+R30+R35+R63+'38.従業者規模別 (3)'!R18+'38.従業者規模別 (3)'!R28+'38.従業者規模別 (3)'!R31+'38.従業者規模別 (3)'!R44+'38.従業者規模別 (3)'!R49</f>
        <v>6498</v>
      </c>
      <c r="S12" s="49">
        <f>S15+S19+S22+S26+S30+S35+S63+'38.従業者規模別 (3)'!S18+'38.従業者規模別 (3)'!S28+'38.従業者規模別 (3)'!S31+'38.従業者規模別 (3)'!S44+'38.従業者規模別 (3)'!S49</f>
        <v>6418</v>
      </c>
      <c r="T12" s="49">
        <f>T15+T19+T22+T26+T30+T35+T63+'38.従業者規模別 (3)'!T18+'38.従業者規模別 (3)'!T28+'38.従業者規模別 (3)'!T31+'38.従業者規模別 (3)'!T44+'38.従業者規模別 (3)'!T49</f>
        <v>41518</v>
      </c>
      <c r="U12" s="49">
        <f>U15+U19+U22+U26+U30+U35+U63+'38.従業者規模別 (3)'!U18+'38.従業者規模別 (3)'!U28+'38.従業者規模別 (3)'!U31+'38.従業者規模別 (3)'!U44+'38.従業者規模別 (3)'!U49</f>
        <v>27955</v>
      </c>
      <c r="V12" s="49">
        <f>V15+V19+V22+V26+V30+V35+V63+'38.従業者規模別 (3)'!V18+'38.従業者規模別 (3)'!V28+'38.従業者規模別 (3)'!V31+'38.従業者規模別 (3)'!V44+'38.従業者規模別 (3)'!V49</f>
        <v>3363</v>
      </c>
      <c r="W12" s="49">
        <f>W15+W19+W22+W26+W30+W35+W63+'38.従業者規模別 (3)'!W18+'38.従業者規模別 (3)'!W28+'38.従業者規模別 (3)'!W31+'38.従業者規模別 (3)'!W44+'38.従業者規模別 (3)'!W49</f>
        <v>45019</v>
      </c>
      <c r="X12" s="49">
        <f>X15+X19+X22+X26+X30+X35+X63+'38.従業者規模別 (3)'!X18+'38.従業者規模別 (3)'!X28+'38.従業者規模別 (3)'!X31+'38.従業者規模別 (3)'!X44+'38.従業者規模別 (3)'!X49</f>
        <v>35683</v>
      </c>
    </row>
    <row r="13" spans="2:18" ht="12.75" customHeight="1">
      <c r="B13" s="50"/>
      <c r="C13" s="51"/>
      <c r="D13" s="52"/>
      <c r="E13" s="35"/>
      <c r="F13" s="36"/>
      <c r="G13" s="36"/>
      <c r="H13" s="36"/>
      <c r="I13" s="36"/>
      <c r="J13" s="36"/>
      <c r="K13" s="36"/>
      <c r="L13" s="38"/>
      <c r="M13" s="38"/>
      <c r="N13" s="38"/>
      <c r="O13" s="38"/>
      <c r="P13" s="38"/>
      <c r="Q13" s="38"/>
      <c r="R13" s="38"/>
    </row>
    <row r="14" spans="3:18" ht="12.75" customHeight="1">
      <c r="C14" s="51"/>
      <c r="D14" s="51"/>
      <c r="E14" s="35"/>
      <c r="F14" s="36"/>
      <c r="G14" s="36"/>
      <c r="H14" s="36"/>
      <c r="I14" s="36"/>
      <c r="J14" s="36"/>
      <c r="K14" s="36"/>
      <c r="L14" s="38"/>
      <c r="M14" s="38"/>
      <c r="N14" s="38"/>
      <c r="O14" s="38"/>
      <c r="P14" s="38"/>
      <c r="Q14" s="38"/>
      <c r="R14" s="38"/>
    </row>
    <row r="15" spans="1:24" ht="12.75" customHeight="1">
      <c r="A15" s="53" t="s">
        <v>20</v>
      </c>
      <c r="B15" s="54" t="s">
        <v>21</v>
      </c>
      <c r="C15" s="54"/>
      <c r="D15" s="55"/>
      <c r="E15" s="56">
        <f aca="true" t="shared" si="0" ref="E15:X15">SUM(E16:E17)</f>
        <v>72</v>
      </c>
      <c r="F15" s="57">
        <f t="shared" si="0"/>
        <v>768</v>
      </c>
      <c r="G15" s="57">
        <f t="shared" si="0"/>
        <v>373</v>
      </c>
      <c r="H15" s="57">
        <f t="shared" si="0"/>
        <v>7</v>
      </c>
      <c r="I15" s="57">
        <f t="shared" si="0"/>
        <v>5</v>
      </c>
      <c r="J15" s="57">
        <f t="shared" si="0"/>
        <v>5</v>
      </c>
      <c r="K15" s="57">
        <f t="shared" si="0"/>
        <v>10</v>
      </c>
      <c r="L15" s="49">
        <f t="shared" si="0"/>
        <v>5</v>
      </c>
      <c r="M15" s="49">
        <f t="shared" si="0"/>
        <v>8</v>
      </c>
      <c r="N15" s="49">
        <f t="shared" si="0"/>
        <v>24</v>
      </c>
      <c r="O15" s="49">
        <f t="shared" si="0"/>
        <v>14</v>
      </c>
      <c r="P15" s="49">
        <f t="shared" si="0"/>
        <v>7</v>
      </c>
      <c r="Q15" s="49">
        <f t="shared" si="0"/>
        <v>28</v>
      </c>
      <c r="R15" s="49">
        <f t="shared" si="0"/>
        <v>16</v>
      </c>
      <c r="S15" s="58">
        <f t="shared" si="0"/>
        <v>24</v>
      </c>
      <c r="T15" s="58">
        <f t="shared" si="0"/>
        <v>165</v>
      </c>
      <c r="U15" s="58">
        <f t="shared" si="0"/>
        <v>111</v>
      </c>
      <c r="V15" s="58">
        <f t="shared" si="0"/>
        <v>13</v>
      </c>
      <c r="W15" s="58">
        <f t="shared" si="0"/>
        <v>185</v>
      </c>
      <c r="X15" s="58">
        <f t="shared" si="0"/>
        <v>103</v>
      </c>
    </row>
    <row r="16" spans="2:24" ht="12.75" customHeight="1">
      <c r="B16" s="52" t="s">
        <v>22</v>
      </c>
      <c r="C16" s="59" t="s">
        <v>23</v>
      </c>
      <c r="D16" s="60"/>
      <c r="E16" s="35">
        <v>42</v>
      </c>
      <c r="F16" s="36">
        <v>552</v>
      </c>
      <c r="G16" s="36">
        <v>232</v>
      </c>
      <c r="H16" s="36">
        <v>1</v>
      </c>
      <c r="I16" s="36">
        <v>0</v>
      </c>
      <c r="J16" s="36">
        <v>1</v>
      </c>
      <c r="K16" s="36">
        <v>2</v>
      </c>
      <c r="L16" s="38">
        <v>1</v>
      </c>
      <c r="M16" s="38">
        <v>6</v>
      </c>
      <c r="N16" s="38">
        <v>18</v>
      </c>
      <c r="O16" s="38">
        <v>11</v>
      </c>
      <c r="P16" s="38">
        <v>3</v>
      </c>
      <c r="Q16" s="38">
        <v>12</v>
      </c>
      <c r="R16" s="38">
        <v>5</v>
      </c>
      <c r="S16" s="4">
        <v>15</v>
      </c>
      <c r="T16" s="4">
        <v>98</v>
      </c>
      <c r="U16" s="4">
        <v>63</v>
      </c>
      <c r="V16" s="4">
        <v>11</v>
      </c>
      <c r="W16" s="4">
        <v>161</v>
      </c>
      <c r="X16" s="4">
        <v>100</v>
      </c>
    </row>
    <row r="17" spans="2:24" ht="12.75" customHeight="1">
      <c r="B17" s="52" t="s">
        <v>24</v>
      </c>
      <c r="C17" s="59" t="s">
        <v>25</v>
      </c>
      <c r="D17" s="60"/>
      <c r="E17" s="35">
        <v>30</v>
      </c>
      <c r="F17" s="36">
        <v>216</v>
      </c>
      <c r="G17" s="36">
        <v>141</v>
      </c>
      <c r="H17" s="36">
        <v>6</v>
      </c>
      <c r="I17" s="36">
        <v>5</v>
      </c>
      <c r="J17" s="36">
        <v>4</v>
      </c>
      <c r="K17" s="36">
        <v>8</v>
      </c>
      <c r="L17" s="38">
        <v>4</v>
      </c>
      <c r="M17" s="38">
        <v>2</v>
      </c>
      <c r="N17" s="38">
        <v>6</v>
      </c>
      <c r="O17" s="38">
        <v>3</v>
      </c>
      <c r="P17" s="38">
        <v>4</v>
      </c>
      <c r="Q17" s="38">
        <v>16</v>
      </c>
      <c r="R17" s="38">
        <v>11</v>
      </c>
      <c r="S17" s="4">
        <v>9</v>
      </c>
      <c r="T17" s="4">
        <v>67</v>
      </c>
      <c r="U17" s="4">
        <v>48</v>
      </c>
      <c r="V17" s="4">
        <v>2</v>
      </c>
      <c r="W17" s="4">
        <v>24</v>
      </c>
      <c r="X17" s="4">
        <v>3</v>
      </c>
    </row>
    <row r="18" spans="2:18" ht="12.75" customHeight="1">
      <c r="B18" s="52"/>
      <c r="C18" s="59"/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24" ht="12.75" customHeight="1">
      <c r="A19" s="45" t="s">
        <v>26</v>
      </c>
      <c r="B19" s="54" t="s">
        <v>27</v>
      </c>
      <c r="C19" s="54"/>
      <c r="D19" s="55"/>
      <c r="E19" s="56">
        <f aca="true" t="shared" si="1" ref="E19:X19">SUM(E20)</f>
        <v>55</v>
      </c>
      <c r="F19" s="57">
        <f t="shared" si="1"/>
        <v>1097</v>
      </c>
      <c r="G19" s="57">
        <f t="shared" si="1"/>
        <v>666</v>
      </c>
      <c r="H19" s="57">
        <f t="shared" si="1"/>
        <v>4</v>
      </c>
      <c r="I19" s="57">
        <f t="shared" si="1"/>
        <v>4</v>
      </c>
      <c r="J19" s="57">
        <f t="shared" si="1"/>
        <v>4</v>
      </c>
      <c r="K19" s="57">
        <f t="shared" si="1"/>
        <v>8</v>
      </c>
      <c r="L19" s="49">
        <f t="shared" si="1"/>
        <v>6</v>
      </c>
      <c r="M19" s="49">
        <f t="shared" si="1"/>
        <v>2</v>
      </c>
      <c r="N19" s="49">
        <f t="shared" si="1"/>
        <v>6</v>
      </c>
      <c r="O19" s="49">
        <f t="shared" si="1"/>
        <v>4</v>
      </c>
      <c r="P19" s="49">
        <f t="shared" si="1"/>
        <v>0</v>
      </c>
      <c r="Q19" s="49">
        <f t="shared" si="1"/>
        <v>0</v>
      </c>
      <c r="R19" s="49">
        <f t="shared" si="1"/>
        <v>0</v>
      </c>
      <c r="S19" s="58">
        <f t="shared" si="1"/>
        <v>8</v>
      </c>
      <c r="T19" s="58">
        <f t="shared" si="1"/>
        <v>63</v>
      </c>
      <c r="U19" s="58">
        <f t="shared" si="1"/>
        <v>29</v>
      </c>
      <c r="V19" s="58">
        <f t="shared" si="1"/>
        <v>12</v>
      </c>
      <c r="W19" s="58">
        <f t="shared" si="1"/>
        <v>175</v>
      </c>
      <c r="X19" s="58">
        <f t="shared" si="1"/>
        <v>68</v>
      </c>
    </row>
    <row r="20" spans="1:24" ht="12.75" customHeight="1">
      <c r="A20" s="63"/>
      <c r="B20" s="52" t="s">
        <v>28</v>
      </c>
      <c r="C20" s="59" t="s">
        <v>29</v>
      </c>
      <c r="D20" s="60"/>
      <c r="E20" s="35">
        <v>55</v>
      </c>
      <c r="F20" s="36">
        <v>1097</v>
      </c>
      <c r="G20" s="36">
        <v>666</v>
      </c>
      <c r="H20" s="36">
        <v>4</v>
      </c>
      <c r="I20" s="36">
        <v>4</v>
      </c>
      <c r="J20" s="36">
        <v>4</v>
      </c>
      <c r="K20" s="36">
        <v>8</v>
      </c>
      <c r="L20" s="38">
        <v>6</v>
      </c>
      <c r="M20" s="38">
        <v>2</v>
      </c>
      <c r="N20" s="38">
        <v>6</v>
      </c>
      <c r="O20" s="38">
        <v>4</v>
      </c>
      <c r="P20" s="38">
        <v>0</v>
      </c>
      <c r="Q20" s="38">
        <v>0</v>
      </c>
      <c r="R20" s="38">
        <v>0</v>
      </c>
      <c r="S20" s="4">
        <v>8</v>
      </c>
      <c r="T20" s="4">
        <v>63</v>
      </c>
      <c r="U20" s="4">
        <v>29</v>
      </c>
      <c r="V20" s="4">
        <v>12</v>
      </c>
      <c r="W20" s="4">
        <v>175</v>
      </c>
      <c r="X20" s="4">
        <v>68</v>
      </c>
    </row>
    <row r="21" spans="2:18" ht="12.75" customHeight="1">
      <c r="B21" s="52"/>
      <c r="C21" s="59"/>
      <c r="D21" s="60"/>
      <c r="E21" s="35"/>
      <c r="F21" s="36"/>
      <c r="G21" s="36"/>
      <c r="H21" s="36"/>
      <c r="I21" s="36"/>
      <c r="J21" s="36"/>
      <c r="K21" s="36"/>
      <c r="L21" s="38"/>
      <c r="M21" s="38"/>
      <c r="N21" s="38"/>
      <c r="O21" s="38"/>
      <c r="P21" s="38"/>
      <c r="Q21" s="38"/>
      <c r="R21" s="38"/>
    </row>
    <row r="22" spans="1:24" ht="12.75" customHeight="1">
      <c r="A22" s="45" t="s">
        <v>30</v>
      </c>
      <c r="B22" s="54" t="s">
        <v>31</v>
      </c>
      <c r="C22" s="54"/>
      <c r="D22" s="55"/>
      <c r="E22" s="56">
        <f aca="true" t="shared" si="2" ref="E22:X22">SUM(E23:E24)</f>
        <v>41</v>
      </c>
      <c r="F22" s="57">
        <f t="shared" si="2"/>
        <v>1090</v>
      </c>
      <c r="G22" s="57">
        <f t="shared" si="2"/>
        <v>675</v>
      </c>
      <c r="H22" s="57">
        <f t="shared" si="2"/>
        <v>2</v>
      </c>
      <c r="I22" s="57">
        <f t="shared" si="2"/>
        <v>2</v>
      </c>
      <c r="J22" s="57">
        <f t="shared" si="2"/>
        <v>3</v>
      </c>
      <c r="K22" s="57">
        <f t="shared" si="2"/>
        <v>6</v>
      </c>
      <c r="L22" s="49">
        <f t="shared" si="2"/>
        <v>5</v>
      </c>
      <c r="M22" s="49">
        <f t="shared" si="2"/>
        <v>1</v>
      </c>
      <c r="N22" s="49">
        <f t="shared" si="2"/>
        <v>3</v>
      </c>
      <c r="O22" s="49">
        <f t="shared" si="2"/>
        <v>2</v>
      </c>
      <c r="P22" s="49">
        <f t="shared" si="2"/>
        <v>0</v>
      </c>
      <c r="Q22" s="49">
        <f t="shared" si="2"/>
        <v>0</v>
      </c>
      <c r="R22" s="49">
        <f t="shared" si="2"/>
        <v>0</v>
      </c>
      <c r="S22" s="58">
        <f t="shared" si="2"/>
        <v>4</v>
      </c>
      <c r="T22" s="58">
        <f t="shared" si="2"/>
        <v>29</v>
      </c>
      <c r="U22" s="58">
        <f t="shared" si="2"/>
        <v>10</v>
      </c>
      <c r="V22" s="58">
        <f t="shared" si="2"/>
        <v>11</v>
      </c>
      <c r="W22" s="58">
        <f t="shared" si="2"/>
        <v>150</v>
      </c>
      <c r="X22" s="58">
        <f t="shared" si="2"/>
        <v>79</v>
      </c>
    </row>
    <row r="23" spans="2:24" ht="12.75" customHeight="1">
      <c r="B23" s="52" t="s">
        <v>32</v>
      </c>
      <c r="C23" s="59" t="s">
        <v>33</v>
      </c>
      <c r="D23" s="60"/>
      <c r="E23" s="35">
        <v>2</v>
      </c>
      <c r="F23" s="38">
        <v>32</v>
      </c>
      <c r="G23" s="38">
        <v>26</v>
      </c>
      <c r="H23" s="38">
        <v>1</v>
      </c>
      <c r="I23" s="38">
        <v>1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</row>
    <row r="24" spans="1:24" ht="12.75" customHeight="1">
      <c r="A24" s="63"/>
      <c r="B24" s="52" t="s">
        <v>34</v>
      </c>
      <c r="C24" s="59" t="s">
        <v>35</v>
      </c>
      <c r="D24" s="60"/>
      <c r="E24" s="35">
        <v>39</v>
      </c>
      <c r="F24" s="36">
        <v>1058</v>
      </c>
      <c r="G24" s="36">
        <v>649</v>
      </c>
      <c r="H24" s="36">
        <v>1</v>
      </c>
      <c r="I24" s="36">
        <v>1</v>
      </c>
      <c r="J24" s="36">
        <v>3</v>
      </c>
      <c r="K24" s="36">
        <v>6</v>
      </c>
      <c r="L24" s="38">
        <v>5</v>
      </c>
      <c r="M24" s="38">
        <v>1</v>
      </c>
      <c r="N24" s="38">
        <v>3</v>
      </c>
      <c r="O24" s="38">
        <v>2</v>
      </c>
      <c r="P24" s="38">
        <v>0</v>
      </c>
      <c r="Q24" s="38">
        <v>0</v>
      </c>
      <c r="R24" s="38">
        <v>0</v>
      </c>
      <c r="S24" s="4">
        <v>4</v>
      </c>
      <c r="T24" s="4">
        <v>29</v>
      </c>
      <c r="U24" s="4">
        <v>10</v>
      </c>
      <c r="V24" s="4">
        <v>11</v>
      </c>
      <c r="W24" s="4">
        <v>150</v>
      </c>
      <c r="X24" s="4">
        <v>79</v>
      </c>
    </row>
    <row r="25" spans="1:18" ht="12.75" customHeight="1">
      <c r="A25" s="63"/>
      <c r="B25" s="64"/>
      <c r="C25" s="59"/>
      <c r="D25" s="60"/>
      <c r="E25" s="35"/>
      <c r="F25" s="36"/>
      <c r="G25" s="36"/>
      <c r="H25" s="36"/>
      <c r="I25" s="36"/>
      <c r="J25" s="36"/>
      <c r="K25" s="36"/>
      <c r="L25" s="38"/>
      <c r="M25" s="38"/>
      <c r="N25" s="38"/>
      <c r="O25" s="38"/>
      <c r="P25" s="38"/>
      <c r="Q25" s="38"/>
      <c r="R25" s="38"/>
    </row>
    <row r="26" spans="1:24" ht="12.75" customHeight="1">
      <c r="A26" s="45" t="s">
        <v>36</v>
      </c>
      <c r="B26" s="54" t="s">
        <v>37</v>
      </c>
      <c r="C26" s="54"/>
      <c r="D26" s="55"/>
      <c r="E26" s="56">
        <f aca="true" t="shared" si="3" ref="E26:X26">SUM(E27:E28)</f>
        <v>213</v>
      </c>
      <c r="F26" s="57">
        <f t="shared" si="3"/>
        <v>3075</v>
      </c>
      <c r="G26" s="57">
        <f t="shared" si="3"/>
        <v>2472</v>
      </c>
      <c r="H26" s="57">
        <f t="shared" si="3"/>
        <v>37</v>
      </c>
      <c r="I26" s="57">
        <f t="shared" si="3"/>
        <v>0</v>
      </c>
      <c r="J26" s="57">
        <f t="shared" si="3"/>
        <v>28</v>
      </c>
      <c r="K26" s="57">
        <f t="shared" si="3"/>
        <v>56</v>
      </c>
      <c r="L26" s="49">
        <f t="shared" si="3"/>
        <v>7</v>
      </c>
      <c r="M26" s="49">
        <f t="shared" si="3"/>
        <v>20</v>
      </c>
      <c r="N26" s="49">
        <f t="shared" si="3"/>
        <v>60</v>
      </c>
      <c r="O26" s="49">
        <f t="shared" si="3"/>
        <v>24</v>
      </c>
      <c r="P26" s="49">
        <f t="shared" si="3"/>
        <v>14</v>
      </c>
      <c r="Q26" s="49">
        <f t="shared" si="3"/>
        <v>56</v>
      </c>
      <c r="R26" s="49">
        <f t="shared" si="3"/>
        <v>23</v>
      </c>
      <c r="S26" s="58">
        <f t="shared" si="3"/>
        <v>43</v>
      </c>
      <c r="T26" s="58">
        <f t="shared" si="3"/>
        <v>290</v>
      </c>
      <c r="U26" s="58">
        <f t="shared" si="3"/>
        <v>188</v>
      </c>
      <c r="V26" s="58">
        <f t="shared" si="3"/>
        <v>31</v>
      </c>
      <c r="W26" s="58">
        <f t="shared" si="3"/>
        <v>414</v>
      </c>
      <c r="X26" s="58">
        <f t="shared" si="3"/>
        <v>299</v>
      </c>
    </row>
    <row r="27" spans="2:24" ht="12.75" customHeight="1">
      <c r="B27" s="52" t="s">
        <v>38</v>
      </c>
      <c r="C27" s="59" t="s">
        <v>39</v>
      </c>
      <c r="D27" s="60"/>
      <c r="E27" s="35">
        <v>8</v>
      </c>
      <c r="F27" s="36">
        <v>416</v>
      </c>
      <c r="G27" s="36">
        <v>331</v>
      </c>
      <c r="H27" s="36">
        <v>0</v>
      </c>
      <c r="I27" s="36">
        <v>0</v>
      </c>
      <c r="J27" s="36">
        <v>0</v>
      </c>
      <c r="K27" s="36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4">
        <v>2</v>
      </c>
      <c r="T27" s="4">
        <v>18</v>
      </c>
      <c r="U27" s="4">
        <v>14</v>
      </c>
      <c r="V27" s="4">
        <v>2</v>
      </c>
      <c r="W27" s="4">
        <v>31</v>
      </c>
      <c r="X27" s="4">
        <v>20</v>
      </c>
    </row>
    <row r="28" spans="2:24" ht="12.75" customHeight="1">
      <c r="B28" s="52" t="s">
        <v>40</v>
      </c>
      <c r="C28" s="59" t="s">
        <v>41</v>
      </c>
      <c r="D28" s="60"/>
      <c r="E28" s="35">
        <v>205</v>
      </c>
      <c r="F28" s="36">
        <v>2659</v>
      </c>
      <c r="G28" s="36">
        <v>2141</v>
      </c>
      <c r="H28" s="36">
        <v>37</v>
      </c>
      <c r="I28" s="36">
        <v>0</v>
      </c>
      <c r="J28" s="36">
        <v>28</v>
      </c>
      <c r="K28" s="36">
        <v>56</v>
      </c>
      <c r="L28" s="38">
        <v>7</v>
      </c>
      <c r="M28" s="38">
        <v>20</v>
      </c>
      <c r="N28" s="38">
        <v>60</v>
      </c>
      <c r="O28" s="38">
        <v>24</v>
      </c>
      <c r="P28" s="38">
        <v>14</v>
      </c>
      <c r="Q28" s="38">
        <v>56</v>
      </c>
      <c r="R28" s="38">
        <v>23</v>
      </c>
      <c r="S28" s="4">
        <v>41</v>
      </c>
      <c r="T28" s="4">
        <v>272</v>
      </c>
      <c r="U28" s="4">
        <v>174</v>
      </c>
      <c r="V28" s="4">
        <v>29</v>
      </c>
      <c r="W28" s="4">
        <v>383</v>
      </c>
      <c r="X28" s="4">
        <v>279</v>
      </c>
    </row>
    <row r="29" spans="1:18" ht="12.75" customHeight="1">
      <c r="A29" s="63"/>
      <c r="B29" s="64"/>
      <c r="C29" s="59"/>
      <c r="D29" s="60"/>
      <c r="E29" s="35"/>
      <c r="F29" s="38"/>
      <c r="G29" s="36"/>
      <c r="H29" s="36"/>
      <c r="I29" s="36" t="s">
        <v>13</v>
      </c>
      <c r="J29" s="36"/>
      <c r="K29" s="36"/>
      <c r="L29" s="38"/>
      <c r="M29" s="38"/>
      <c r="N29" s="38"/>
      <c r="O29" s="38"/>
      <c r="P29" s="38"/>
      <c r="Q29" s="38"/>
      <c r="R29" s="38"/>
    </row>
    <row r="30" spans="1:24" ht="12.75" customHeight="1">
      <c r="A30" s="45" t="s">
        <v>42</v>
      </c>
      <c r="B30" s="54" t="s">
        <v>43</v>
      </c>
      <c r="C30" s="54"/>
      <c r="D30" s="55"/>
      <c r="E30" s="56">
        <f aca="true" t="shared" si="4" ref="E30:X30">SUM(E31:E33)</f>
        <v>3898</v>
      </c>
      <c r="F30" s="57">
        <f t="shared" si="4"/>
        <v>36492</v>
      </c>
      <c r="G30" s="57">
        <f t="shared" si="4"/>
        <v>20386</v>
      </c>
      <c r="H30" s="57">
        <f t="shared" si="4"/>
        <v>1782</v>
      </c>
      <c r="I30" s="57">
        <f t="shared" si="4"/>
        <v>29</v>
      </c>
      <c r="J30" s="57">
        <f t="shared" si="4"/>
        <v>388</v>
      </c>
      <c r="K30" s="57">
        <f t="shared" si="4"/>
        <v>776</v>
      </c>
      <c r="L30" s="49">
        <f t="shared" si="4"/>
        <v>140</v>
      </c>
      <c r="M30" s="49">
        <f t="shared" si="4"/>
        <v>255</v>
      </c>
      <c r="N30" s="49">
        <f t="shared" si="4"/>
        <v>765</v>
      </c>
      <c r="O30" s="49">
        <f t="shared" si="4"/>
        <v>320</v>
      </c>
      <c r="P30" s="49">
        <f t="shared" si="4"/>
        <v>162</v>
      </c>
      <c r="Q30" s="49">
        <f t="shared" si="4"/>
        <v>648</v>
      </c>
      <c r="R30" s="49">
        <f t="shared" si="4"/>
        <v>319</v>
      </c>
      <c r="S30" s="58">
        <f t="shared" si="4"/>
        <v>491</v>
      </c>
      <c r="T30" s="58">
        <f t="shared" si="4"/>
        <v>3263</v>
      </c>
      <c r="U30" s="58">
        <f t="shared" si="4"/>
        <v>1816</v>
      </c>
      <c r="V30" s="58">
        <f t="shared" si="4"/>
        <v>368</v>
      </c>
      <c r="W30" s="58">
        <f t="shared" si="4"/>
        <v>4988</v>
      </c>
      <c r="X30" s="58">
        <f t="shared" si="4"/>
        <v>2855</v>
      </c>
    </row>
    <row r="31" spans="2:24" ht="12.75" customHeight="1">
      <c r="B31" s="52" t="s">
        <v>44</v>
      </c>
      <c r="C31" s="59" t="s">
        <v>45</v>
      </c>
      <c r="D31" s="60"/>
      <c r="E31" s="35">
        <v>1173</v>
      </c>
      <c r="F31" s="36">
        <v>26264</v>
      </c>
      <c r="G31" s="36">
        <v>14715</v>
      </c>
      <c r="H31" s="36">
        <v>93</v>
      </c>
      <c r="I31" s="36">
        <v>20</v>
      </c>
      <c r="J31" s="36">
        <v>42</v>
      </c>
      <c r="K31" s="36">
        <v>84</v>
      </c>
      <c r="L31" s="38">
        <v>27</v>
      </c>
      <c r="M31" s="38">
        <v>74</v>
      </c>
      <c r="N31" s="38">
        <v>222</v>
      </c>
      <c r="O31" s="38">
        <v>98</v>
      </c>
      <c r="P31" s="38">
        <v>64</v>
      </c>
      <c r="Q31" s="38">
        <v>256</v>
      </c>
      <c r="R31" s="38">
        <v>128</v>
      </c>
      <c r="S31" s="4">
        <v>288</v>
      </c>
      <c r="T31" s="4">
        <v>1916</v>
      </c>
      <c r="U31" s="4">
        <v>928</v>
      </c>
      <c r="V31" s="4">
        <v>262</v>
      </c>
      <c r="W31" s="4">
        <v>3558</v>
      </c>
      <c r="X31" s="4">
        <v>1804</v>
      </c>
    </row>
    <row r="32" spans="1:24" ht="12.75" customHeight="1">
      <c r="A32" s="63"/>
      <c r="B32" s="52" t="s">
        <v>46</v>
      </c>
      <c r="C32" s="59" t="s">
        <v>47</v>
      </c>
      <c r="D32" s="60"/>
      <c r="E32" s="35">
        <v>2327</v>
      </c>
      <c r="F32" s="36">
        <v>5584</v>
      </c>
      <c r="G32" s="36">
        <v>2065</v>
      </c>
      <c r="H32" s="36">
        <v>1635</v>
      </c>
      <c r="I32" s="36">
        <v>1</v>
      </c>
      <c r="J32" s="36">
        <v>295</v>
      </c>
      <c r="K32" s="36">
        <v>590</v>
      </c>
      <c r="L32" s="38">
        <v>86</v>
      </c>
      <c r="M32" s="38">
        <v>136</v>
      </c>
      <c r="N32" s="38">
        <v>408</v>
      </c>
      <c r="O32" s="38">
        <v>157</v>
      </c>
      <c r="P32" s="38">
        <v>73</v>
      </c>
      <c r="Q32" s="38">
        <v>292</v>
      </c>
      <c r="R32" s="38">
        <v>125</v>
      </c>
      <c r="S32" s="4">
        <v>113</v>
      </c>
      <c r="T32" s="4">
        <v>730</v>
      </c>
      <c r="U32" s="4">
        <v>453</v>
      </c>
      <c r="V32" s="4">
        <v>42</v>
      </c>
      <c r="W32" s="4">
        <v>575</v>
      </c>
      <c r="X32" s="4">
        <v>388</v>
      </c>
    </row>
    <row r="33" spans="1:24" ht="12.75" customHeight="1">
      <c r="A33" s="63"/>
      <c r="B33" s="52" t="s">
        <v>48</v>
      </c>
      <c r="C33" s="59" t="s">
        <v>49</v>
      </c>
      <c r="D33" s="60"/>
      <c r="E33" s="35">
        <v>398</v>
      </c>
      <c r="F33" s="36">
        <v>4644</v>
      </c>
      <c r="G33" s="36">
        <v>3606</v>
      </c>
      <c r="H33" s="36">
        <v>54</v>
      </c>
      <c r="I33" s="36">
        <v>8</v>
      </c>
      <c r="J33" s="36">
        <v>51</v>
      </c>
      <c r="K33" s="36">
        <v>102</v>
      </c>
      <c r="L33" s="38">
        <v>27</v>
      </c>
      <c r="M33" s="38">
        <v>45</v>
      </c>
      <c r="N33" s="38">
        <v>135</v>
      </c>
      <c r="O33" s="38">
        <v>65</v>
      </c>
      <c r="P33" s="38">
        <v>25</v>
      </c>
      <c r="Q33" s="38">
        <v>100</v>
      </c>
      <c r="R33" s="38">
        <v>66</v>
      </c>
      <c r="S33" s="4">
        <v>90</v>
      </c>
      <c r="T33" s="4">
        <v>617</v>
      </c>
      <c r="U33" s="4">
        <v>435</v>
      </c>
      <c r="V33" s="4">
        <v>64</v>
      </c>
      <c r="W33" s="4">
        <v>855</v>
      </c>
      <c r="X33" s="4">
        <v>663</v>
      </c>
    </row>
    <row r="34" spans="1:18" ht="12.75" customHeight="1">
      <c r="A34" s="63"/>
      <c r="B34" s="64"/>
      <c r="C34" s="59"/>
      <c r="D34" s="60"/>
      <c r="E34" s="35"/>
      <c r="F34" s="36"/>
      <c r="G34" s="36"/>
      <c r="H34" s="36"/>
      <c r="I34" s="36"/>
      <c r="J34" s="36"/>
      <c r="K34" s="36"/>
      <c r="L34" s="38"/>
      <c r="M34" s="38"/>
      <c r="N34" s="38"/>
      <c r="O34" s="38"/>
      <c r="P34" s="38"/>
      <c r="Q34" s="38"/>
      <c r="R34" s="38"/>
    </row>
    <row r="35" spans="1:24" ht="12.75" customHeight="1">
      <c r="A35" s="45" t="s">
        <v>50</v>
      </c>
      <c r="B35" s="54" t="s">
        <v>51</v>
      </c>
      <c r="C35" s="54"/>
      <c r="D35" s="55"/>
      <c r="E35" s="56">
        <f aca="true" t="shared" si="5" ref="E35:X35">SUM(E36:E61)</f>
        <v>4299</v>
      </c>
      <c r="F35" s="49">
        <f t="shared" si="5"/>
        <v>53579</v>
      </c>
      <c r="G35" s="49">
        <f t="shared" si="5"/>
        <v>40936</v>
      </c>
      <c r="H35" s="49">
        <f t="shared" si="5"/>
        <v>399</v>
      </c>
      <c r="I35" s="49">
        <f t="shared" si="5"/>
        <v>9</v>
      </c>
      <c r="J35" s="49">
        <f t="shared" si="5"/>
        <v>983</v>
      </c>
      <c r="K35" s="49">
        <f t="shared" si="5"/>
        <v>1966</v>
      </c>
      <c r="L35" s="49">
        <f t="shared" si="5"/>
        <v>105</v>
      </c>
      <c r="M35" s="49">
        <f t="shared" si="5"/>
        <v>509</v>
      </c>
      <c r="N35" s="49">
        <f t="shared" si="5"/>
        <v>1527</v>
      </c>
      <c r="O35" s="49">
        <f t="shared" si="5"/>
        <v>377</v>
      </c>
      <c r="P35" s="49">
        <f t="shared" si="5"/>
        <v>353</v>
      </c>
      <c r="Q35" s="49">
        <f t="shared" si="5"/>
        <v>1412</v>
      </c>
      <c r="R35" s="49">
        <f t="shared" si="5"/>
        <v>537</v>
      </c>
      <c r="S35" s="58">
        <f t="shared" si="5"/>
        <v>959</v>
      </c>
      <c r="T35" s="58">
        <f t="shared" si="5"/>
        <v>6373</v>
      </c>
      <c r="U35" s="58">
        <f t="shared" si="5"/>
        <v>3832</v>
      </c>
      <c r="V35" s="58">
        <f t="shared" si="5"/>
        <v>604</v>
      </c>
      <c r="W35" s="58">
        <f t="shared" si="5"/>
        <v>7983</v>
      </c>
      <c r="X35" s="58">
        <f t="shared" si="5"/>
        <v>5812</v>
      </c>
    </row>
    <row r="36" spans="1:24" ht="12.75" customHeight="1">
      <c r="A36" s="63"/>
      <c r="B36" s="52" t="s">
        <v>52</v>
      </c>
      <c r="C36" s="59" t="s">
        <v>53</v>
      </c>
      <c r="D36" s="60"/>
      <c r="E36" s="35">
        <v>1464</v>
      </c>
      <c r="F36" s="36">
        <v>12304</v>
      </c>
      <c r="G36" s="36">
        <v>7037</v>
      </c>
      <c r="H36" s="36">
        <v>72</v>
      </c>
      <c r="I36" s="36">
        <v>3</v>
      </c>
      <c r="J36" s="36">
        <v>414</v>
      </c>
      <c r="K36" s="36">
        <v>828</v>
      </c>
      <c r="L36" s="38">
        <v>21</v>
      </c>
      <c r="M36" s="38">
        <v>209</v>
      </c>
      <c r="N36" s="38">
        <v>627</v>
      </c>
      <c r="O36" s="38">
        <v>91</v>
      </c>
      <c r="P36" s="38">
        <v>134</v>
      </c>
      <c r="Q36" s="38">
        <v>536</v>
      </c>
      <c r="R36" s="38">
        <v>154</v>
      </c>
      <c r="S36" s="4">
        <v>322</v>
      </c>
      <c r="T36" s="4">
        <v>2125</v>
      </c>
      <c r="U36" s="4">
        <v>1106</v>
      </c>
      <c r="V36" s="4">
        <v>201</v>
      </c>
      <c r="W36" s="4">
        <v>2658</v>
      </c>
      <c r="X36" s="4">
        <v>1681</v>
      </c>
    </row>
    <row r="37" spans="1:24" ht="12.75" customHeight="1">
      <c r="A37" s="63"/>
      <c r="B37" s="52" t="s">
        <v>54</v>
      </c>
      <c r="C37" s="59" t="s">
        <v>55</v>
      </c>
      <c r="D37" s="60"/>
      <c r="E37" s="35">
        <v>2</v>
      </c>
      <c r="F37" s="36">
        <v>455</v>
      </c>
      <c r="G37" s="36">
        <v>450</v>
      </c>
      <c r="H37" s="36">
        <v>0</v>
      </c>
      <c r="I37" s="36">
        <v>0</v>
      </c>
      <c r="J37" s="36">
        <v>0</v>
      </c>
      <c r="K37" s="36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</row>
    <row r="38" spans="1:24" ht="12.75" customHeight="1">
      <c r="A38" s="63"/>
      <c r="B38" s="52" t="s">
        <v>56</v>
      </c>
      <c r="C38" s="59" t="s">
        <v>57</v>
      </c>
      <c r="D38" s="60"/>
      <c r="E38" s="35">
        <v>40</v>
      </c>
      <c r="F38" s="36">
        <v>3024</v>
      </c>
      <c r="G38" s="36">
        <v>2879</v>
      </c>
      <c r="H38" s="36">
        <v>3</v>
      </c>
      <c r="I38" s="36">
        <v>0</v>
      </c>
      <c r="J38" s="36">
        <v>7</v>
      </c>
      <c r="K38" s="36">
        <v>14</v>
      </c>
      <c r="L38" s="38">
        <v>0</v>
      </c>
      <c r="M38" s="38">
        <v>1</v>
      </c>
      <c r="N38" s="38">
        <v>3</v>
      </c>
      <c r="O38" s="38">
        <v>0</v>
      </c>
      <c r="P38" s="38">
        <v>4</v>
      </c>
      <c r="Q38" s="38">
        <v>16</v>
      </c>
      <c r="R38" s="38">
        <v>8</v>
      </c>
      <c r="S38" s="4">
        <v>10</v>
      </c>
      <c r="T38" s="4">
        <v>65</v>
      </c>
      <c r="U38" s="4">
        <v>41</v>
      </c>
      <c r="V38" s="4">
        <v>1</v>
      </c>
      <c r="W38" s="4">
        <v>11</v>
      </c>
      <c r="X38" s="4">
        <v>0</v>
      </c>
    </row>
    <row r="39" spans="1:24" ht="12.75" customHeight="1">
      <c r="A39" s="63"/>
      <c r="B39" s="52" t="s">
        <v>58</v>
      </c>
      <c r="C39" s="59" t="s">
        <v>59</v>
      </c>
      <c r="D39" s="60"/>
      <c r="E39" s="35">
        <v>59</v>
      </c>
      <c r="F39" s="36">
        <v>652</v>
      </c>
      <c r="G39" s="36">
        <v>526</v>
      </c>
      <c r="H39" s="36">
        <v>11</v>
      </c>
      <c r="I39" s="36">
        <v>0</v>
      </c>
      <c r="J39" s="36">
        <v>10</v>
      </c>
      <c r="K39" s="36">
        <v>20</v>
      </c>
      <c r="L39" s="38">
        <v>3</v>
      </c>
      <c r="M39" s="38">
        <v>3</v>
      </c>
      <c r="N39" s="38">
        <v>9</v>
      </c>
      <c r="O39" s="38">
        <v>3</v>
      </c>
      <c r="P39" s="38">
        <v>5</v>
      </c>
      <c r="Q39" s="38">
        <v>20</v>
      </c>
      <c r="R39" s="38">
        <v>13</v>
      </c>
      <c r="S39" s="4">
        <v>14</v>
      </c>
      <c r="T39" s="4">
        <v>96</v>
      </c>
      <c r="U39" s="4">
        <v>69</v>
      </c>
      <c r="V39" s="4">
        <v>9</v>
      </c>
      <c r="W39" s="4">
        <v>110</v>
      </c>
      <c r="X39" s="4">
        <v>89</v>
      </c>
    </row>
    <row r="40" spans="1:24" ht="12.75" customHeight="1">
      <c r="A40" s="63"/>
      <c r="B40" s="52"/>
      <c r="C40" s="59"/>
      <c r="D40" s="60"/>
      <c r="E40" s="35"/>
      <c r="F40" s="36"/>
      <c r="G40" s="36"/>
      <c r="H40" s="36"/>
      <c r="I40" s="36"/>
      <c r="J40" s="36"/>
      <c r="K40" s="36"/>
      <c r="L40" s="38"/>
      <c r="M40" s="38"/>
      <c r="N40" s="38"/>
      <c r="O40" s="38"/>
      <c r="P40" s="38"/>
      <c r="Q40" s="38"/>
      <c r="R40" s="38"/>
      <c r="X40" s="4" t="s">
        <v>13</v>
      </c>
    </row>
    <row r="41" spans="1:24" ht="12.75" customHeight="1">
      <c r="A41" s="63"/>
      <c r="B41" s="52" t="s">
        <v>60</v>
      </c>
      <c r="C41" s="59" t="s">
        <v>61</v>
      </c>
      <c r="D41" s="60"/>
      <c r="E41" s="35">
        <v>1161</v>
      </c>
      <c r="F41" s="36">
        <v>10044</v>
      </c>
      <c r="G41" s="36">
        <v>7280</v>
      </c>
      <c r="H41" s="36">
        <v>123</v>
      </c>
      <c r="I41" s="36">
        <v>0</v>
      </c>
      <c r="J41" s="36">
        <v>252</v>
      </c>
      <c r="K41" s="36">
        <v>504</v>
      </c>
      <c r="L41" s="38">
        <v>26</v>
      </c>
      <c r="M41" s="38">
        <v>109</v>
      </c>
      <c r="N41" s="38">
        <v>327</v>
      </c>
      <c r="O41" s="38">
        <v>87</v>
      </c>
      <c r="P41" s="38">
        <v>92</v>
      </c>
      <c r="Q41" s="38">
        <v>368</v>
      </c>
      <c r="R41" s="38">
        <v>170</v>
      </c>
      <c r="S41" s="4">
        <v>293</v>
      </c>
      <c r="T41" s="4">
        <v>1951</v>
      </c>
      <c r="U41" s="4">
        <v>1249</v>
      </c>
      <c r="V41" s="4">
        <v>182</v>
      </c>
      <c r="W41" s="4">
        <v>2421</v>
      </c>
      <c r="X41" s="4">
        <v>1855</v>
      </c>
    </row>
    <row r="42" spans="1:24" ht="12.75" customHeight="1">
      <c r="A42" s="63"/>
      <c r="B42" s="52" t="s">
        <v>62</v>
      </c>
      <c r="C42" s="59" t="s">
        <v>63</v>
      </c>
      <c r="D42" s="60"/>
      <c r="E42" s="35">
        <v>253</v>
      </c>
      <c r="F42" s="36">
        <v>2149</v>
      </c>
      <c r="G42" s="36">
        <v>1653</v>
      </c>
      <c r="H42" s="36">
        <v>49</v>
      </c>
      <c r="I42" s="36">
        <v>0</v>
      </c>
      <c r="J42" s="36">
        <v>38</v>
      </c>
      <c r="K42" s="36">
        <v>76</v>
      </c>
      <c r="L42" s="38">
        <v>10</v>
      </c>
      <c r="M42" s="38">
        <v>39</v>
      </c>
      <c r="N42" s="38">
        <v>117</v>
      </c>
      <c r="O42" s="38">
        <v>54</v>
      </c>
      <c r="P42" s="38">
        <v>19</v>
      </c>
      <c r="Q42" s="38">
        <v>76</v>
      </c>
      <c r="R42" s="38">
        <v>45</v>
      </c>
      <c r="S42" s="4">
        <v>62</v>
      </c>
      <c r="T42" s="4">
        <v>409</v>
      </c>
      <c r="U42" s="4">
        <v>283</v>
      </c>
      <c r="V42" s="4">
        <v>23</v>
      </c>
      <c r="W42" s="4">
        <v>301</v>
      </c>
      <c r="X42" s="4">
        <v>260</v>
      </c>
    </row>
    <row r="43" spans="1:24" ht="12.75" customHeight="1">
      <c r="A43" s="63"/>
      <c r="B43" s="52" t="s">
        <v>64</v>
      </c>
      <c r="C43" s="59" t="s">
        <v>65</v>
      </c>
      <c r="D43" s="60"/>
      <c r="E43" s="35">
        <v>78</v>
      </c>
      <c r="F43" s="36">
        <v>2487</v>
      </c>
      <c r="G43" s="36">
        <v>2184</v>
      </c>
      <c r="H43" s="36">
        <v>2</v>
      </c>
      <c r="I43" s="36">
        <v>1</v>
      </c>
      <c r="J43" s="36">
        <v>18</v>
      </c>
      <c r="K43" s="36">
        <v>36</v>
      </c>
      <c r="L43" s="38">
        <v>3</v>
      </c>
      <c r="M43" s="38">
        <v>8</v>
      </c>
      <c r="N43" s="38">
        <v>24</v>
      </c>
      <c r="O43" s="38">
        <v>12</v>
      </c>
      <c r="P43" s="38">
        <v>6</v>
      </c>
      <c r="Q43" s="38">
        <v>24</v>
      </c>
      <c r="R43" s="38">
        <v>2</v>
      </c>
      <c r="S43" s="4">
        <v>17</v>
      </c>
      <c r="T43" s="4">
        <v>111</v>
      </c>
      <c r="U43" s="4">
        <v>54</v>
      </c>
      <c r="V43" s="4">
        <v>12</v>
      </c>
      <c r="W43" s="4">
        <v>169</v>
      </c>
      <c r="X43" s="4">
        <v>141</v>
      </c>
    </row>
    <row r="44" spans="1:24" ht="12.75" customHeight="1">
      <c r="A44" s="63"/>
      <c r="B44" s="52" t="s">
        <v>66</v>
      </c>
      <c r="C44" s="59" t="s">
        <v>67</v>
      </c>
      <c r="D44" s="60"/>
      <c r="E44" s="35">
        <v>184</v>
      </c>
      <c r="F44" s="36">
        <v>2528</v>
      </c>
      <c r="G44" s="36">
        <v>1965</v>
      </c>
      <c r="H44" s="36">
        <v>20</v>
      </c>
      <c r="I44" s="36">
        <v>1</v>
      </c>
      <c r="J44" s="36">
        <v>14</v>
      </c>
      <c r="K44" s="36">
        <v>28</v>
      </c>
      <c r="L44" s="38">
        <v>2</v>
      </c>
      <c r="M44" s="38">
        <v>19</v>
      </c>
      <c r="N44" s="38">
        <v>57</v>
      </c>
      <c r="O44" s="38">
        <v>22</v>
      </c>
      <c r="P44" s="38">
        <v>12</v>
      </c>
      <c r="Q44" s="38">
        <v>48</v>
      </c>
      <c r="R44" s="38">
        <v>15</v>
      </c>
      <c r="S44" s="4">
        <v>44</v>
      </c>
      <c r="T44" s="4">
        <v>291</v>
      </c>
      <c r="U44" s="4">
        <v>193</v>
      </c>
      <c r="V44" s="4">
        <v>44</v>
      </c>
      <c r="W44" s="4">
        <v>575</v>
      </c>
      <c r="X44" s="4">
        <v>452</v>
      </c>
    </row>
    <row r="45" spans="1:18" ht="12.75" customHeight="1">
      <c r="A45" s="63"/>
      <c r="B45" s="64"/>
      <c r="C45" s="59"/>
      <c r="D45" s="60"/>
      <c r="E45" s="35"/>
      <c r="F45" s="36"/>
      <c r="G45" s="36"/>
      <c r="H45" s="36"/>
      <c r="I45" s="36"/>
      <c r="J45" s="36"/>
      <c r="K45" s="36"/>
      <c r="L45" s="38"/>
      <c r="M45" s="38"/>
      <c r="N45" s="38"/>
      <c r="O45" s="38"/>
      <c r="P45" s="38"/>
      <c r="Q45" s="38"/>
      <c r="R45" s="38"/>
    </row>
    <row r="46" spans="1:24" ht="12.75" customHeight="1">
      <c r="A46" s="63"/>
      <c r="B46" s="52" t="s">
        <v>68</v>
      </c>
      <c r="C46" s="59" t="s">
        <v>69</v>
      </c>
      <c r="D46" s="60"/>
      <c r="E46" s="35">
        <v>43</v>
      </c>
      <c r="F46" s="36">
        <v>1965</v>
      </c>
      <c r="G46" s="36">
        <v>1854</v>
      </c>
      <c r="H46" s="36">
        <v>1</v>
      </c>
      <c r="I46" s="36">
        <v>1</v>
      </c>
      <c r="J46" s="36">
        <v>6</v>
      </c>
      <c r="K46" s="36">
        <v>12</v>
      </c>
      <c r="L46" s="38">
        <v>3</v>
      </c>
      <c r="M46" s="38">
        <v>5</v>
      </c>
      <c r="N46" s="38">
        <v>15</v>
      </c>
      <c r="O46" s="38">
        <v>5</v>
      </c>
      <c r="P46" s="38">
        <v>1</v>
      </c>
      <c r="Q46" s="38">
        <v>4</v>
      </c>
      <c r="R46" s="38">
        <v>3</v>
      </c>
      <c r="S46" s="4">
        <v>7</v>
      </c>
      <c r="T46" s="4">
        <v>45</v>
      </c>
      <c r="U46" s="4">
        <v>28</v>
      </c>
      <c r="V46" s="4">
        <v>9</v>
      </c>
      <c r="W46" s="4">
        <v>106</v>
      </c>
      <c r="X46" s="4">
        <v>77</v>
      </c>
    </row>
    <row r="47" spans="1:24" ht="12.75" customHeight="1">
      <c r="A47" s="63"/>
      <c r="B47" s="52" t="s">
        <v>70</v>
      </c>
      <c r="C47" s="59" t="s">
        <v>71</v>
      </c>
      <c r="D47" s="60"/>
      <c r="E47" s="35">
        <v>6</v>
      </c>
      <c r="F47" s="36">
        <v>341</v>
      </c>
      <c r="G47" s="36">
        <v>329</v>
      </c>
      <c r="H47" s="36">
        <v>0</v>
      </c>
      <c r="I47" s="36">
        <v>0</v>
      </c>
      <c r="J47" s="36">
        <v>1</v>
      </c>
      <c r="K47" s="36">
        <v>2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4">
        <v>1</v>
      </c>
      <c r="T47" s="4">
        <v>7</v>
      </c>
      <c r="U47" s="4">
        <v>5</v>
      </c>
      <c r="V47" s="4">
        <v>1</v>
      </c>
      <c r="W47" s="4">
        <v>15</v>
      </c>
      <c r="X47" s="4">
        <v>13</v>
      </c>
    </row>
    <row r="48" spans="1:24" ht="12.75" customHeight="1">
      <c r="A48" s="63"/>
      <c r="B48" s="52" t="s">
        <v>72</v>
      </c>
      <c r="C48" s="59" t="s">
        <v>73</v>
      </c>
      <c r="D48" s="60"/>
      <c r="E48" s="35">
        <v>1</v>
      </c>
      <c r="F48" s="36">
        <v>86</v>
      </c>
      <c r="G48" s="36">
        <v>86</v>
      </c>
      <c r="H48" s="36">
        <v>0</v>
      </c>
      <c r="I48" s="36">
        <v>0</v>
      </c>
      <c r="J48" s="36">
        <v>0</v>
      </c>
      <c r="K48" s="36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</row>
    <row r="49" spans="1:24" ht="12.75" customHeight="1">
      <c r="A49" s="63"/>
      <c r="B49" s="52" t="s">
        <v>74</v>
      </c>
      <c r="C49" s="59" t="s">
        <v>75</v>
      </c>
      <c r="D49" s="60"/>
      <c r="E49" s="35">
        <v>3</v>
      </c>
      <c r="F49" s="36">
        <v>21</v>
      </c>
      <c r="G49" s="36">
        <v>16</v>
      </c>
      <c r="H49" s="36">
        <v>1</v>
      </c>
      <c r="I49" s="36">
        <v>0</v>
      </c>
      <c r="J49" s="36">
        <v>1</v>
      </c>
      <c r="K49" s="36">
        <v>2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4">
        <v>0</v>
      </c>
      <c r="T49" s="4">
        <v>0</v>
      </c>
      <c r="U49" s="4">
        <v>0</v>
      </c>
      <c r="V49" s="4">
        <v>1</v>
      </c>
      <c r="W49" s="4">
        <v>18</v>
      </c>
      <c r="X49" s="4">
        <v>16</v>
      </c>
    </row>
    <row r="50" spans="1:18" ht="12.75" customHeight="1">
      <c r="A50" s="63"/>
      <c r="B50" s="64"/>
      <c r="C50" s="59"/>
      <c r="D50" s="60"/>
      <c r="E50" s="35"/>
      <c r="F50" s="36"/>
      <c r="G50" s="36"/>
      <c r="H50" s="36"/>
      <c r="I50" s="36"/>
      <c r="J50" s="36"/>
      <c r="K50" s="36"/>
      <c r="L50" s="38"/>
      <c r="M50" s="38"/>
      <c r="N50" s="38"/>
      <c r="O50" s="38"/>
      <c r="P50" s="38"/>
      <c r="Q50" s="38"/>
      <c r="R50" s="38"/>
    </row>
    <row r="51" spans="1:24" ht="12.75" customHeight="1">
      <c r="A51" s="63"/>
      <c r="B51" s="52" t="s">
        <v>76</v>
      </c>
      <c r="C51" s="59" t="s">
        <v>77</v>
      </c>
      <c r="D51" s="60"/>
      <c r="E51" s="35">
        <v>309</v>
      </c>
      <c r="F51" s="36">
        <v>4449</v>
      </c>
      <c r="G51" s="36">
        <v>3558</v>
      </c>
      <c r="H51" s="36">
        <v>10</v>
      </c>
      <c r="I51" s="36">
        <v>2</v>
      </c>
      <c r="J51" s="36">
        <v>51</v>
      </c>
      <c r="K51" s="36">
        <v>102</v>
      </c>
      <c r="L51" s="38">
        <v>3</v>
      </c>
      <c r="M51" s="38">
        <v>53</v>
      </c>
      <c r="N51" s="38">
        <v>159</v>
      </c>
      <c r="O51" s="38">
        <v>47</v>
      </c>
      <c r="P51" s="38">
        <v>29</v>
      </c>
      <c r="Q51" s="38">
        <v>116</v>
      </c>
      <c r="R51" s="38">
        <v>49</v>
      </c>
      <c r="S51" s="4">
        <v>75</v>
      </c>
      <c r="T51" s="4">
        <v>505</v>
      </c>
      <c r="U51" s="4">
        <v>310</v>
      </c>
      <c r="V51" s="4">
        <v>43</v>
      </c>
      <c r="W51" s="4">
        <v>547</v>
      </c>
      <c r="X51" s="4">
        <v>415</v>
      </c>
    </row>
    <row r="52" spans="1:24" ht="12.75" customHeight="1">
      <c r="A52" s="63"/>
      <c r="B52" s="52" t="s">
        <v>78</v>
      </c>
      <c r="C52" s="59" t="s">
        <v>79</v>
      </c>
      <c r="D52" s="60"/>
      <c r="E52" s="35">
        <v>24</v>
      </c>
      <c r="F52" s="36">
        <v>790</v>
      </c>
      <c r="G52" s="36">
        <v>736</v>
      </c>
      <c r="H52" s="36">
        <v>0</v>
      </c>
      <c r="I52" s="36">
        <v>0</v>
      </c>
      <c r="J52" s="36">
        <v>1</v>
      </c>
      <c r="K52" s="36">
        <v>2</v>
      </c>
      <c r="L52" s="38">
        <v>1</v>
      </c>
      <c r="M52" s="38">
        <v>2</v>
      </c>
      <c r="N52" s="38">
        <v>6</v>
      </c>
      <c r="O52" s="38">
        <v>0</v>
      </c>
      <c r="P52" s="38">
        <v>1</v>
      </c>
      <c r="Q52" s="38">
        <v>4</v>
      </c>
      <c r="R52" s="38">
        <v>0</v>
      </c>
      <c r="S52" s="4">
        <v>7</v>
      </c>
      <c r="T52" s="4">
        <v>47</v>
      </c>
      <c r="U52" s="4">
        <v>32</v>
      </c>
      <c r="V52" s="4">
        <v>4</v>
      </c>
      <c r="W52" s="4">
        <v>57</v>
      </c>
      <c r="X52" s="4">
        <v>45</v>
      </c>
    </row>
    <row r="53" spans="1:24" ht="12.75" customHeight="1">
      <c r="A53" s="63"/>
      <c r="B53" s="52" t="s">
        <v>80</v>
      </c>
      <c r="C53" s="59" t="s">
        <v>81</v>
      </c>
      <c r="D53" s="60"/>
      <c r="E53" s="35">
        <v>8</v>
      </c>
      <c r="F53" s="36">
        <v>2796</v>
      </c>
      <c r="G53" s="36">
        <v>2612</v>
      </c>
      <c r="H53" s="36">
        <v>0</v>
      </c>
      <c r="I53" s="36">
        <v>0</v>
      </c>
      <c r="J53" s="36">
        <v>0</v>
      </c>
      <c r="K53" s="36">
        <v>0</v>
      </c>
      <c r="L53" s="38">
        <v>0</v>
      </c>
      <c r="M53" s="38">
        <v>1</v>
      </c>
      <c r="N53" s="38">
        <v>3</v>
      </c>
      <c r="O53" s="38">
        <v>3</v>
      </c>
      <c r="P53" s="38">
        <v>0</v>
      </c>
      <c r="Q53" s="38">
        <v>0</v>
      </c>
      <c r="R53" s="38">
        <v>0</v>
      </c>
      <c r="S53" s="4">
        <v>0</v>
      </c>
      <c r="T53" s="4">
        <v>0</v>
      </c>
      <c r="U53" s="4">
        <v>0</v>
      </c>
      <c r="V53" s="4">
        <v>3</v>
      </c>
      <c r="W53" s="4">
        <v>37</v>
      </c>
      <c r="X53" s="4">
        <v>31</v>
      </c>
    </row>
    <row r="54" spans="1:24" ht="12.75" customHeight="1">
      <c r="A54" s="63"/>
      <c r="B54" s="52" t="s">
        <v>82</v>
      </c>
      <c r="C54" s="59" t="s">
        <v>39</v>
      </c>
      <c r="D54" s="60"/>
      <c r="E54" s="35">
        <v>174</v>
      </c>
      <c r="F54" s="36">
        <v>2233</v>
      </c>
      <c r="G54" s="36">
        <v>1828</v>
      </c>
      <c r="H54" s="36">
        <v>24</v>
      </c>
      <c r="I54" s="36">
        <v>0</v>
      </c>
      <c r="J54" s="36">
        <v>33</v>
      </c>
      <c r="K54" s="36">
        <v>66</v>
      </c>
      <c r="L54" s="38">
        <v>11</v>
      </c>
      <c r="M54" s="38">
        <v>14</v>
      </c>
      <c r="N54" s="38">
        <v>42</v>
      </c>
      <c r="O54" s="38">
        <v>19</v>
      </c>
      <c r="P54" s="38">
        <v>12</v>
      </c>
      <c r="Q54" s="38">
        <v>48</v>
      </c>
      <c r="R54" s="38">
        <v>19</v>
      </c>
      <c r="S54" s="4">
        <v>38</v>
      </c>
      <c r="T54" s="4">
        <v>273</v>
      </c>
      <c r="U54" s="4">
        <v>188</v>
      </c>
      <c r="V54" s="4">
        <v>27</v>
      </c>
      <c r="W54" s="4">
        <v>368</v>
      </c>
      <c r="X54" s="4">
        <v>301</v>
      </c>
    </row>
    <row r="55" spans="1:18" ht="12.75" customHeight="1">
      <c r="A55" s="63"/>
      <c r="B55" s="64"/>
      <c r="C55" s="59"/>
      <c r="D55" s="60"/>
      <c r="E55" s="35"/>
      <c r="F55" s="36"/>
      <c r="G55" s="36"/>
      <c r="H55" s="36"/>
      <c r="I55" s="36"/>
      <c r="J55" s="36" t="s">
        <v>13</v>
      </c>
      <c r="K55" s="36"/>
      <c r="L55" s="38"/>
      <c r="M55" s="38"/>
      <c r="N55" s="38"/>
      <c r="O55" s="38"/>
      <c r="P55" s="38"/>
      <c r="Q55" s="38"/>
      <c r="R55" s="38"/>
    </row>
    <row r="56" spans="2:24" ht="12.75" customHeight="1">
      <c r="B56" s="52" t="s">
        <v>83</v>
      </c>
      <c r="C56" s="59" t="s">
        <v>84</v>
      </c>
      <c r="D56" s="60"/>
      <c r="E56" s="35">
        <v>90</v>
      </c>
      <c r="F56" s="36">
        <v>1666</v>
      </c>
      <c r="G56" s="36">
        <v>1406</v>
      </c>
      <c r="H56" s="36">
        <v>10</v>
      </c>
      <c r="I56" s="36">
        <v>1</v>
      </c>
      <c r="J56" s="36">
        <v>10</v>
      </c>
      <c r="K56" s="36">
        <v>20</v>
      </c>
      <c r="L56" s="38">
        <v>6</v>
      </c>
      <c r="M56" s="38">
        <v>1</v>
      </c>
      <c r="N56" s="38">
        <v>3</v>
      </c>
      <c r="O56" s="38">
        <v>1</v>
      </c>
      <c r="P56" s="38">
        <v>5</v>
      </c>
      <c r="Q56" s="38">
        <v>20</v>
      </c>
      <c r="R56" s="38">
        <v>16</v>
      </c>
      <c r="S56" s="4">
        <v>18</v>
      </c>
      <c r="T56" s="4">
        <v>123</v>
      </c>
      <c r="U56" s="4">
        <v>83</v>
      </c>
      <c r="V56" s="4">
        <v>21</v>
      </c>
      <c r="W56" s="4">
        <v>307</v>
      </c>
      <c r="X56" s="4">
        <v>245</v>
      </c>
    </row>
    <row r="57" spans="1:24" ht="12.75" customHeight="1">
      <c r="A57" s="63"/>
      <c r="B57" s="52" t="s">
        <v>85</v>
      </c>
      <c r="C57" s="59" t="s">
        <v>86</v>
      </c>
      <c r="D57" s="60"/>
      <c r="E57" s="35">
        <v>4</v>
      </c>
      <c r="F57" s="36">
        <v>122</v>
      </c>
      <c r="G57" s="36">
        <v>118</v>
      </c>
      <c r="H57" s="36">
        <v>0</v>
      </c>
      <c r="I57" s="36">
        <v>0</v>
      </c>
      <c r="J57" s="36">
        <v>0</v>
      </c>
      <c r="K57" s="36">
        <v>0</v>
      </c>
      <c r="L57" s="38">
        <v>0</v>
      </c>
      <c r="M57" s="38">
        <v>0</v>
      </c>
      <c r="N57" s="38">
        <v>0</v>
      </c>
      <c r="O57" s="38">
        <v>0</v>
      </c>
      <c r="P57" s="38">
        <v>1</v>
      </c>
      <c r="Q57" s="38">
        <v>4</v>
      </c>
      <c r="R57" s="38">
        <v>3</v>
      </c>
      <c r="S57" s="4">
        <v>1</v>
      </c>
      <c r="T57" s="4">
        <v>6</v>
      </c>
      <c r="U57" s="4">
        <v>5</v>
      </c>
      <c r="V57" s="4">
        <v>1</v>
      </c>
      <c r="W57" s="4">
        <v>12</v>
      </c>
      <c r="X57" s="4">
        <v>10</v>
      </c>
    </row>
    <row r="58" spans="1:24" ht="12.75" customHeight="1">
      <c r="A58" s="63"/>
      <c r="B58" s="52" t="s">
        <v>87</v>
      </c>
      <c r="C58" s="59" t="s">
        <v>88</v>
      </c>
      <c r="D58" s="60"/>
      <c r="E58" s="35">
        <v>120</v>
      </c>
      <c r="F58" s="36">
        <v>3532</v>
      </c>
      <c r="G58" s="36">
        <v>3239</v>
      </c>
      <c r="H58" s="36">
        <v>31</v>
      </c>
      <c r="I58" s="36">
        <v>0</v>
      </c>
      <c r="J58" s="36">
        <v>31</v>
      </c>
      <c r="K58" s="36">
        <v>62</v>
      </c>
      <c r="L58" s="38">
        <v>11</v>
      </c>
      <c r="M58" s="38">
        <v>11</v>
      </c>
      <c r="N58" s="38">
        <v>33</v>
      </c>
      <c r="O58" s="38">
        <v>10</v>
      </c>
      <c r="P58" s="38">
        <v>5</v>
      </c>
      <c r="Q58" s="38">
        <v>20</v>
      </c>
      <c r="R58" s="38">
        <v>12</v>
      </c>
      <c r="S58" s="4">
        <v>13</v>
      </c>
      <c r="T58" s="4">
        <v>85</v>
      </c>
      <c r="U58" s="4">
        <v>57</v>
      </c>
      <c r="V58" s="4">
        <v>8</v>
      </c>
      <c r="W58" s="4">
        <v>108</v>
      </c>
      <c r="X58" s="4">
        <v>73</v>
      </c>
    </row>
    <row r="59" spans="1:24" ht="12.75" customHeight="1">
      <c r="A59" s="63"/>
      <c r="B59" s="52" t="s">
        <v>89</v>
      </c>
      <c r="C59" s="59" t="s">
        <v>90</v>
      </c>
      <c r="D59" s="60"/>
      <c r="E59" s="35">
        <v>8</v>
      </c>
      <c r="F59" s="36">
        <v>116</v>
      </c>
      <c r="G59" s="36">
        <v>93</v>
      </c>
      <c r="H59" s="36">
        <v>2</v>
      </c>
      <c r="I59" s="36">
        <v>0</v>
      </c>
      <c r="J59" s="36">
        <v>1</v>
      </c>
      <c r="K59" s="36">
        <v>2</v>
      </c>
      <c r="L59" s="38">
        <v>0</v>
      </c>
      <c r="M59" s="38">
        <v>1</v>
      </c>
      <c r="N59" s="38">
        <v>3</v>
      </c>
      <c r="O59" s="38">
        <v>3</v>
      </c>
      <c r="P59" s="38">
        <v>0</v>
      </c>
      <c r="Q59" s="38">
        <v>0</v>
      </c>
      <c r="R59" s="38">
        <v>0</v>
      </c>
      <c r="S59" s="4">
        <v>1</v>
      </c>
      <c r="T59" s="4">
        <v>5</v>
      </c>
      <c r="U59" s="4">
        <v>3</v>
      </c>
      <c r="V59" s="4">
        <v>1</v>
      </c>
      <c r="W59" s="4">
        <v>10</v>
      </c>
      <c r="X59" s="4">
        <v>9</v>
      </c>
    </row>
    <row r="60" spans="1:18" ht="12.75" customHeight="1">
      <c r="A60" s="63"/>
      <c r="B60" s="64"/>
      <c r="C60" s="59"/>
      <c r="D60" s="60"/>
      <c r="E60" s="35"/>
      <c r="F60" s="36"/>
      <c r="G60" s="36"/>
      <c r="H60" s="36"/>
      <c r="I60" s="36"/>
      <c r="J60" s="36"/>
      <c r="K60" s="36"/>
      <c r="L60" s="38"/>
      <c r="M60" s="38"/>
      <c r="N60" s="38"/>
      <c r="O60" s="38"/>
      <c r="P60" s="38"/>
      <c r="Q60" s="38"/>
      <c r="R60" s="38"/>
    </row>
    <row r="61" spans="1:24" ht="12.75" customHeight="1">
      <c r="A61" s="63"/>
      <c r="B61" s="52" t="s">
        <v>91</v>
      </c>
      <c r="C61" s="59" t="s">
        <v>92</v>
      </c>
      <c r="D61" s="60"/>
      <c r="E61" s="35">
        <v>268</v>
      </c>
      <c r="F61" s="36">
        <v>1819</v>
      </c>
      <c r="G61" s="36">
        <v>1087</v>
      </c>
      <c r="H61" s="36">
        <v>40</v>
      </c>
      <c r="I61" s="36">
        <v>0</v>
      </c>
      <c r="J61" s="36">
        <v>95</v>
      </c>
      <c r="K61" s="36">
        <v>190</v>
      </c>
      <c r="L61" s="38">
        <v>5</v>
      </c>
      <c r="M61" s="38">
        <v>33</v>
      </c>
      <c r="N61" s="38">
        <v>99</v>
      </c>
      <c r="O61" s="38">
        <v>20</v>
      </c>
      <c r="P61" s="38">
        <v>27</v>
      </c>
      <c r="Q61" s="38">
        <v>108</v>
      </c>
      <c r="R61" s="38">
        <v>28</v>
      </c>
      <c r="S61" s="4">
        <v>36</v>
      </c>
      <c r="T61" s="4">
        <v>229</v>
      </c>
      <c r="U61" s="4">
        <v>126</v>
      </c>
      <c r="V61" s="4">
        <v>13</v>
      </c>
      <c r="W61" s="4">
        <v>153</v>
      </c>
      <c r="X61" s="4">
        <v>99</v>
      </c>
    </row>
    <row r="62" spans="1:18" ht="12.75" customHeight="1">
      <c r="A62" s="63"/>
      <c r="B62" s="64"/>
      <c r="C62" s="59"/>
      <c r="D62" s="60"/>
      <c r="E62" s="35"/>
      <c r="F62" s="36"/>
      <c r="G62" s="36"/>
      <c r="H62" s="36"/>
      <c r="I62" s="36"/>
      <c r="J62" s="36"/>
      <c r="K62" s="36"/>
      <c r="L62" s="38"/>
      <c r="M62" s="38"/>
      <c r="N62" s="38"/>
      <c r="O62" s="38"/>
      <c r="P62" s="38"/>
      <c r="Q62" s="38"/>
      <c r="R62" s="38"/>
    </row>
    <row r="63" spans="1:24" ht="12.75" customHeight="1">
      <c r="A63" s="45" t="s">
        <v>93</v>
      </c>
      <c r="B63" s="65" t="s">
        <v>94</v>
      </c>
      <c r="C63" s="65"/>
      <c r="D63" s="55"/>
      <c r="E63" s="49">
        <f>SUM('38.従業者規模別 (3)'!E9:E16)+E64+E65</f>
        <v>25130</v>
      </c>
      <c r="F63" s="49">
        <f>SUM('38.従業者規模別 (3)'!F9:F16)+F64+F65</f>
        <v>93787</v>
      </c>
      <c r="G63" s="49">
        <f>SUM('38.従業者規模別 (3)'!G9:G16)+G64+G65</f>
        <v>46983</v>
      </c>
      <c r="H63" s="49">
        <f>SUM('38.従業者規模別 (3)'!H9:H16)+H64+H65</f>
        <v>6796</v>
      </c>
      <c r="I63" s="49">
        <f>SUM('38.従業者規模別 (3)'!I9:I16)+I64+I65</f>
        <v>141</v>
      </c>
      <c r="J63" s="49">
        <f>SUM('38.従業者規模別 (3)'!J9:J16)+J64+J65</f>
        <v>9126</v>
      </c>
      <c r="K63" s="49">
        <f>SUM('38.従業者規模別 (3)'!K9:K16)+K64+K65</f>
        <v>18252</v>
      </c>
      <c r="L63" s="49">
        <f>SUM('38.従業者規模別 (3)'!L9:L16)+L64+L65</f>
        <v>1218</v>
      </c>
      <c r="M63" s="49">
        <f>SUM('38.従業者規模別 (3)'!M9:M16)+M64+M65</f>
        <v>3223</v>
      </c>
      <c r="N63" s="49">
        <f>SUM('38.従業者規模別 (3)'!N9:N16)+N64+N65</f>
        <v>9669</v>
      </c>
      <c r="O63" s="49">
        <f>SUM('38.従業者規模別 (3)'!O9:O16)+O64+O65</f>
        <v>2403</v>
      </c>
      <c r="P63" s="49">
        <f>SUM('38.従業者規模別 (3)'!P9:P16)+P64+P65</f>
        <v>1712</v>
      </c>
      <c r="Q63" s="49">
        <f>SUM('38.従業者規模別 (3)'!Q9:Q16)+Q64+Q65</f>
        <v>6848</v>
      </c>
      <c r="R63" s="49">
        <f>SUM('38.従業者規模別 (3)'!R9:R16)+R64+R65</f>
        <v>2734</v>
      </c>
      <c r="S63" s="49">
        <f>SUM('38.従業者規模別 (3)'!S9:S16)+S64+S65</f>
        <v>2678</v>
      </c>
      <c r="T63" s="49">
        <f>SUM('38.従業者規模別 (3)'!T9:T16)+T64+T65</f>
        <v>17006</v>
      </c>
      <c r="U63" s="49">
        <f>SUM('38.従業者規模別 (3)'!U9:U16)+U64+U65</f>
        <v>10812</v>
      </c>
      <c r="V63" s="49">
        <f>SUM('38.従業者規模別 (3)'!V9:V16)+V64+V65</f>
        <v>1051</v>
      </c>
      <c r="W63" s="49">
        <f>SUM('38.従業者規模別 (3)'!W9:W16)+W64+W65</f>
        <v>13900</v>
      </c>
      <c r="X63" s="49">
        <f>SUM('38.従業者規模別 (3)'!X9:X16)+X64+X65</f>
        <v>10917</v>
      </c>
    </row>
    <row r="64" spans="1:24" ht="12.75" customHeight="1">
      <c r="A64" s="66"/>
      <c r="B64" s="67" t="s">
        <v>95</v>
      </c>
      <c r="C64" s="67"/>
      <c r="D64" s="68"/>
      <c r="E64" s="38">
        <v>2850</v>
      </c>
      <c r="F64" s="38">
        <v>24061</v>
      </c>
      <c r="G64" s="38">
        <v>18016</v>
      </c>
      <c r="H64" s="38">
        <v>284</v>
      </c>
      <c r="I64" s="38">
        <v>29</v>
      </c>
      <c r="J64" s="38">
        <v>507</v>
      </c>
      <c r="K64" s="38">
        <v>1014</v>
      </c>
      <c r="L64" s="38">
        <v>201</v>
      </c>
      <c r="M64" s="38">
        <v>379</v>
      </c>
      <c r="N64" s="38">
        <v>1137</v>
      </c>
      <c r="O64" s="38">
        <v>495</v>
      </c>
      <c r="P64" s="38">
        <v>285</v>
      </c>
      <c r="Q64" s="38">
        <v>1140</v>
      </c>
      <c r="R64" s="38">
        <v>666</v>
      </c>
      <c r="S64" s="4">
        <v>741</v>
      </c>
      <c r="T64" s="4">
        <v>4856</v>
      </c>
      <c r="U64" s="4">
        <v>3431</v>
      </c>
      <c r="V64" s="4">
        <v>409</v>
      </c>
      <c r="W64" s="4">
        <v>5445</v>
      </c>
      <c r="X64" s="4">
        <v>4364</v>
      </c>
    </row>
    <row r="65" spans="1:24" ht="12.75" customHeight="1">
      <c r="A65" s="66"/>
      <c r="B65" s="69" t="s">
        <v>96</v>
      </c>
      <c r="C65" s="70" t="s">
        <v>97</v>
      </c>
      <c r="D65" s="60"/>
      <c r="E65" s="38">
        <v>381</v>
      </c>
      <c r="F65" s="38">
        <v>909</v>
      </c>
      <c r="G65" s="38">
        <v>365</v>
      </c>
      <c r="H65" s="38">
        <v>271</v>
      </c>
      <c r="I65" s="38">
        <v>3</v>
      </c>
      <c r="J65" s="38">
        <v>50</v>
      </c>
      <c r="K65" s="38">
        <v>100</v>
      </c>
      <c r="L65" s="38">
        <v>7</v>
      </c>
      <c r="M65" s="38">
        <v>12</v>
      </c>
      <c r="N65" s="38">
        <v>36</v>
      </c>
      <c r="O65" s="38">
        <v>11</v>
      </c>
      <c r="P65" s="38">
        <v>2</v>
      </c>
      <c r="Q65" s="38">
        <v>8</v>
      </c>
      <c r="R65" s="38">
        <v>6</v>
      </c>
      <c r="S65" s="4">
        <v>26</v>
      </c>
      <c r="T65" s="4">
        <v>178</v>
      </c>
      <c r="U65" s="4">
        <v>127</v>
      </c>
      <c r="V65" s="4">
        <v>15</v>
      </c>
      <c r="W65" s="4">
        <v>195</v>
      </c>
      <c r="X65" s="4">
        <v>128</v>
      </c>
    </row>
    <row r="66" spans="1:24" ht="12.75" customHeight="1">
      <c r="A66" s="71"/>
      <c r="B66" s="72"/>
      <c r="C66" s="73"/>
      <c r="D66" s="74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6"/>
      <c r="T66" s="76"/>
      <c r="U66" s="76"/>
      <c r="V66" s="76"/>
      <c r="W66" s="76"/>
      <c r="X66" s="76"/>
    </row>
    <row r="67" spans="1:11" ht="12.75" customHeight="1">
      <c r="A67" s="77"/>
      <c r="B67" s="77" t="s">
        <v>98</v>
      </c>
      <c r="C67" s="78"/>
      <c r="D67" s="78"/>
      <c r="E67" s="79"/>
      <c r="F67" s="79"/>
      <c r="G67" s="79"/>
      <c r="H67" s="79"/>
      <c r="I67" s="79"/>
      <c r="J67" s="79"/>
      <c r="K67" s="79"/>
    </row>
    <row r="68" spans="1:2" ht="12.75" customHeight="1">
      <c r="A68" s="80"/>
      <c r="B68" s="80"/>
    </row>
  </sheetData>
  <sheetProtection/>
  <mergeCells count="76">
    <mergeCell ref="C62:D62"/>
    <mergeCell ref="B63:D63"/>
    <mergeCell ref="B64:D64"/>
    <mergeCell ref="C65:D65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B35:D35"/>
    <mergeCell ref="C36:D36"/>
    <mergeCell ref="C37:D37"/>
    <mergeCell ref="B26:D26"/>
    <mergeCell ref="C27:D27"/>
    <mergeCell ref="C28:D28"/>
    <mergeCell ref="C29:D29"/>
    <mergeCell ref="B30:D30"/>
    <mergeCell ref="C31:D31"/>
    <mergeCell ref="C20:D20"/>
    <mergeCell ref="C21:D21"/>
    <mergeCell ref="B22:D22"/>
    <mergeCell ref="C23:D23"/>
    <mergeCell ref="C24:D24"/>
    <mergeCell ref="C25:D25"/>
    <mergeCell ref="A10:D10"/>
    <mergeCell ref="B15:D15"/>
    <mergeCell ref="C16:D16"/>
    <mergeCell ref="C17:D17"/>
    <mergeCell ref="C18:D18"/>
    <mergeCell ref="B19:D19"/>
    <mergeCell ref="V6:V8"/>
    <mergeCell ref="W6:X6"/>
    <mergeCell ref="F7:F8"/>
    <mergeCell ref="K7:K8"/>
    <mergeCell ref="N7:N8"/>
    <mergeCell ref="Q7:Q8"/>
    <mergeCell ref="T7:T8"/>
    <mergeCell ref="W7:W8"/>
    <mergeCell ref="M6:M8"/>
    <mergeCell ref="N6:O6"/>
    <mergeCell ref="P6:P8"/>
    <mergeCell ref="Q6:R6"/>
    <mergeCell ref="S6:S8"/>
    <mergeCell ref="T6:U6"/>
    <mergeCell ref="E3:N3"/>
    <mergeCell ref="W4:X4"/>
    <mergeCell ref="A5:D8"/>
    <mergeCell ref="H5:I5"/>
    <mergeCell ref="S5:U5"/>
    <mergeCell ref="V5:X5"/>
    <mergeCell ref="E6:E8"/>
    <mergeCell ref="F6:G6"/>
    <mergeCell ref="J6:J8"/>
    <mergeCell ref="K6:L6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4.25390625" style="2" customWidth="1"/>
    <col min="3" max="4" width="9.25390625" style="3" customWidth="1"/>
    <col min="5" max="28" width="10.25390625" style="4" customWidth="1"/>
    <col min="29" max="16384" width="9.125" style="4" customWidth="1"/>
  </cols>
  <sheetData>
    <row r="1" spans="1:2" ht="12.75" customHeight="1">
      <c r="A1" s="80"/>
      <c r="B1" s="80"/>
    </row>
    <row r="2" spans="5:14" ht="19.5" customHeight="1">
      <c r="E2" s="5" t="s">
        <v>99</v>
      </c>
      <c r="F2" s="6"/>
      <c r="G2" s="6"/>
      <c r="H2" s="6"/>
      <c r="I2" s="6"/>
      <c r="J2" s="6"/>
      <c r="K2" s="6"/>
      <c r="L2" s="6"/>
      <c r="M2" s="6"/>
      <c r="N2" s="81" t="s">
        <v>100</v>
      </c>
    </row>
    <row r="3" spans="5:24" ht="18" thickBot="1">
      <c r="E3" s="7"/>
      <c r="F3" s="8"/>
      <c r="G3" s="8"/>
      <c r="H3" s="8"/>
      <c r="I3" s="8"/>
      <c r="J3" s="8"/>
      <c r="K3" s="8"/>
      <c r="L3" s="8"/>
      <c r="M3" s="8"/>
      <c r="N3" s="8"/>
      <c r="W3" s="9"/>
      <c r="X3" s="9"/>
    </row>
    <row r="4" spans="1:28" ht="13.5" customHeight="1" thickTop="1">
      <c r="A4" s="10" t="s">
        <v>2</v>
      </c>
      <c r="B4" s="11"/>
      <c r="C4" s="11"/>
      <c r="D4" s="12"/>
      <c r="E4" s="82" t="s">
        <v>101</v>
      </c>
      <c r="F4" s="83"/>
      <c r="G4" s="84"/>
      <c r="H4" s="82" t="s">
        <v>102</v>
      </c>
      <c r="I4" s="83"/>
      <c r="J4" s="84"/>
      <c r="K4" s="82" t="s">
        <v>103</v>
      </c>
      <c r="L4" s="83"/>
      <c r="M4" s="84"/>
      <c r="N4" s="82" t="s">
        <v>104</v>
      </c>
      <c r="O4" s="83"/>
      <c r="P4" s="84"/>
      <c r="Q4" s="82" t="s">
        <v>105</v>
      </c>
      <c r="R4" s="83"/>
      <c r="S4" s="84"/>
      <c r="T4" s="82" t="s">
        <v>106</v>
      </c>
      <c r="U4" s="83"/>
      <c r="V4" s="84"/>
      <c r="W4" s="82" t="s">
        <v>107</v>
      </c>
      <c r="X4" s="83"/>
      <c r="Y4" s="84"/>
      <c r="Z4" s="82" t="s">
        <v>108</v>
      </c>
      <c r="AA4" s="83"/>
      <c r="AB4" s="83"/>
    </row>
    <row r="5" spans="1:28" ht="12">
      <c r="A5" s="20"/>
      <c r="B5" s="20"/>
      <c r="C5" s="20"/>
      <c r="D5" s="21"/>
      <c r="E5" s="22" t="s">
        <v>109</v>
      </c>
      <c r="F5" s="22" t="s">
        <v>110</v>
      </c>
      <c r="G5" s="22"/>
      <c r="H5" s="22" t="s">
        <v>109</v>
      </c>
      <c r="I5" s="24" t="s">
        <v>110</v>
      </c>
      <c r="J5" s="25"/>
      <c r="K5" s="22" t="s">
        <v>109</v>
      </c>
      <c r="L5" s="24" t="s">
        <v>110</v>
      </c>
      <c r="M5" s="25"/>
      <c r="N5" s="22" t="s">
        <v>109</v>
      </c>
      <c r="O5" s="24" t="s">
        <v>110</v>
      </c>
      <c r="P5" s="25"/>
      <c r="Q5" s="22" t="s">
        <v>109</v>
      </c>
      <c r="R5" s="24" t="s">
        <v>110</v>
      </c>
      <c r="S5" s="25"/>
      <c r="T5" s="22" t="s">
        <v>109</v>
      </c>
      <c r="U5" s="24" t="s">
        <v>110</v>
      </c>
      <c r="V5" s="25"/>
      <c r="W5" s="22" t="s">
        <v>109</v>
      </c>
      <c r="X5" s="24" t="s">
        <v>110</v>
      </c>
      <c r="Y5" s="25"/>
      <c r="Z5" s="22" t="s">
        <v>109</v>
      </c>
      <c r="AA5" s="24" t="s">
        <v>110</v>
      </c>
      <c r="AB5" s="85"/>
    </row>
    <row r="6" spans="1:28" ht="12">
      <c r="A6" s="20"/>
      <c r="B6" s="20"/>
      <c r="C6" s="20"/>
      <c r="D6" s="21"/>
      <c r="E6" s="27"/>
      <c r="F6" s="22" t="s">
        <v>111</v>
      </c>
      <c r="G6" s="28" t="s">
        <v>112</v>
      </c>
      <c r="H6" s="27"/>
      <c r="I6" s="86" t="s">
        <v>111</v>
      </c>
      <c r="J6" s="28" t="s">
        <v>112</v>
      </c>
      <c r="K6" s="27"/>
      <c r="L6" s="86" t="s">
        <v>111</v>
      </c>
      <c r="M6" s="28" t="s">
        <v>112</v>
      </c>
      <c r="N6" s="27"/>
      <c r="O6" s="86" t="s">
        <v>111</v>
      </c>
      <c r="P6" s="28" t="s">
        <v>112</v>
      </c>
      <c r="Q6" s="27"/>
      <c r="R6" s="86" t="s">
        <v>111</v>
      </c>
      <c r="S6" s="28" t="s">
        <v>112</v>
      </c>
      <c r="T6" s="27"/>
      <c r="U6" s="86" t="s">
        <v>111</v>
      </c>
      <c r="V6" s="28" t="s">
        <v>112</v>
      </c>
      <c r="W6" s="27"/>
      <c r="X6" s="86" t="s">
        <v>111</v>
      </c>
      <c r="Y6" s="28" t="s">
        <v>112</v>
      </c>
      <c r="Z6" s="27"/>
      <c r="AA6" s="86" t="s">
        <v>111</v>
      </c>
      <c r="AB6" s="29" t="s">
        <v>112</v>
      </c>
    </row>
    <row r="7" spans="1:28" ht="12">
      <c r="A7" s="31"/>
      <c r="B7" s="31"/>
      <c r="C7" s="31"/>
      <c r="D7" s="32"/>
      <c r="E7" s="27"/>
      <c r="F7" s="27"/>
      <c r="G7" s="33" t="s">
        <v>113</v>
      </c>
      <c r="H7" s="27"/>
      <c r="I7" s="87"/>
      <c r="J7" s="33" t="s">
        <v>113</v>
      </c>
      <c r="K7" s="27"/>
      <c r="L7" s="87"/>
      <c r="M7" s="33" t="s">
        <v>113</v>
      </c>
      <c r="N7" s="27"/>
      <c r="O7" s="87"/>
      <c r="P7" s="33" t="s">
        <v>113</v>
      </c>
      <c r="Q7" s="27"/>
      <c r="R7" s="87"/>
      <c r="S7" s="33" t="s">
        <v>113</v>
      </c>
      <c r="T7" s="27"/>
      <c r="U7" s="87"/>
      <c r="V7" s="33" t="s">
        <v>113</v>
      </c>
      <c r="W7" s="27"/>
      <c r="X7" s="87"/>
      <c r="Y7" s="33" t="s">
        <v>113</v>
      </c>
      <c r="Z7" s="27"/>
      <c r="AA7" s="87"/>
      <c r="AB7" s="34" t="s">
        <v>113</v>
      </c>
    </row>
    <row r="8" spans="5:19" ht="12">
      <c r="E8" s="35"/>
      <c r="F8" s="36"/>
      <c r="G8" s="36"/>
      <c r="H8" s="36"/>
      <c r="I8" s="36"/>
      <c r="J8" s="36"/>
      <c r="K8" s="36"/>
      <c r="L8" s="36"/>
      <c r="M8" s="37"/>
      <c r="N8" s="38"/>
      <c r="O8" s="38"/>
      <c r="P8" s="38"/>
      <c r="Q8" s="38"/>
      <c r="R8" s="38"/>
      <c r="S8" s="38"/>
    </row>
    <row r="9" spans="1:28" ht="12">
      <c r="A9" s="39" t="s">
        <v>16</v>
      </c>
      <c r="B9" s="40"/>
      <c r="C9" s="40"/>
      <c r="D9" s="41"/>
      <c r="E9" s="38">
        <v>895</v>
      </c>
      <c r="F9" s="36">
        <v>21125</v>
      </c>
      <c r="G9" s="36" t="s">
        <v>17</v>
      </c>
      <c r="H9" s="36">
        <v>660</v>
      </c>
      <c r="I9" s="36">
        <v>24753</v>
      </c>
      <c r="J9" s="36" t="s">
        <v>17</v>
      </c>
      <c r="K9" s="36">
        <v>386</v>
      </c>
      <c r="L9" s="36">
        <v>25600</v>
      </c>
      <c r="M9" s="36" t="s">
        <v>17</v>
      </c>
      <c r="N9" s="38">
        <v>119</v>
      </c>
      <c r="O9" s="38">
        <v>16203</v>
      </c>
      <c r="P9" s="36" t="s">
        <v>17</v>
      </c>
      <c r="Q9" s="38">
        <v>33</v>
      </c>
      <c r="R9" s="38">
        <v>8196</v>
      </c>
      <c r="S9" s="36" t="s">
        <v>17</v>
      </c>
      <c r="T9" s="4">
        <v>29</v>
      </c>
      <c r="U9" s="4">
        <v>10862</v>
      </c>
      <c r="V9" s="36" t="s">
        <v>17</v>
      </c>
      <c r="W9" s="4">
        <v>12</v>
      </c>
      <c r="X9" s="4">
        <v>8504</v>
      </c>
      <c r="Y9" s="36" t="s">
        <v>17</v>
      </c>
      <c r="Z9" s="4">
        <v>3</v>
      </c>
      <c r="AA9" s="4">
        <v>4553</v>
      </c>
      <c r="AB9" s="36" t="s">
        <v>17</v>
      </c>
    </row>
    <row r="10" spans="1:23" ht="12">
      <c r="A10" s="42"/>
      <c r="B10" s="43"/>
      <c r="C10" s="43"/>
      <c r="D10" s="44"/>
      <c r="E10" s="38"/>
      <c r="F10" s="36"/>
      <c r="G10" s="36"/>
      <c r="H10" s="36"/>
      <c r="I10" s="36"/>
      <c r="J10" s="36"/>
      <c r="K10" s="36"/>
      <c r="L10" s="36"/>
      <c r="M10" s="38"/>
      <c r="N10" s="38"/>
      <c r="O10" s="38"/>
      <c r="P10" s="38"/>
      <c r="Q10" s="38"/>
      <c r="R10" s="38"/>
      <c r="S10" s="38"/>
      <c r="W10" s="4" t="s">
        <v>114</v>
      </c>
    </row>
    <row r="11" spans="1:28" ht="12">
      <c r="A11" s="45"/>
      <c r="B11" s="46"/>
      <c r="C11" s="47" t="s">
        <v>18</v>
      </c>
      <c r="D11" s="48" t="s">
        <v>19</v>
      </c>
      <c r="E11" s="49">
        <f>E14+E18+E21+E25+E29+E34+E62+'38.従業者規模別 (4)'!E17+'38.従業者規模別 (4)'!E27+'38.従業者規模別 (4)'!E30+'38.従業者規模別 (4)'!E43+'38.従業者規模別 (4)'!E48</f>
        <v>1127</v>
      </c>
      <c r="F11" s="49">
        <f>F14+F18+F21+F25+F29+F34+F62+'38.従業者規模別 (4)'!F17+'38.従業者規模別 (4)'!F27+'38.従業者規模別 (4)'!F30+'38.従業者規模別 (4)'!F43+'38.従業者規模別 (4)'!F48</f>
        <v>26733</v>
      </c>
      <c r="G11" s="49">
        <f>G14+G18+G21+G25+G29+G34+G62+'38.従業者規模別 (4)'!G17+'38.従業者規模別 (4)'!G27+'38.従業者規模別 (4)'!G30+'38.従業者規模別 (4)'!G43+'38.従業者規模別 (4)'!G48</f>
        <v>22112</v>
      </c>
      <c r="H11" s="49">
        <f>H14+H18+H21+H25+H29+H34+H62+'38.従業者規模別 (4)'!H17+'38.従業者規模別 (4)'!H27+'38.従業者規模別 (4)'!H30+'38.従業者規模別 (4)'!H43+'38.従業者規模別 (4)'!H48</f>
        <v>813</v>
      </c>
      <c r="I11" s="49">
        <f>I14+I18+I21+I25+I29+I34+I62+'38.従業者規模別 (4)'!I17+'38.従業者規模別 (4)'!I27+'38.従業者規模別 (4)'!I30+'38.従業者規模別 (4)'!I43+'38.従業者規模別 (4)'!I48</f>
        <v>30447</v>
      </c>
      <c r="J11" s="49">
        <f>J14+J18+J21+J25+J29+J34+J62+'38.従業者規模別 (4)'!J17+'38.従業者規模別 (4)'!J27+'38.従業者規模別 (4)'!J30+'38.従業者規模別 (4)'!J43+'38.従業者規模別 (4)'!J48</f>
        <v>25803</v>
      </c>
      <c r="K11" s="49">
        <f>K14+K18+K21+K25+K29+K34+K62+'38.従業者規模別 (4)'!K17+'38.従業者規模別 (4)'!K27+'38.従業者規模別 (4)'!K30+'38.従業者規模別 (4)'!K43+'38.従業者規模別 (4)'!K48</f>
        <v>488</v>
      </c>
      <c r="L11" s="49">
        <f>L14+L18+L21+L25+L29+L34+L62+'38.従業者規模別 (4)'!L17+'38.従業者規模別 (4)'!L27+'38.従業者規模別 (4)'!L30+'38.従業者規模別 (4)'!L43+'38.従業者規模別 (4)'!L48</f>
        <v>32570</v>
      </c>
      <c r="M11" s="49">
        <f>M14+M18+M21+M25+M29+M34+M62+'38.従業者規模別 (4)'!M17+'38.従業者規模別 (4)'!M27+'38.従業者規模別 (4)'!M30+'38.従業者規模別 (4)'!M43+'38.従業者規模別 (4)'!M48</f>
        <v>28074</v>
      </c>
      <c r="N11" s="49">
        <f>N14+N18+N21+N25+N29+N34+N62+'38.従業者規模別 (4)'!N17+'38.従業者規模別 (4)'!N27+'38.従業者規模別 (4)'!N30+'38.従業者規模別 (4)'!N43+'38.従業者規模別 (4)'!N48</f>
        <v>178</v>
      </c>
      <c r="O11" s="49">
        <f>O14+O18+O21+O25+O29+O34+O62+'38.従業者規模別 (4)'!O17+'38.従業者規模別 (4)'!O27+'38.従業者規模別 (4)'!O30+'38.従業者規模別 (4)'!O43+'38.従業者規模別 (4)'!O48</f>
        <v>23313</v>
      </c>
      <c r="P11" s="49">
        <f>P14+P18+P21+P25+P29+P34+P62+'38.従業者規模別 (4)'!P17+'38.従業者規模別 (4)'!P27+'38.従業者規模別 (4)'!P30+'38.従業者規模別 (4)'!P43+'38.従業者規模別 (4)'!P48</f>
        <v>19946</v>
      </c>
      <c r="Q11" s="49">
        <f>Q14+Q18+Q21+Q25+Q29+Q34+Q62+'38.従業者規模別 (4)'!Q17+'38.従業者規模別 (4)'!Q27+'38.従業者規模別 (4)'!Q30+'38.従業者規模別 (4)'!Q43+'38.従業者規模別 (4)'!Q48</f>
        <v>35</v>
      </c>
      <c r="R11" s="49">
        <f>R14+R18+R21+R25+R29+R34+R62+'38.従業者規模別 (4)'!R17+'38.従業者規模別 (4)'!R27+'38.従業者規模別 (4)'!R30+'38.従業者規模別 (4)'!R43+'38.従業者規模別 (4)'!R48</f>
        <v>8422</v>
      </c>
      <c r="S11" s="49">
        <f>S14+S18+S21+S25+S29+S34+S62+'38.従業者規模別 (4)'!S17+'38.従業者規模別 (4)'!S27+'38.従業者規模別 (4)'!S30+'38.従業者規模別 (4)'!S43+'38.従業者規模別 (4)'!S48</f>
        <v>7095</v>
      </c>
      <c r="T11" s="49">
        <f>T14+T18+T21+T25+T29+T34+T62+'38.従業者規模別 (4)'!T17+'38.従業者規模別 (4)'!T27+'38.従業者規模別 (4)'!T30+'38.従業者規模別 (4)'!T43+'38.従業者規模別 (4)'!T48</f>
        <v>30</v>
      </c>
      <c r="U11" s="49">
        <f>U14+U18+U21+U25+U29+U34+U62+'38.従業者規模別 (4)'!U17+'38.従業者規模別 (4)'!U27+'38.従業者規模別 (4)'!U30+'38.従業者規模別 (4)'!U43+'38.従業者規模別 (4)'!U48</f>
        <v>11334</v>
      </c>
      <c r="V11" s="49">
        <f>V14+V18+V21+V25+V29+V34+V62+'38.従業者規模別 (4)'!V17+'38.従業者規模別 (4)'!V27+'38.従業者規模別 (4)'!V30+'38.従業者規模別 (4)'!V43+'38.従業者規模別 (4)'!V48</f>
        <v>9863</v>
      </c>
      <c r="W11" s="49">
        <f>W14+W18+W21+W25+W29+W34+W62+'38.従業者規模別 (4)'!W17+'38.従業者規模別 (4)'!W27+'38.従業者規模別 (4)'!W30+'38.従業者規模別 (4)'!W43+'38.従業者規模別 (4)'!W48</f>
        <v>11</v>
      </c>
      <c r="X11" s="49">
        <f>X14+X18+X21+X25+X29+X34+X62+'38.従業者規模別 (4)'!X17+'38.従業者規模別 (4)'!X27+'38.従業者規模別 (4)'!X30+'38.従業者規模別 (4)'!X43+'38.従業者規模別 (4)'!X48</f>
        <v>7520</v>
      </c>
      <c r="Y11" s="49">
        <f>Y14+Y18+Y21+Y25+Y29+Y34+Y62+'38.従業者規模別 (4)'!Y17+'38.従業者規模別 (4)'!Y27+'38.従業者規模別 (4)'!Y30+'38.従業者規模別 (4)'!Y43+'38.従業者規模別 (4)'!Y48</f>
        <v>7283</v>
      </c>
      <c r="Z11" s="49">
        <f>Z14+Z18+Z21+Z25+Z29+Z34+Z62+'38.従業者規模別 (4)'!Z17+'38.従業者規模別 (4)'!Z27+'38.従業者規模別 (4)'!Z30+'38.従業者規模別 (4)'!Z43+'38.従業者規模別 (4)'!Z48</f>
        <v>3</v>
      </c>
      <c r="AA11" s="49">
        <f>AA14+AA18+AA21+AA25+AA29+AA34+AA62+'38.従業者規模別 (4)'!AA17+'38.従業者規模別 (4)'!AA27+'38.従業者規模別 (4)'!AA30+'38.従業者規模別 (4)'!AA43+'38.従業者規模別 (4)'!AA48</f>
        <v>4492</v>
      </c>
      <c r="AB11" s="49">
        <f>AB14+AB18+AB21+AB25+AB29+AB34+AB62+'38.従業者規模別 (4)'!AB17+'38.従業者規模別 (4)'!AB27+'38.従業者規模別 (4)'!AB30+'38.従業者規模別 (4)'!AB43+'38.従業者規模別 (4)'!AB48</f>
        <v>4272</v>
      </c>
    </row>
    <row r="12" spans="2:19" ht="12">
      <c r="B12" s="50"/>
      <c r="C12" s="51"/>
      <c r="D12" s="52"/>
      <c r="E12" s="35"/>
      <c r="F12" s="36"/>
      <c r="G12" s="36"/>
      <c r="H12" s="36"/>
      <c r="I12" s="36"/>
      <c r="J12" s="36"/>
      <c r="K12" s="36"/>
      <c r="L12" s="36"/>
      <c r="M12" s="38"/>
      <c r="N12" s="38"/>
      <c r="O12" s="38"/>
      <c r="P12" s="38"/>
      <c r="Q12" s="38"/>
      <c r="R12" s="38"/>
      <c r="S12" s="38"/>
    </row>
    <row r="13" spans="3:19" ht="12">
      <c r="C13" s="51"/>
      <c r="D13" s="51"/>
      <c r="E13" s="35"/>
      <c r="F13" s="36"/>
      <c r="G13" s="36"/>
      <c r="H13" s="36"/>
      <c r="I13" s="36"/>
      <c r="J13" s="36"/>
      <c r="K13" s="36"/>
      <c r="L13" s="36"/>
      <c r="M13" s="38"/>
      <c r="N13" s="38"/>
      <c r="O13" s="38"/>
      <c r="P13" s="38"/>
      <c r="Q13" s="38"/>
      <c r="R13" s="38"/>
      <c r="S13" s="38"/>
    </row>
    <row r="14" spans="1:28" ht="12">
      <c r="A14" s="53" t="s">
        <v>20</v>
      </c>
      <c r="B14" s="54" t="s">
        <v>21</v>
      </c>
      <c r="C14" s="54"/>
      <c r="D14" s="55"/>
      <c r="E14" s="56">
        <f aca="true" t="shared" si="0" ref="E14:AB14">SUM(E15:E16)</f>
        <v>4</v>
      </c>
      <c r="F14" s="49">
        <f t="shared" si="0"/>
        <v>96</v>
      </c>
      <c r="G14" s="49">
        <f t="shared" si="0"/>
        <v>54</v>
      </c>
      <c r="H14" s="49">
        <f t="shared" si="0"/>
        <v>2</v>
      </c>
      <c r="I14" s="49">
        <f t="shared" si="0"/>
        <v>83</v>
      </c>
      <c r="J14" s="49">
        <f t="shared" si="0"/>
        <v>49</v>
      </c>
      <c r="K14" s="49">
        <f t="shared" si="0"/>
        <v>2</v>
      </c>
      <c r="L14" s="49">
        <f t="shared" si="0"/>
        <v>170</v>
      </c>
      <c r="M14" s="49">
        <f t="shared" si="0"/>
        <v>16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 t="shared" si="0"/>
        <v>0</v>
      </c>
      <c r="R14" s="49">
        <f t="shared" si="0"/>
        <v>0</v>
      </c>
      <c r="S14" s="49">
        <f t="shared" si="0"/>
        <v>0</v>
      </c>
      <c r="T14" s="49">
        <f t="shared" si="0"/>
        <v>0</v>
      </c>
      <c r="U14" s="49">
        <f t="shared" si="0"/>
        <v>0</v>
      </c>
      <c r="V14" s="49">
        <f t="shared" si="0"/>
        <v>0</v>
      </c>
      <c r="W14" s="49">
        <f t="shared" si="0"/>
        <v>0</v>
      </c>
      <c r="X14" s="49">
        <f t="shared" si="0"/>
        <v>0</v>
      </c>
      <c r="Y14" s="49">
        <f t="shared" si="0"/>
        <v>0</v>
      </c>
      <c r="Z14" s="49">
        <f t="shared" si="0"/>
        <v>0</v>
      </c>
      <c r="AA14" s="49">
        <f t="shared" si="0"/>
        <v>0</v>
      </c>
      <c r="AB14" s="49">
        <f t="shared" si="0"/>
        <v>0</v>
      </c>
    </row>
    <row r="15" spans="2:28" ht="12">
      <c r="B15" s="52" t="s">
        <v>22</v>
      </c>
      <c r="C15" s="59" t="s">
        <v>23</v>
      </c>
      <c r="D15" s="60"/>
      <c r="E15" s="35">
        <v>2</v>
      </c>
      <c r="F15" s="36">
        <v>49</v>
      </c>
      <c r="G15" s="36">
        <v>26</v>
      </c>
      <c r="H15" s="36">
        <v>1</v>
      </c>
      <c r="I15" s="36">
        <v>41</v>
      </c>
      <c r="J15" s="36">
        <v>10</v>
      </c>
      <c r="K15" s="36">
        <v>2</v>
      </c>
      <c r="L15" s="36">
        <v>170</v>
      </c>
      <c r="M15" s="38">
        <v>16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</row>
    <row r="16" spans="2:28" ht="12">
      <c r="B16" s="52" t="s">
        <v>24</v>
      </c>
      <c r="C16" s="59" t="s">
        <v>25</v>
      </c>
      <c r="D16" s="60"/>
      <c r="E16" s="35">
        <v>2</v>
      </c>
      <c r="F16" s="36">
        <v>47</v>
      </c>
      <c r="G16" s="36">
        <v>28</v>
      </c>
      <c r="H16" s="36">
        <v>1</v>
      </c>
      <c r="I16" s="36">
        <v>42</v>
      </c>
      <c r="J16" s="36">
        <v>39</v>
      </c>
      <c r="K16" s="36">
        <v>0</v>
      </c>
      <c r="L16" s="36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</row>
    <row r="17" spans="2:19" ht="12">
      <c r="B17" s="52"/>
      <c r="C17" s="59"/>
      <c r="D17" s="60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28" ht="12">
      <c r="A18" s="45" t="s">
        <v>26</v>
      </c>
      <c r="B18" s="54" t="s">
        <v>27</v>
      </c>
      <c r="C18" s="54"/>
      <c r="D18" s="55"/>
      <c r="E18" s="56">
        <f aca="true" t="shared" si="1" ref="E18:AB18">SUM(E19)</f>
        <v>11</v>
      </c>
      <c r="F18" s="57">
        <f t="shared" si="1"/>
        <v>269</v>
      </c>
      <c r="G18" s="57">
        <f t="shared" si="1"/>
        <v>143</v>
      </c>
      <c r="H18" s="57">
        <f t="shared" si="1"/>
        <v>13</v>
      </c>
      <c r="I18" s="57">
        <f t="shared" si="1"/>
        <v>513</v>
      </c>
      <c r="J18" s="57">
        <f t="shared" si="1"/>
        <v>364</v>
      </c>
      <c r="K18" s="57">
        <f t="shared" si="1"/>
        <v>1</v>
      </c>
      <c r="L18" s="57">
        <f t="shared" si="1"/>
        <v>59</v>
      </c>
      <c r="M18" s="49">
        <f t="shared" si="1"/>
        <v>48</v>
      </c>
      <c r="N18" s="49">
        <f t="shared" si="1"/>
        <v>0</v>
      </c>
      <c r="O18" s="49">
        <f t="shared" si="1"/>
        <v>0</v>
      </c>
      <c r="P18" s="49">
        <f t="shared" si="1"/>
        <v>0</v>
      </c>
      <c r="Q18" s="49">
        <f t="shared" si="1"/>
        <v>0</v>
      </c>
      <c r="R18" s="49">
        <f t="shared" si="1"/>
        <v>0</v>
      </c>
      <c r="S18" s="49">
        <f t="shared" si="1"/>
        <v>0</v>
      </c>
      <c r="T18" s="58">
        <f t="shared" si="1"/>
        <v>0</v>
      </c>
      <c r="U18" s="58">
        <f t="shared" si="1"/>
        <v>0</v>
      </c>
      <c r="V18" s="58">
        <f t="shared" si="1"/>
        <v>0</v>
      </c>
      <c r="W18" s="58">
        <f t="shared" si="1"/>
        <v>0</v>
      </c>
      <c r="X18" s="58">
        <f t="shared" si="1"/>
        <v>0</v>
      </c>
      <c r="Y18" s="58">
        <f t="shared" si="1"/>
        <v>0</v>
      </c>
      <c r="Z18" s="4">
        <f t="shared" si="1"/>
        <v>0</v>
      </c>
      <c r="AA18" s="4">
        <f t="shared" si="1"/>
        <v>0</v>
      </c>
      <c r="AB18" s="4">
        <f t="shared" si="1"/>
        <v>0</v>
      </c>
    </row>
    <row r="19" spans="1:28" ht="12">
      <c r="A19" s="63"/>
      <c r="B19" s="52" t="s">
        <v>28</v>
      </c>
      <c r="C19" s="59" t="s">
        <v>29</v>
      </c>
      <c r="D19" s="60"/>
      <c r="E19" s="35">
        <v>11</v>
      </c>
      <c r="F19" s="36">
        <v>269</v>
      </c>
      <c r="G19" s="36">
        <v>143</v>
      </c>
      <c r="H19" s="36">
        <v>13</v>
      </c>
      <c r="I19" s="36">
        <v>513</v>
      </c>
      <c r="J19" s="36">
        <v>364</v>
      </c>
      <c r="K19" s="36">
        <v>1</v>
      </c>
      <c r="L19" s="36">
        <v>59</v>
      </c>
      <c r="M19" s="38">
        <v>48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</row>
    <row r="20" spans="2:19" ht="12">
      <c r="B20" s="52"/>
      <c r="C20" s="59"/>
      <c r="D20" s="60"/>
      <c r="E20" s="35"/>
      <c r="F20" s="36"/>
      <c r="G20" s="36"/>
      <c r="H20" s="36"/>
      <c r="I20" s="36"/>
      <c r="J20" s="36"/>
      <c r="K20" s="36"/>
      <c r="L20" s="36"/>
      <c r="M20" s="38"/>
      <c r="N20" s="38"/>
      <c r="O20" s="38"/>
      <c r="P20" s="38"/>
      <c r="Q20" s="38"/>
      <c r="R20" s="38"/>
      <c r="S20" s="38"/>
    </row>
    <row r="21" spans="1:28" ht="12">
      <c r="A21" s="45" t="s">
        <v>30</v>
      </c>
      <c r="B21" s="54" t="s">
        <v>31</v>
      </c>
      <c r="C21" s="54"/>
      <c r="D21" s="55"/>
      <c r="E21" s="56">
        <f aca="true" t="shared" si="2" ref="E21:AB21">SUM(E22:E23)</f>
        <v>6</v>
      </c>
      <c r="F21" s="57">
        <f t="shared" si="2"/>
        <v>146</v>
      </c>
      <c r="G21" s="57">
        <f t="shared" si="2"/>
        <v>85</v>
      </c>
      <c r="H21" s="57">
        <f t="shared" si="2"/>
        <v>9</v>
      </c>
      <c r="I21" s="57">
        <f t="shared" si="2"/>
        <v>327</v>
      </c>
      <c r="J21" s="57">
        <f t="shared" si="2"/>
        <v>233</v>
      </c>
      <c r="K21" s="57">
        <f t="shared" si="2"/>
        <v>4</v>
      </c>
      <c r="L21" s="57">
        <f t="shared" si="2"/>
        <v>254</v>
      </c>
      <c r="M21" s="49">
        <f t="shared" si="2"/>
        <v>155</v>
      </c>
      <c r="N21" s="49">
        <f t="shared" si="2"/>
        <v>1</v>
      </c>
      <c r="O21" s="49">
        <f t="shared" si="2"/>
        <v>173</v>
      </c>
      <c r="P21" s="49">
        <f t="shared" si="2"/>
        <v>104</v>
      </c>
      <c r="Q21" s="49">
        <f t="shared" si="2"/>
        <v>0</v>
      </c>
      <c r="R21" s="49">
        <f t="shared" si="2"/>
        <v>0</v>
      </c>
      <c r="S21" s="49">
        <f t="shared" si="2"/>
        <v>0</v>
      </c>
      <c r="T21" s="49">
        <f t="shared" si="2"/>
        <v>0</v>
      </c>
      <c r="U21" s="49">
        <f t="shared" si="2"/>
        <v>0</v>
      </c>
      <c r="V21" s="49">
        <f t="shared" si="2"/>
        <v>0</v>
      </c>
      <c r="W21" s="49">
        <f t="shared" si="2"/>
        <v>0</v>
      </c>
      <c r="X21" s="49">
        <f t="shared" si="2"/>
        <v>0</v>
      </c>
      <c r="Y21" s="49">
        <f t="shared" si="2"/>
        <v>0</v>
      </c>
      <c r="Z21" s="49">
        <f t="shared" si="2"/>
        <v>0</v>
      </c>
      <c r="AA21" s="49">
        <f t="shared" si="2"/>
        <v>0</v>
      </c>
      <c r="AB21" s="49">
        <f t="shared" si="2"/>
        <v>0</v>
      </c>
    </row>
    <row r="22" spans="2:28" ht="12">
      <c r="B22" s="52" t="s">
        <v>32</v>
      </c>
      <c r="C22" s="59" t="s">
        <v>33</v>
      </c>
      <c r="D22" s="60"/>
      <c r="E22" s="35">
        <v>0</v>
      </c>
      <c r="F22" s="38">
        <v>0</v>
      </c>
      <c r="G22" s="38">
        <v>0</v>
      </c>
      <c r="H22" s="38">
        <v>1</v>
      </c>
      <c r="I22" s="38">
        <v>31</v>
      </c>
      <c r="J22" s="38">
        <v>25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</row>
    <row r="23" spans="1:28" ht="12">
      <c r="A23" s="63"/>
      <c r="B23" s="52" t="s">
        <v>34</v>
      </c>
      <c r="C23" s="59" t="s">
        <v>35</v>
      </c>
      <c r="D23" s="60"/>
      <c r="E23" s="35">
        <v>6</v>
      </c>
      <c r="F23" s="36">
        <v>146</v>
      </c>
      <c r="G23" s="36">
        <v>85</v>
      </c>
      <c r="H23" s="36">
        <v>8</v>
      </c>
      <c r="I23" s="36">
        <v>296</v>
      </c>
      <c r="J23" s="36">
        <v>208</v>
      </c>
      <c r="K23" s="36">
        <v>4</v>
      </c>
      <c r="L23" s="36">
        <v>254</v>
      </c>
      <c r="M23" s="38">
        <v>155</v>
      </c>
      <c r="N23" s="38">
        <v>1</v>
      </c>
      <c r="O23" s="38">
        <v>173</v>
      </c>
      <c r="P23" s="38">
        <v>104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</row>
    <row r="24" spans="1:19" ht="12">
      <c r="A24" s="63"/>
      <c r="B24" s="64"/>
      <c r="C24" s="59"/>
      <c r="D24" s="60"/>
      <c r="E24" s="35"/>
      <c r="F24" s="36"/>
      <c r="G24" s="36"/>
      <c r="H24" s="36"/>
      <c r="I24" s="36"/>
      <c r="J24" s="36"/>
      <c r="K24" s="36"/>
      <c r="L24" s="36"/>
      <c r="M24" s="38"/>
      <c r="N24" s="38"/>
      <c r="O24" s="38"/>
      <c r="P24" s="38"/>
      <c r="Q24" s="38"/>
      <c r="R24" s="38"/>
      <c r="S24" s="38"/>
    </row>
    <row r="25" spans="1:28" ht="12">
      <c r="A25" s="45" t="s">
        <v>36</v>
      </c>
      <c r="B25" s="54" t="s">
        <v>37</v>
      </c>
      <c r="C25" s="54"/>
      <c r="D25" s="55"/>
      <c r="E25" s="56">
        <f aca="true" t="shared" si="3" ref="E25:AB25">SUM(E26:E27)</f>
        <v>10</v>
      </c>
      <c r="F25" s="57">
        <f t="shared" si="3"/>
        <v>225</v>
      </c>
      <c r="G25" s="57">
        <f t="shared" si="3"/>
        <v>174</v>
      </c>
      <c r="H25" s="57">
        <f t="shared" si="3"/>
        <v>16</v>
      </c>
      <c r="I25" s="57">
        <f t="shared" si="3"/>
        <v>610</v>
      </c>
      <c r="J25" s="57">
        <f t="shared" si="3"/>
        <v>521</v>
      </c>
      <c r="K25" s="57">
        <f t="shared" si="3"/>
        <v>10</v>
      </c>
      <c r="L25" s="57">
        <f t="shared" si="3"/>
        <v>725</v>
      </c>
      <c r="M25" s="49">
        <f t="shared" si="3"/>
        <v>694</v>
      </c>
      <c r="N25" s="49">
        <f t="shared" si="3"/>
        <v>4</v>
      </c>
      <c r="O25" s="49">
        <f t="shared" si="3"/>
        <v>602</v>
      </c>
      <c r="P25" s="49">
        <f t="shared" si="3"/>
        <v>542</v>
      </c>
      <c r="Q25" s="49">
        <f t="shared" si="3"/>
        <v>0</v>
      </c>
      <c r="R25" s="49">
        <f t="shared" si="3"/>
        <v>0</v>
      </c>
      <c r="S25" s="49">
        <f t="shared" si="3"/>
        <v>0</v>
      </c>
      <c r="T25" s="49">
        <f t="shared" si="3"/>
        <v>0</v>
      </c>
      <c r="U25" s="49">
        <f t="shared" si="3"/>
        <v>0</v>
      </c>
      <c r="V25" s="49">
        <f t="shared" si="3"/>
        <v>0</v>
      </c>
      <c r="W25" s="49">
        <f t="shared" si="3"/>
        <v>0</v>
      </c>
      <c r="X25" s="49">
        <f t="shared" si="3"/>
        <v>0</v>
      </c>
      <c r="Y25" s="49">
        <f t="shared" si="3"/>
        <v>0</v>
      </c>
      <c r="Z25" s="49">
        <f t="shared" si="3"/>
        <v>0</v>
      </c>
      <c r="AA25" s="49">
        <f t="shared" si="3"/>
        <v>0</v>
      </c>
      <c r="AB25" s="49">
        <f t="shared" si="3"/>
        <v>0</v>
      </c>
    </row>
    <row r="26" spans="2:28" ht="12">
      <c r="B26" s="52" t="s">
        <v>38</v>
      </c>
      <c r="C26" s="59" t="s">
        <v>39</v>
      </c>
      <c r="D26" s="60"/>
      <c r="E26" s="35">
        <v>0</v>
      </c>
      <c r="F26" s="36">
        <v>0</v>
      </c>
      <c r="G26" s="36">
        <v>0</v>
      </c>
      <c r="H26" s="36">
        <v>1</v>
      </c>
      <c r="I26" s="36">
        <v>46</v>
      </c>
      <c r="J26" s="36">
        <v>46</v>
      </c>
      <c r="K26" s="36">
        <v>2</v>
      </c>
      <c r="L26" s="36">
        <v>127</v>
      </c>
      <c r="M26" s="38">
        <v>106</v>
      </c>
      <c r="N26" s="38">
        <v>1</v>
      </c>
      <c r="O26" s="38">
        <v>194</v>
      </c>
      <c r="P26" s="38">
        <v>145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</row>
    <row r="27" spans="2:28" ht="12">
      <c r="B27" s="52" t="s">
        <v>40</v>
      </c>
      <c r="C27" s="59" t="s">
        <v>41</v>
      </c>
      <c r="D27" s="60"/>
      <c r="E27" s="35">
        <v>10</v>
      </c>
      <c r="F27" s="36">
        <v>225</v>
      </c>
      <c r="G27" s="36">
        <v>174</v>
      </c>
      <c r="H27" s="36">
        <v>15</v>
      </c>
      <c r="I27" s="36">
        <v>564</v>
      </c>
      <c r="J27" s="36">
        <v>475</v>
      </c>
      <c r="K27" s="36">
        <v>8</v>
      </c>
      <c r="L27" s="36">
        <v>598</v>
      </c>
      <c r="M27" s="38">
        <v>588</v>
      </c>
      <c r="N27" s="38">
        <v>3</v>
      </c>
      <c r="O27" s="38">
        <v>408</v>
      </c>
      <c r="P27" s="38">
        <v>397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</row>
    <row r="28" spans="1:19" ht="12">
      <c r="A28" s="63"/>
      <c r="B28" s="64"/>
      <c r="C28" s="59"/>
      <c r="D28" s="60"/>
      <c r="E28" s="35"/>
      <c r="F28" s="38"/>
      <c r="G28" s="36"/>
      <c r="H28" s="36"/>
      <c r="I28" s="36" t="s">
        <v>114</v>
      </c>
      <c r="J28" s="36"/>
      <c r="K28" s="36"/>
      <c r="L28" s="36"/>
      <c r="M28" s="38"/>
      <c r="N28" s="38"/>
      <c r="O28" s="38"/>
      <c r="P28" s="38"/>
      <c r="Q28" s="38"/>
      <c r="R28" s="38"/>
      <c r="S28" s="38"/>
    </row>
    <row r="29" spans="1:28" ht="12">
      <c r="A29" s="45" t="s">
        <v>42</v>
      </c>
      <c r="B29" s="54" t="s">
        <v>43</v>
      </c>
      <c r="C29" s="54"/>
      <c r="D29" s="55"/>
      <c r="E29" s="56">
        <f aca="true" t="shared" si="4" ref="E29:AB29">SUM(E30:E32)</f>
        <v>172</v>
      </c>
      <c r="F29" s="57">
        <f t="shared" si="4"/>
        <v>4144</v>
      </c>
      <c r="G29" s="57">
        <f t="shared" si="4"/>
        <v>2639</v>
      </c>
      <c r="H29" s="57">
        <f t="shared" si="4"/>
        <v>128</v>
      </c>
      <c r="I29" s="57">
        <f t="shared" si="4"/>
        <v>4768</v>
      </c>
      <c r="J29" s="57">
        <f t="shared" si="4"/>
        <v>2969</v>
      </c>
      <c r="K29" s="57">
        <f t="shared" si="4"/>
        <v>99</v>
      </c>
      <c r="L29" s="57">
        <f t="shared" si="4"/>
        <v>6539</v>
      </c>
      <c r="M29" s="49">
        <f t="shared" si="4"/>
        <v>4429</v>
      </c>
      <c r="N29" s="49">
        <f t="shared" si="4"/>
        <v>40</v>
      </c>
      <c r="O29" s="49">
        <f t="shared" si="4"/>
        <v>4993</v>
      </c>
      <c r="P29" s="49">
        <f t="shared" si="4"/>
        <v>2862</v>
      </c>
      <c r="Q29" s="49">
        <f t="shared" si="4"/>
        <v>6</v>
      </c>
      <c r="R29" s="49">
        <f t="shared" si="4"/>
        <v>1361</v>
      </c>
      <c r="S29" s="49">
        <f t="shared" si="4"/>
        <v>736</v>
      </c>
      <c r="T29" s="49">
        <f t="shared" si="4"/>
        <v>7</v>
      </c>
      <c r="U29" s="49">
        <f t="shared" si="4"/>
        <v>2465</v>
      </c>
      <c r="V29" s="49">
        <f t="shared" si="4"/>
        <v>1272</v>
      </c>
      <c r="W29" s="49">
        <f t="shared" si="4"/>
        <v>0</v>
      </c>
      <c r="X29" s="49">
        <f t="shared" si="4"/>
        <v>0</v>
      </c>
      <c r="Y29" s="49">
        <f t="shared" si="4"/>
        <v>0</v>
      </c>
      <c r="Z29" s="49">
        <f t="shared" si="4"/>
        <v>0</v>
      </c>
      <c r="AA29" s="49">
        <f t="shared" si="4"/>
        <v>0</v>
      </c>
      <c r="AB29" s="49">
        <f t="shared" si="4"/>
        <v>0</v>
      </c>
    </row>
    <row r="30" spans="2:28" ht="12">
      <c r="B30" s="52" t="s">
        <v>44</v>
      </c>
      <c r="C30" s="59" t="s">
        <v>45</v>
      </c>
      <c r="D30" s="60"/>
      <c r="E30" s="35">
        <v>121</v>
      </c>
      <c r="F30" s="36">
        <v>2928</v>
      </c>
      <c r="G30" s="36">
        <v>1689</v>
      </c>
      <c r="H30" s="36">
        <v>98</v>
      </c>
      <c r="I30" s="36">
        <v>3623</v>
      </c>
      <c r="J30" s="36">
        <v>2038</v>
      </c>
      <c r="K30" s="36">
        <v>85</v>
      </c>
      <c r="L30" s="36">
        <v>5632</v>
      </c>
      <c r="M30" s="38">
        <v>3743</v>
      </c>
      <c r="N30" s="38">
        <v>33</v>
      </c>
      <c r="O30" s="38">
        <v>4126</v>
      </c>
      <c r="P30" s="38">
        <v>2232</v>
      </c>
      <c r="Q30" s="38">
        <v>6</v>
      </c>
      <c r="R30" s="38">
        <v>1361</v>
      </c>
      <c r="S30" s="38">
        <v>736</v>
      </c>
      <c r="T30" s="4">
        <v>7</v>
      </c>
      <c r="U30" s="4">
        <v>2465</v>
      </c>
      <c r="V30" s="4">
        <v>1272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</row>
    <row r="31" spans="1:28" ht="12">
      <c r="A31" s="63"/>
      <c r="B31" s="52" t="s">
        <v>46</v>
      </c>
      <c r="C31" s="59" t="s">
        <v>47</v>
      </c>
      <c r="D31" s="60"/>
      <c r="E31" s="35">
        <v>18</v>
      </c>
      <c r="F31" s="36">
        <v>429</v>
      </c>
      <c r="G31" s="36">
        <v>336</v>
      </c>
      <c r="H31" s="36">
        <v>7</v>
      </c>
      <c r="I31" s="36">
        <v>275</v>
      </c>
      <c r="J31" s="36">
        <v>183</v>
      </c>
      <c r="K31" s="36">
        <v>5</v>
      </c>
      <c r="L31" s="36">
        <v>311</v>
      </c>
      <c r="M31" s="38">
        <v>152</v>
      </c>
      <c r="N31" s="38">
        <v>3</v>
      </c>
      <c r="O31" s="38">
        <v>339</v>
      </c>
      <c r="P31" s="38">
        <v>184</v>
      </c>
      <c r="Q31" s="38">
        <v>0</v>
      </c>
      <c r="R31" s="38">
        <v>0</v>
      </c>
      <c r="S31" s="38">
        <v>0</v>
      </c>
      <c r="T31" s="4">
        <v>0</v>
      </c>
      <c r="U31" s="4">
        <v>0</v>
      </c>
      <c r="V31" s="4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</row>
    <row r="32" spans="1:28" ht="12">
      <c r="A32" s="63"/>
      <c r="B32" s="52" t="s">
        <v>48</v>
      </c>
      <c r="C32" s="59" t="s">
        <v>49</v>
      </c>
      <c r="D32" s="60"/>
      <c r="E32" s="35">
        <v>33</v>
      </c>
      <c r="F32" s="36">
        <v>787</v>
      </c>
      <c r="G32" s="36">
        <v>614</v>
      </c>
      <c r="H32" s="36">
        <v>23</v>
      </c>
      <c r="I32" s="36">
        <v>870</v>
      </c>
      <c r="J32" s="36">
        <v>748</v>
      </c>
      <c r="K32" s="36">
        <v>9</v>
      </c>
      <c r="L32" s="36">
        <v>596</v>
      </c>
      <c r="M32" s="38">
        <v>534</v>
      </c>
      <c r="N32" s="38">
        <v>4</v>
      </c>
      <c r="O32" s="38">
        <v>528</v>
      </c>
      <c r="P32" s="38">
        <v>446</v>
      </c>
      <c r="Q32" s="38">
        <v>0</v>
      </c>
      <c r="R32" s="38">
        <v>0</v>
      </c>
      <c r="S32" s="38">
        <v>0</v>
      </c>
      <c r="T32" s="4">
        <v>0</v>
      </c>
      <c r="U32" s="4">
        <v>0</v>
      </c>
      <c r="V32" s="4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</row>
    <row r="33" spans="1:19" ht="12">
      <c r="A33" s="63"/>
      <c r="B33" s="64"/>
      <c r="C33" s="59"/>
      <c r="D33" s="60"/>
      <c r="E33" s="35"/>
      <c r="F33" s="36"/>
      <c r="G33" s="36"/>
      <c r="H33" s="36"/>
      <c r="I33" s="36"/>
      <c r="J33" s="36"/>
      <c r="K33" s="36"/>
      <c r="L33" s="36"/>
      <c r="M33" s="38"/>
      <c r="N33" s="38"/>
      <c r="O33" s="38"/>
      <c r="P33" s="38"/>
      <c r="Q33" s="38"/>
      <c r="R33" s="38"/>
      <c r="S33" s="38"/>
    </row>
    <row r="34" spans="1:28" ht="12">
      <c r="A34" s="45" t="s">
        <v>50</v>
      </c>
      <c r="B34" s="54" t="s">
        <v>51</v>
      </c>
      <c r="C34" s="54"/>
      <c r="D34" s="55"/>
      <c r="E34" s="56">
        <f aca="true" t="shared" si="5" ref="E34:AB34">SUM(E35:E60)</f>
        <v>219</v>
      </c>
      <c r="F34" s="49">
        <f t="shared" si="5"/>
        <v>5164</v>
      </c>
      <c r="G34" s="49">
        <f t="shared" si="5"/>
        <v>4207</v>
      </c>
      <c r="H34" s="49">
        <f t="shared" si="5"/>
        <v>126</v>
      </c>
      <c r="I34" s="49">
        <f t="shared" si="5"/>
        <v>4810</v>
      </c>
      <c r="J34" s="49">
        <f t="shared" si="5"/>
        <v>3969</v>
      </c>
      <c r="K34" s="49">
        <f t="shared" si="5"/>
        <v>86</v>
      </c>
      <c r="L34" s="49">
        <f t="shared" si="5"/>
        <v>5618</v>
      </c>
      <c r="M34" s="49">
        <f t="shared" si="5"/>
        <v>4714</v>
      </c>
      <c r="N34" s="49">
        <f t="shared" si="5"/>
        <v>38</v>
      </c>
      <c r="O34" s="49">
        <f t="shared" si="5"/>
        <v>4865</v>
      </c>
      <c r="P34" s="49">
        <f t="shared" si="5"/>
        <v>4595</v>
      </c>
      <c r="Q34" s="49">
        <f t="shared" si="5"/>
        <v>7</v>
      </c>
      <c r="R34" s="49">
        <f t="shared" si="5"/>
        <v>1843</v>
      </c>
      <c r="S34" s="49">
        <f t="shared" si="5"/>
        <v>1604</v>
      </c>
      <c r="T34" s="58">
        <f t="shared" si="5"/>
        <v>4</v>
      </c>
      <c r="U34" s="58">
        <f t="shared" si="5"/>
        <v>1535</v>
      </c>
      <c r="V34" s="58">
        <f t="shared" si="5"/>
        <v>1458</v>
      </c>
      <c r="W34" s="58">
        <f t="shared" si="5"/>
        <v>10</v>
      </c>
      <c r="X34" s="58">
        <f t="shared" si="5"/>
        <v>6735</v>
      </c>
      <c r="Y34" s="58">
        <f t="shared" si="5"/>
        <v>6533</v>
      </c>
      <c r="Z34" s="58">
        <f t="shared" si="5"/>
        <v>2</v>
      </c>
      <c r="AA34" s="58">
        <f t="shared" si="5"/>
        <v>3349</v>
      </c>
      <c r="AB34" s="58">
        <f t="shared" si="5"/>
        <v>3184</v>
      </c>
    </row>
    <row r="35" spans="1:28" ht="12">
      <c r="A35" s="63"/>
      <c r="B35" s="52" t="s">
        <v>52</v>
      </c>
      <c r="C35" s="59" t="s">
        <v>53</v>
      </c>
      <c r="D35" s="60"/>
      <c r="E35" s="35">
        <v>53</v>
      </c>
      <c r="F35" s="36">
        <v>1231</v>
      </c>
      <c r="G35" s="36">
        <v>828</v>
      </c>
      <c r="H35" s="36">
        <v>31</v>
      </c>
      <c r="I35" s="36">
        <v>1181</v>
      </c>
      <c r="J35" s="36">
        <v>816</v>
      </c>
      <c r="K35" s="36">
        <v>16</v>
      </c>
      <c r="L35" s="36">
        <v>1012</v>
      </c>
      <c r="M35" s="38">
        <v>586</v>
      </c>
      <c r="N35" s="38">
        <v>9</v>
      </c>
      <c r="O35" s="38">
        <v>1208</v>
      </c>
      <c r="P35" s="38">
        <v>1139</v>
      </c>
      <c r="Q35" s="38">
        <v>3</v>
      </c>
      <c r="R35" s="38">
        <v>826</v>
      </c>
      <c r="S35" s="38">
        <v>612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38">
        <v>0</v>
      </c>
      <c r="Z35" s="38">
        <v>0</v>
      </c>
      <c r="AA35" s="38">
        <v>0</v>
      </c>
      <c r="AB35" s="38">
        <v>0</v>
      </c>
    </row>
    <row r="36" spans="1:28" ht="12">
      <c r="A36" s="63"/>
      <c r="B36" s="52" t="s">
        <v>54</v>
      </c>
      <c r="C36" s="59" t="s">
        <v>55</v>
      </c>
      <c r="D36" s="60"/>
      <c r="E36" s="35">
        <v>1</v>
      </c>
      <c r="F36" s="36">
        <v>22</v>
      </c>
      <c r="G36" s="36">
        <v>22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4">
        <v>1</v>
      </c>
      <c r="U36" s="4">
        <v>433</v>
      </c>
      <c r="V36" s="4">
        <v>428</v>
      </c>
      <c r="W36" s="4">
        <v>0</v>
      </c>
      <c r="X36" s="4">
        <v>0</v>
      </c>
      <c r="Y36" s="38">
        <v>0</v>
      </c>
      <c r="Z36" s="38">
        <v>0</v>
      </c>
      <c r="AA36" s="38">
        <v>0</v>
      </c>
      <c r="AB36" s="38">
        <v>0</v>
      </c>
    </row>
    <row r="37" spans="1:28" ht="12">
      <c r="A37" s="63"/>
      <c r="B37" s="52" t="s">
        <v>56</v>
      </c>
      <c r="C37" s="59" t="s">
        <v>57</v>
      </c>
      <c r="D37" s="60"/>
      <c r="E37" s="35">
        <v>2</v>
      </c>
      <c r="F37" s="36">
        <v>48</v>
      </c>
      <c r="G37" s="36">
        <v>44</v>
      </c>
      <c r="H37" s="36">
        <v>1</v>
      </c>
      <c r="I37" s="36">
        <v>32</v>
      </c>
      <c r="J37" s="36">
        <v>28</v>
      </c>
      <c r="K37" s="36">
        <v>4</v>
      </c>
      <c r="L37" s="36">
        <v>242</v>
      </c>
      <c r="M37" s="38">
        <v>229</v>
      </c>
      <c r="N37" s="38">
        <v>4</v>
      </c>
      <c r="O37" s="38">
        <v>580</v>
      </c>
      <c r="P37" s="38">
        <v>565</v>
      </c>
      <c r="Q37" s="38">
        <v>0</v>
      </c>
      <c r="R37" s="38">
        <v>0</v>
      </c>
      <c r="S37" s="38">
        <v>0</v>
      </c>
      <c r="T37" s="4">
        <v>0</v>
      </c>
      <c r="U37" s="4">
        <v>0</v>
      </c>
      <c r="V37" s="4">
        <v>0</v>
      </c>
      <c r="W37" s="4">
        <v>3</v>
      </c>
      <c r="X37" s="4">
        <v>2010</v>
      </c>
      <c r="Y37" s="38">
        <v>1964</v>
      </c>
      <c r="Z37" s="38">
        <v>0</v>
      </c>
      <c r="AA37" s="38">
        <v>0</v>
      </c>
      <c r="AB37" s="38">
        <v>0</v>
      </c>
    </row>
    <row r="38" spans="1:28" ht="12">
      <c r="A38" s="63"/>
      <c r="B38" s="52" t="s">
        <v>58</v>
      </c>
      <c r="C38" s="59" t="s">
        <v>59</v>
      </c>
      <c r="D38" s="60"/>
      <c r="E38" s="35">
        <v>1</v>
      </c>
      <c r="F38" s="36">
        <v>28</v>
      </c>
      <c r="G38" s="36">
        <v>26</v>
      </c>
      <c r="H38" s="36">
        <v>2</v>
      </c>
      <c r="I38" s="36">
        <v>66</v>
      </c>
      <c r="J38" s="36">
        <v>63</v>
      </c>
      <c r="K38" s="36">
        <v>4</v>
      </c>
      <c r="L38" s="36">
        <v>292</v>
      </c>
      <c r="M38" s="38">
        <v>260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38">
        <v>0</v>
      </c>
      <c r="Z38" s="38">
        <v>0</v>
      </c>
      <c r="AA38" s="38">
        <v>0</v>
      </c>
      <c r="AB38" s="38">
        <v>0</v>
      </c>
    </row>
    <row r="39" spans="1:25" ht="12">
      <c r="A39" s="63"/>
      <c r="B39" s="52"/>
      <c r="C39" s="59"/>
      <c r="D39" s="60"/>
      <c r="E39" s="35"/>
      <c r="F39" s="36"/>
      <c r="G39" s="36"/>
      <c r="H39" s="36"/>
      <c r="I39" s="36"/>
      <c r="J39" s="36"/>
      <c r="K39" s="36"/>
      <c r="L39" s="36"/>
      <c r="M39" s="38"/>
      <c r="N39" s="38"/>
      <c r="O39" s="38"/>
      <c r="P39" s="38" t="s">
        <v>13</v>
      </c>
      <c r="Q39" s="38"/>
      <c r="R39" s="38"/>
      <c r="S39" s="38"/>
      <c r="Y39" s="4" t="s">
        <v>114</v>
      </c>
    </row>
    <row r="40" spans="1:28" ht="12">
      <c r="A40" s="63"/>
      <c r="B40" s="52" t="s">
        <v>60</v>
      </c>
      <c r="C40" s="59" t="s">
        <v>61</v>
      </c>
      <c r="D40" s="60"/>
      <c r="E40" s="35">
        <v>60</v>
      </c>
      <c r="F40" s="36">
        <v>1424</v>
      </c>
      <c r="G40" s="36">
        <v>1266</v>
      </c>
      <c r="H40" s="36">
        <v>34</v>
      </c>
      <c r="I40" s="36">
        <v>1257</v>
      </c>
      <c r="J40" s="36">
        <v>1099</v>
      </c>
      <c r="K40" s="36">
        <v>12</v>
      </c>
      <c r="L40" s="36">
        <v>746</v>
      </c>
      <c r="M40" s="38">
        <v>675</v>
      </c>
      <c r="N40" s="38">
        <v>3</v>
      </c>
      <c r="O40" s="38">
        <v>418</v>
      </c>
      <c r="P40" s="38">
        <v>380</v>
      </c>
      <c r="Q40" s="38">
        <v>0</v>
      </c>
      <c r="R40" s="38">
        <v>0</v>
      </c>
      <c r="S40" s="38">
        <v>0</v>
      </c>
      <c r="T40" s="4">
        <v>0</v>
      </c>
      <c r="U40" s="4">
        <v>0</v>
      </c>
      <c r="V40" s="4">
        <v>0</v>
      </c>
      <c r="W40" s="4">
        <v>1</v>
      </c>
      <c r="X40" s="4">
        <v>505</v>
      </c>
      <c r="Y40" s="38">
        <v>473</v>
      </c>
      <c r="Z40" s="38">
        <v>0</v>
      </c>
      <c r="AA40" s="38">
        <v>0</v>
      </c>
      <c r="AB40" s="38">
        <v>0</v>
      </c>
    </row>
    <row r="41" spans="1:28" ht="12">
      <c r="A41" s="63"/>
      <c r="B41" s="52" t="s">
        <v>62</v>
      </c>
      <c r="C41" s="59" t="s">
        <v>63</v>
      </c>
      <c r="D41" s="60"/>
      <c r="E41" s="35">
        <v>9</v>
      </c>
      <c r="F41" s="36">
        <v>226</v>
      </c>
      <c r="G41" s="36">
        <v>203</v>
      </c>
      <c r="H41" s="36">
        <v>5</v>
      </c>
      <c r="I41" s="36">
        <v>206</v>
      </c>
      <c r="J41" s="36">
        <v>178</v>
      </c>
      <c r="K41" s="36">
        <v>7</v>
      </c>
      <c r="L41" s="36">
        <v>446</v>
      </c>
      <c r="M41" s="38">
        <v>392</v>
      </c>
      <c r="N41" s="38">
        <v>2</v>
      </c>
      <c r="O41" s="38">
        <v>243</v>
      </c>
      <c r="P41" s="38">
        <v>228</v>
      </c>
      <c r="Q41" s="38">
        <v>0</v>
      </c>
      <c r="R41" s="38">
        <v>0</v>
      </c>
      <c r="S41" s="38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38">
        <v>0</v>
      </c>
      <c r="Z41" s="38">
        <v>0</v>
      </c>
      <c r="AA41" s="38">
        <v>0</v>
      </c>
      <c r="AB41" s="38">
        <v>0</v>
      </c>
    </row>
    <row r="42" spans="1:28" ht="12">
      <c r="A42" s="63"/>
      <c r="B42" s="52" t="s">
        <v>64</v>
      </c>
      <c r="C42" s="59" t="s">
        <v>65</v>
      </c>
      <c r="D42" s="60"/>
      <c r="E42" s="35">
        <v>6</v>
      </c>
      <c r="F42" s="36">
        <v>139</v>
      </c>
      <c r="G42" s="36">
        <v>120</v>
      </c>
      <c r="H42" s="36">
        <v>4</v>
      </c>
      <c r="I42" s="36">
        <v>178</v>
      </c>
      <c r="J42" s="36">
        <v>162</v>
      </c>
      <c r="K42" s="36">
        <v>1</v>
      </c>
      <c r="L42" s="36">
        <v>61</v>
      </c>
      <c r="M42" s="38">
        <v>60</v>
      </c>
      <c r="N42" s="38">
        <v>1</v>
      </c>
      <c r="O42" s="38">
        <v>181</v>
      </c>
      <c r="P42" s="38">
        <v>180</v>
      </c>
      <c r="Q42" s="38">
        <v>1</v>
      </c>
      <c r="R42" s="38">
        <v>218</v>
      </c>
      <c r="S42" s="38">
        <v>204</v>
      </c>
      <c r="T42" s="4">
        <v>0</v>
      </c>
      <c r="U42" s="4">
        <v>0</v>
      </c>
      <c r="V42" s="4">
        <v>0</v>
      </c>
      <c r="W42" s="4">
        <v>2</v>
      </c>
      <c r="X42" s="4">
        <v>1344</v>
      </c>
      <c r="Y42" s="38">
        <v>1245</v>
      </c>
      <c r="Z42" s="38">
        <v>0</v>
      </c>
      <c r="AA42" s="38">
        <v>0</v>
      </c>
      <c r="AB42" s="38">
        <v>0</v>
      </c>
    </row>
    <row r="43" spans="1:28" ht="12">
      <c r="A43" s="63"/>
      <c r="B43" s="52" t="s">
        <v>66</v>
      </c>
      <c r="C43" s="59" t="s">
        <v>67</v>
      </c>
      <c r="D43" s="60"/>
      <c r="E43" s="35">
        <v>15</v>
      </c>
      <c r="F43" s="36">
        <v>371</v>
      </c>
      <c r="G43" s="36">
        <v>304</v>
      </c>
      <c r="H43" s="36">
        <v>9</v>
      </c>
      <c r="I43" s="36">
        <v>362</v>
      </c>
      <c r="J43" s="36">
        <v>292</v>
      </c>
      <c r="K43" s="36">
        <v>5</v>
      </c>
      <c r="L43" s="36">
        <v>295</v>
      </c>
      <c r="M43" s="38">
        <v>260</v>
      </c>
      <c r="N43" s="38">
        <v>1</v>
      </c>
      <c r="O43" s="38">
        <v>120</v>
      </c>
      <c r="P43" s="38">
        <v>116</v>
      </c>
      <c r="Q43" s="38">
        <v>0</v>
      </c>
      <c r="R43" s="38">
        <v>0</v>
      </c>
      <c r="S43" s="38">
        <v>0</v>
      </c>
      <c r="T43" s="4">
        <v>1</v>
      </c>
      <c r="U43" s="4">
        <v>361</v>
      </c>
      <c r="V43" s="4">
        <v>308</v>
      </c>
      <c r="W43" s="4">
        <v>0</v>
      </c>
      <c r="X43" s="4">
        <v>0</v>
      </c>
      <c r="Y43" s="38">
        <v>0</v>
      </c>
      <c r="Z43" s="38">
        <v>0</v>
      </c>
      <c r="AA43" s="38">
        <v>0</v>
      </c>
      <c r="AB43" s="38">
        <v>0</v>
      </c>
    </row>
    <row r="44" spans="1:19" ht="12">
      <c r="A44" s="63"/>
      <c r="B44" s="64"/>
      <c r="C44" s="59"/>
      <c r="D44" s="60"/>
      <c r="E44" s="35"/>
      <c r="F44" s="36"/>
      <c r="G44" s="36"/>
      <c r="H44" s="36"/>
      <c r="I44" s="36"/>
      <c r="J44" s="36"/>
      <c r="K44" s="36"/>
      <c r="L44" s="36"/>
      <c r="M44" s="38"/>
      <c r="N44" s="38"/>
      <c r="O44" s="38"/>
      <c r="P44" s="38"/>
      <c r="Q44" s="38"/>
      <c r="R44" s="38"/>
      <c r="S44" s="38"/>
    </row>
    <row r="45" spans="1:28" ht="12">
      <c r="A45" s="63"/>
      <c r="B45" s="52" t="s">
        <v>68</v>
      </c>
      <c r="C45" s="59" t="s">
        <v>69</v>
      </c>
      <c r="D45" s="60"/>
      <c r="E45" s="35">
        <v>3</v>
      </c>
      <c r="F45" s="36">
        <v>71</v>
      </c>
      <c r="G45" s="36">
        <v>62</v>
      </c>
      <c r="H45" s="36">
        <v>3</v>
      </c>
      <c r="I45" s="36">
        <v>111</v>
      </c>
      <c r="J45" s="36">
        <v>107</v>
      </c>
      <c r="K45" s="36">
        <v>5</v>
      </c>
      <c r="L45" s="36">
        <v>314</v>
      </c>
      <c r="M45" s="38">
        <v>283</v>
      </c>
      <c r="N45" s="38">
        <v>1</v>
      </c>
      <c r="O45" s="38">
        <v>111</v>
      </c>
      <c r="P45" s="38">
        <v>110</v>
      </c>
      <c r="Q45" s="38">
        <v>0</v>
      </c>
      <c r="R45" s="38">
        <v>0</v>
      </c>
      <c r="S45" s="38">
        <v>0</v>
      </c>
      <c r="T45" s="4">
        <v>1</v>
      </c>
      <c r="U45" s="4">
        <v>375</v>
      </c>
      <c r="V45" s="4">
        <v>375</v>
      </c>
      <c r="W45" s="4">
        <v>1</v>
      </c>
      <c r="X45" s="4">
        <v>800</v>
      </c>
      <c r="Y45" s="38">
        <v>800</v>
      </c>
      <c r="Z45" s="38">
        <v>0</v>
      </c>
      <c r="AA45" s="38">
        <v>0</v>
      </c>
      <c r="AB45" s="38">
        <v>0</v>
      </c>
    </row>
    <row r="46" spans="1:28" ht="12">
      <c r="A46" s="63"/>
      <c r="B46" s="52" t="s">
        <v>70</v>
      </c>
      <c r="C46" s="59" t="s">
        <v>71</v>
      </c>
      <c r="D46" s="60"/>
      <c r="E46" s="35">
        <v>1</v>
      </c>
      <c r="F46" s="36">
        <v>21</v>
      </c>
      <c r="G46" s="36">
        <v>18</v>
      </c>
      <c r="H46" s="36">
        <v>1</v>
      </c>
      <c r="I46" s="36">
        <v>42</v>
      </c>
      <c r="J46" s="36">
        <v>40</v>
      </c>
      <c r="K46" s="36">
        <v>0</v>
      </c>
      <c r="L46" s="36">
        <v>0</v>
      </c>
      <c r="M46" s="38">
        <v>0</v>
      </c>
      <c r="N46" s="38">
        <v>0</v>
      </c>
      <c r="O46" s="38">
        <v>0</v>
      </c>
      <c r="P46" s="38">
        <v>0</v>
      </c>
      <c r="Q46" s="38">
        <v>1</v>
      </c>
      <c r="R46" s="38">
        <v>254</v>
      </c>
      <c r="S46" s="38">
        <v>253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38">
        <v>0</v>
      </c>
      <c r="Z46" s="38">
        <v>0</v>
      </c>
      <c r="AA46" s="38">
        <v>0</v>
      </c>
      <c r="AB46" s="38">
        <v>0</v>
      </c>
    </row>
    <row r="47" spans="1:28" ht="12">
      <c r="A47" s="63"/>
      <c r="B47" s="52" t="s">
        <v>72</v>
      </c>
      <c r="C47" s="59" t="s">
        <v>73</v>
      </c>
      <c r="D47" s="60"/>
      <c r="E47" s="3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1</v>
      </c>
      <c r="L47" s="36">
        <v>86</v>
      </c>
      <c r="M47" s="38">
        <v>86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38">
        <v>0</v>
      </c>
      <c r="Z47" s="38">
        <v>0</v>
      </c>
      <c r="AA47" s="38">
        <v>0</v>
      </c>
      <c r="AB47" s="38">
        <v>0</v>
      </c>
    </row>
    <row r="48" spans="1:28" ht="12">
      <c r="A48" s="63"/>
      <c r="B48" s="52" t="s">
        <v>74</v>
      </c>
      <c r="C48" s="59" t="s">
        <v>75</v>
      </c>
      <c r="D48" s="60"/>
      <c r="E48" s="35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38">
        <v>0</v>
      </c>
      <c r="Z48" s="38">
        <v>0</v>
      </c>
      <c r="AA48" s="38">
        <v>0</v>
      </c>
      <c r="AB48" s="38">
        <v>0</v>
      </c>
    </row>
    <row r="49" spans="1:19" ht="12">
      <c r="A49" s="63"/>
      <c r="B49" s="64"/>
      <c r="C49" s="59"/>
      <c r="D49" s="60"/>
      <c r="E49" s="35"/>
      <c r="F49" s="36"/>
      <c r="G49" s="36"/>
      <c r="H49" s="36"/>
      <c r="I49" s="36"/>
      <c r="J49" s="36"/>
      <c r="K49" s="36"/>
      <c r="L49" s="36"/>
      <c r="M49" s="38"/>
      <c r="N49" s="38"/>
      <c r="O49" s="38"/>
      <c r="P49" s="38"/>
      <c r="Q49" s="38"/>
      <c r="R49" s="38"/>
      <c r="S49" s="38"/>
    </row>
    <row r="50" spans="1:28" ht="12">
      <c r="A50" s="63"/>
      <c r="B50" s="52" t="s">
        <v>76</v>
      </c>
      <c r="C50" s="59" t="s">
        <v>77</v>
      </c>
      <c r="D50" s="60"/>
      <c r="E50" s="35">
        <v>23</v>
      </c>
      <c r="F50" s="36">
        <v>531</v>
      </c>
      <c r="G50" s="36">
        <v>434</v>
      </c>
      <c r="H50" s="36">
        <v>11</v>
      </c>
      <c r="I50" s="36">
        <v>394</v>
      </c>
      <c r="J50" s="36">
        <v>282</v>
      </c>
      <c r="K50" s="36">
        <v>10</v>
      </c>
      <c r="L50" s="36">
        <v>702</v>
      </c>
      <c r="M50" s="38">
        <v>666</v>
      </c>
      <c r="N50" s="38">
        <v>2</v>
      </c>
      <c r="O50" s="38">
        <v>240</v>
      </c>
      <c r="P50" s="38">
        <v>231</v>
      </c>
      <c r="Q50" s="38">
        <v>0</v>
      </c>
      <c r="R50" s="38">
        <v>0</v>
      </c>
      <c r="S50" s="38">
        <v>0</v>
      </c>
      <c r="T50" s="4">
        <v>1</v>
      </c>
      <c r="U50" s="4">
        <v>366</v>
      </c>
      <c r="V50" s="4">
        <v>347</v>
      </c>
      <c r="W50" s="4">
        <v>1</v>
      </c>
      <c r="X50" s="4">
        <v>777</v>
      </c>
      <c r="Y50" s="4">
        <v>772</v>
      </c>
      <c r="Z50" s="4">
        <v>0</v>
      </c>
      <c r="AA50" s="4">
        <v>0</v>
      </c>
      <c r="AB50" s="4">
        <v>0</v>
      </c>
    </row>
    <row r="51" spans="1:28" ht="12">
      <c r="A51" s="63"/>
      <c r="B51" s="52" t="s">
        <v>78</v>
      </c>
      <c r="C51" s="59" t="s">
        <v>79</v>
      </c>
      <c r="D51" s="60"/>
      <c r="E51" s="35">
        <v>2</v>
      </c>
      <c r="F51" s="36">
        <v>48</v>
      </c>
      <c r="G51" s="36">
        <v>43</v>
      </c>
      <c r="H51" s="36">
        <v>3</v>
      </c>
      <c r="I51" s="36">
        <v>134</v>
      </c>
      <c r="J51" s="36">
        <v>129</v>
      </c>
      <c r="K51" s="36">
        <v>2</v>
      </c>
      <c r="L51" s="36">
        <v>136</v>
      </c>
      <c r="M51" s="38">
        <v>130</v>
      </c>
      <c r="N51" s="38">
        <v>1</v>
      </c>
      <c r="O51" s="38">
        <v>101</v>
      </c>
      <c r="P51" s="38">
        <v>101</v>
      </c>
      <c r="Q51" s="38">
        <v>1</v>
      </c>
      <c r="R51" s="38">
        <v>255</v>
      </c>
      <c r="S51" s="38">
        <v>255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</row>
    <row r="52" spans="1:28" ht="12">
      <c r="A52" s="63"/>
      <c r="B52" s="52" t="s">
        <v>80</v>
      </c>
      <c r="C52" s="59" t="s">
        <v>81</v>
      </c>
      <c r="D52" s="60"/>
      <c r="E52" s="35">
        <v>1</v>
      </c>
      <c r="F52" s="36">
        <v>23</v>
      </c>
      <c r="G52" s="36">
        <v>20</v>
      </c>
      <c r="H52" s="36">
        <v>0</v>
      </c>
      <c r="I52" s="36">
        <v>0</v>
      </c>
      <c r="J52" s="36">
        <v>0</v>
      </c>
      <c r="K52" s="36">
        <v>1</v>
      </c>
      <c r="L52" s="36">
        <v>71</v>
      </c>
      <c r="M52" s="38">
        <v>71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4">
        <v>0</v>
      </c>
      <c r="U52" s="4">
        <v>0</v>
      </c>
      <c r="V52" s="4">
        <v>0</v>
      </c>
      <c r="W52" s="4">
        <v>1</v>
      </c>
      <c r="X52" s="4">
        <v>760</v>
      </c>
      <c r="Y52" s="4">
        <v>750</v>
      </c>
      <c r="Z52" s="4">
        <v>1</v>
      </c>
      <c r="AA52" s="4">
        <v>1902</v>
      </c>
      <c r="AB52" s="4">
        <v>1737</v>
      </c>
    </row>
    <row r="53" spans="1:28" ht="12">
      <c r="A53" s="63"/>
      <c r="B53" s="52" t="s">
        <v>82</v>
      </c>
      <c r="C53" s="59" t="s">
        <v>39</v>
      </c>
      <c r="D53" s="60"/>
      <c r="E53" s="35">
        <v>14</v>
      </c>
      <c r="F53" s="36">
        <v>324</v>
      </c>
      <c r="G53" s="36">
        <v>278</v>
      </c>
      <c r="H53" s="36">
        <v>5</v>
      </c>
      <c r="I53" s="36">
        <v>203</v>
      </c>
      <c r="J53" s="36">
        <v>181</v>
      </c>
      <c r="K53" s="36">
        <v>3</v>
      </c>
      <c r="L53" s="36">
        <v>201</v>
      </c>
      <c r="M53" s="38">
        <v>189</v>
      </c>
      <c r="N53" s="38">
        <v>3</v>
      </c>
      <c r="O53" s="38">
        <v>394</v>
      </c>
      <c r="P53" s="38">
        <v>362</v>
      </c>
      <c r="Q53" s="38">
        <v>1</v>
      </c>
      <c r="R53" s="38">
        <v>290</v>
      </c>
      <c r="S53" s="38">
        <v>280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</row>
    <row r="54" spans="1:19" ht="12">
      <c r="A54" s="63"/>
      <c r="B54" s="64"/>
      <c r="C54" s="59"/>
      <c r="D54" s="60"/>
      <c r="E54" s="35"/>
      <c r="F54" s="36"/>
      <c r="G54" s="36"/>
      <c r="H54" s="36"/>
      <c r="I54" s="36"/>
      <c r="J54" s="36" t="s">
        <v>114</v>
      </c>
      <c r="K54" s="36" t="s">
        <v>114</v>
      </c>
      <c r="L54" s="36" t="s">
        <v>13</v>
      </c>
      <c r="M54" s="38"/>
      <c r="N54" s="38"/>
      <c r="O54" s="38"/>
      <c r="P54" s="38"/>
      <c r="Q54" s="38"/>
      <c r="R54" s="38"/>
      <c r="S54" s="38"/>
    </row>
    <row r="55" spans="2:28" ht="12">
      <c r="B55" s="52" t="s">
        <v>83</v>
      </c>
      <c r="C55" s="59" t="s">
        <v>84</v>
      </c>
      <c r="D55" s="60"/>
      <c r="E55" s="35">
        <v>10</v>
      </c>
      <c r="F55" s="36">
        <v>239</v>
      </c>
      <c r="G55" s="36">
        <v>209</v>
      </c>
      <c r="H55" s="36">
        <v>9</v>
      </c>
      <c r="I55" s="36">
        <v>350</v>
      </c>
      <c r="J55" s="36">
        <v>310</v>
      </c>
      <c r="K55" s="36">
        <v>2</v>
      </c>
      <c r="L55" s="36">
        <v>127</v>
      </c>
      <c r="M55" s="38">
        <v>99</v>
      </c>
      <c r="N55" s="38">
        <v>4</v>
      </c>
      <c r="O55" s="38">
        <v>467</v>
      </c>
      <c r="P55" s="38">
        <v>436</v>
      </c>
      <c r="Q55" s="38">
        <v>0</v>
      </c>
      <c r="R55" s="38">
        <v>0</v>
      </c>
      <c r="S55" s="38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</row>
    <row r="56" spans="1:28" ht="12">
      <c r="A56" s="63"/>
      <c r="B56" s="52" t="s">
        <v>85</v>
      </c>
      <c r="C56" s="59" t="s">
        <v>86</v>
      </c>
      <c r="D56" s="60"/>
      <c r="E56" s="35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8">
        <v>0</v>
      </c>
      <c r="N56" s="38">
        <v>1</v>
      </c>
      <c r="O56" s="38">
        <v>100</v>
      </c>
      <c r="P56" s="38">
        <v>100</v>
      </c>
      <c r="Q56" s="38">
        <v>0</v>
      </c>
      <c r="R56" s="38">
        <v>0</v>
      </c>
      <c r="S56" s="38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</row>
    <row r="57" spans="1:28" ht="12">
      <c r="A57" s="63"/>
      <c r="B57" s="52" t="s">
        <v>87</v>
      </c>
      <c r="C57" s="59" t="s">
        <v>88</v>
      </c>
      <c r="D57" s="60"/>
      <c r="E57" s="35">
        <v>4</v>
      </c>
      <c r="F57" s="36">
        <v>88</v>
      </c>
      <c r="G57" s="36">
        <v>76</v>
      </c>
      <c r="H57" s="36">
        <v>3</v>
      </c>
      <c r="I57" s="36">
        <v>117</v>
      </c>
      <c r="J57" s="36">
        <v>109</v>
      </c>
      <c r="K57" s="36">
        <v>8</v>
      </c>
      <c r="L57" s="36">
        <v>527</v>
      </c>
      <c r="M57" s="38">
        <v>473</v>
      </c>
      <c r="N57" s="38">
        <v>4</v>
      </c>
      <c r="O57" s="38">
        <v>475</v>
      </c>
      <c r="P57" s="38">
        <v>442</v>
      </c>
      <c r="Q57" s="38">
        <v>0</v>
      </c>
      <c r="R57" s="38">
        <v>0</v>
      </c>
      <c r="S57" s="38">
        <v>0</v>
      </c>
      <c r="T57" s="4">
        <v>0</v>
      </c>
      <c r="U57" s="4">
        <v>0</v>
      </c>
      <c r="V57" s="4">
        <v>0</v>
      </c>
      <c r="W57" s="4">
        <v>1</v>
      </c>
      <c r="X57" s="4">
        <v>539</v>
      </c>
      <c r="Y57" s="4">
        <v>529</v>
      </c>
      <c r="Z57" s="4">
        <v>1</v>
      </c>
      <c r="AA57" s="4">
        <v>1447</v>
      </c>
      <c r="AB57" s="4">
        <v>1447</v>
      </c>
    </row>
    <row r="58" spans="1:28" ht="12">
      <c r="A58" s="63"/>
      <c r="B58" s="52" t="s">
        <v>89</v>
      </c>
      <c r="C58" s="59" t="s">
        <v>90</v>
      </c>
      <c r="D58" s="60"/>
      <c r="E58" s="35">
        <v>1</v>
      </c>
      <c r="F58" s="36">
        <v>23</v>
      </c>
      <c r="G58" s="36">
        <v>22</v>
      </c>
      <c r="H58" s="36">
        <v>0</v>
      </c>
      <c r="I58" s="36">
        <v>0</v>
      </c>
      <c r="J58" s="36">
        <v>0</v>
      </c>
      <c r="K58" s="36">
        <v>1</v>
      </c>
      <c r="L58" s="36">
        <v>71</v>
      </c>
      <c r="M58" s="38">
        <v>56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</row>
    <row r="59" spans="1:19" ht="12">
      <c r="A59" s="63"/>
      <c r="B59" s="64"/>
      <c r="C59" s="59"/>
      <c r="D59" s="60"/>
      <c r="E59" s="35"/>
      <c r="F59" s="36"/>
      <c r="G59" s="36"/>
      <c r="H59" s="36"/>
      <c r="I59" s="36"/>
      <c r="J59" s="36"/>
      <c r="K59" s="36"/>
      <c r="L59" s="36"/>
      <c r="M59" s="38"/>
      <c r="N59" s="38"/>
      <c r="O59" s="38"/>
      <c r="P59" s="38"/>
      <c r="Q59" s="38"/>
      <c r="R59" s="38"/>
      <c r="S59" s="38"/>
    </row>
    <row r="60" spans="1:28" ht="12">
      <c r="A60" s="63"/>
      <c r="B60" s="52" t="s">
        <v>91</v>
      </c>
      <c r="C60" s="59" t="s">
        <v>92</v>
      </c>
      <c r="D60" s="60"/>
      <c r="E60" s="35">
        <v>13</v>
      </c>
      <c r="F60" s="36">
        <v>307</v>
      </c>
      <c r="G60" s="36">
        <v>232</v>
      </c>
      <c r="H60" s="36">
        <v>5</v>
      </c>
      <c r="I60" s="36">
        <v>177</v>
      </c>
      <c r="J60" s="36">
        <v>173</v>
      </c>
      <c r="K60" s="36">
        <v>4</v>
      </c>
      <c r="L60" s="36">
        <v>289</v>
      </c>
      <c r="M60" s="38">
        <v>199</v>
      </c>
      <c r="N60" s="38">
        <v>2</v>
      </c>
      <c r="O60" s="38">
        <v>227</v>
      </c>
      <c r="P60" s="38">
        <v>205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4">
        <v>0</v>
      </c>
    </row>
    <row r="61" spans="1:19" ht="12">
      <c r="A61" s="63"/>
      <c r="B61" s="64"/>
      <c r="C61" s="59"/>
      <c r="D61" s="60"/>
      <c r="E61" s="35"/>
      <c r="F61" s="36"/>
      <c r="G61" s="36"/>
      <c r="H61" s="36"/>
      <c r="I61" s="36"/>
      <c r="J61" s="36"/>
      <c r="K61" s="36"/>
      <c r="L61" s="36"/>
      <c r="M61" s="38"/>
      <c r="N61" s="38"/>
      <c r="O61" s="38"/>
      <c r="P61" s="38"/>
      <c r="Q61" s="38"/>
      <c r="R61" s="38"/>
      <c r="S61" s="38"/>
    </row>
    <row r="62" spans="1:28" ht="12">
      <c r="A62" s="45" t="s">
        <v>93</v>
      </c>
      <c r="B62" s="65" t="s">
        <v>94</v>
      </c>
      <c r="C62" s="65"/>
      <c r="D62" s="55"/>
      <c r="E62" s="49">
        <f>SUM('38.従業者規模別 (4)'!E8:E15)+E63+E64</f>
        <v>286</v>
      </c>
      <c r="F62" s="49">
        <f>SUM('38.従業者規模別 (4)'!F8:F15)+F63+F64</f>
        <v>6712</v>
      </c>
      <c r="G62" s="49">
        <f>SUM('38.従業者規模別 (4)'!G8:G15)+G63+G64</f>
        <v>5657</v>
      </c>
      <c r="H62" s="49">
        <f>SUM('38.従業者規模別 (4)'!H8:H15)+H63+H64</f>
        <v>166</v>
      </c>
      <c r="I62" s="49">
        <f>SUM('38.従業者規模別 (4)'!I8:I15)+I63+I64</f>
        <v>6050</v>
      </c>
      <c r="J62" s="49">
        <f>SUM('38.従業者規模別 (4)'!J8:J15)+J63+J64</f>
        <v>5309</v>
      </c>
      <c r="K62" s="49">
        <f>SUM('38.従業者規模別 (4)'!K8:K15)+K63+K64</f>
        <v>72</v>
      </c>
      <c r="L62" s="49">
        <f>SUM('38.従業者規模別 (4)'!L8:L15)+L63+L64</f>
        <v>4999</v>
      </c>
      <c r="M62" s="49">
        <f>SUM('38.従業者規模別 (4)'!M8:M15)+M63+M64</f>
        <v>4554</v>
      </c>
      <c r="N62" s="49">
        <f>SUM('38.従業者規模別 (4)'!N8:N15)+N63+N64</f>
        <v>16</v>
      </c>
      <c r="O62" s="49">
        <f>SUM('38.従業者規模別 (4)'!O8:O15)+O63+O64</f>
        <v>2109</v>
      </c>
      <c r="P62" s="49">
        <f>SUM('38.従業者規模別 (4)'!P8:P15)+P63+P64</f>
        <v>1849</v>
      </c>
      <c r="Q62" s="49">
        <f>SUM('38.従業者規模別 (4)'!Q8:Q15)+Q63+Q64</f>
        <v>3</v>
      </c>
      <c r="R62" s="49">
        <f>SUM('38.従業者規模別 (4)'!R8:R15)+R63+R64</f>
        <v>661</v>
      </c>
      <c r="S62" s="49">
        <f>SUM('38.従業者規模別 (4)'!S8:S15)+S63+S64</f>
        <v>639</v>
      </c>
      <c r="T62" s="49">
        <f>SUM('38.従業者規模別 (4)'!T8:T15)+T63+T64</f>
        <v>0</v>
      </c>
      <c r="U62" s="49">
        <f>SUM('38.従業者規模別 (4)'!U8:U15)+U63+U64</f>
        <v>0</v>
      </c>
      <c r="V62" s="49">
        <f>SUM('38.従業者規模別 (4)'!V8:V15)+V63+V64</f>
        <v>0</v>
      </c>
      <c r="W62" s="49">
        <f>SUM('38.従業者規模別 (4)'!W8:W15)+W63+W64</f>
        <v>1</v>
      </c>
      <c r="X62" s="49">
        <f>SUM('38.従業者規模別 (4)'!X8:X15)+X63+X64</f>
        <v>785</v>
      </c>
      <c r="Y62" s="49">
        <f>SUM('38.従業者規模別 (4)'!Y8:Y15)+Y63+Y64</f>
        <v>750</v>
      </c>
      <c r="Z62" s="49">
        <f>SUM('38.従業者規模別 (4)'!Z8:Z15)+Z63+Z64</f>
        <v>0</v>
      </c>
      <c r="AA62" s="49">
        <f>SUM('38.従業者規模別 (4)'!AA8:AA15)+AA63+AA64</f>
        <v>0</v>
      </c>
      <c r="AB62" s="49">
        <f>SUM('38.従業者規模別 (4)'!AB8:AB15)+AB63+AB64</f>
        <v>0</v>
      </c>
    </row>
    <row r="63" spans="1:28" ht="12">
      <c r="A63" s="66"/>
      <c r="B63" s="67" t="s">
        <v>95</v>
      </c>
      <c r="C63" s="67"/>
      <c r="D63" s="68"/>
      <c r="E63" s="38">
        <v>118</v>
      </c>
      <c r="F63" s="38">
        <v>2778</v>
      </c>
      <c r="G63" s="38">
        <v>2347</v>
      </c>
      <c r="H63" s="38">
        <v>76</v>
      </c>
      <c r="I63" s="38">
        <v>2865</v>
      </c>
      <c r="J63" s="38">
        <v>2465</v>
      </c>
      <c r="K63" s="38">
        <v>40</v>
      </c>
      <c r="L63" s="38">
        <v>2924</v>
      </c>
      <c r="M63" s="38">
        <v>2661</v>
      </c>
      <c r="N63" s="38">
        <v>9</v>
      </c>
      <c r="O63" s="38">
        <v>1196</v>
      </c>
      <c r="P63" s="38">
        <v>955</v>
      </c>
      <c r="Q63" s="38">
        <v>2</v>
      </c>
      <c r="R63" s="38">
        <v>422</v>
      </c>
      <c r="S63" s="38">
        <v>402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4">
        <v>0</v>
      </c>
    </row>
    <row r="64" spans="1:28" ht="12">
      <c r="A64" s="66"/>
      <c r="B64" s="69" t="s">
        <v>96</v>
      </c>
      <c r="C64" s="70" t="s">
        <v>97</v>
      </c>
      <c r="D64" s="60"/>
      <c r="E64" s="38">
        <v>4</v>
      </c>
      <c r="F64" s="38">
        <v>90</v>
      </c>
      <c r="G64" s="38">
        <v>56</v>
      </c>
      <c r="H64" s="38">
        <v>1</v>
      </c>
      <c r="I64" s="38">
        <v>31</v>
      </c>
      <c r="J64" s="38">
        <v>27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4">
        <v>0</v>
      </c>
    </row>
    <row r="65" spans="1:28" ht="12">
      <c r="A65" s="71"/>
      <c r="B65" s="72"/>
      <c r="C65" s="73"/>
      <c r="D65" s="74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6"/>
      <c r="U65" s="76"/>
      <c r="V65" s="76"/>
      <c r="W65" s="76"/>
      <c r="X65" s="76"/>
      <c r="Y65" s="76"/>
      <c r="Z65" s="76"/>
      <c r="AA65" s="76"/>
      <c r="AB65" s="76"/>
    </row>
    <row r="93" spans="5:14" ht="19.5" customHeight="1">
      <c r="E93" s="88" t="s">
        <v>99</v>
      </c>
      <c r="F93" s="20"/>
      <c r="G93" s="20"/>
      <c r="H93" s="20"/>
      <c r="I93" s="20"/>
      <c r="J93" s="20"/>
      <c r="K93" s="20"/>
      <c r="L93" s="20"/>
      <c r="M93" s="20"/>
      <c r="N93" s="81" t="s">
        <v>100</v>
      </c>
    </row>
    <row r="94" spans="5:24" ht="13.5" customHeight="1" thickBot="1">
      <c r="E94" s="7"/>
      <c r="F94" s="8"/>
      <c r="G94" s="8"/>
      <c r="H94" s="8"/>
      <c r="I94" s="8"/>
      <c r="J94" s="8"/>
      <c r="K94" s="8"/>
      <c r="L94" s="8"/>
      <c r="M94" s="8"/>
      <c r="N94" s="8"/>
      <c r="W94" s="89"/>
      <c r="X94" s="89"/>
    </row>
    <row r="95" spans="1:24" ht="13.5" customHeight="1" thickTop="1">
      <c r="A95" s="10" t="s">
        <v>2</v>
      </c>
      <c r="B95" s="11"/>
      <c r="C95" s="11"/>
      <c r="D95" s="12"/>
      <c r="E95" s="13"/>
      <c r="F95" s="14" t="s">
        <v>111</v>
      </c>
      <c r="G95" s="15"/>
      <c r="H95" s="16" t="s">
        <v>115</v>
      </c>
      <c r="I95" s="17"/>
      <c r="J95" s="13"/>
      <c r="K95" s="14" t="s">
        <v>116</v>
      </c>
      <c r="L95" s="15"/>
      <c r="M95" s="13"/>
      <c r="N95" s="14" t="s">
        <v>117</v>
      </c>
      <c r="O95" s="15"/>
      <c r="P95" s="13"/>
      <c r="Q95" s="14" t="s">
        <v>118</v>
      </c>
      <c r="R95" s="15"/>
      <c r="S95" s="16" t="s">
        <v>119</v>
      </c>
      <c r="T95" s="19"/>
      <c r="U95" s="17"/>
      <c r="V95" s="16" t="s">
        <v>120</v>
      </c>
      <c r="W95" s="19"/>
      <c r="X95" s="19"/>
    </row>
    <row r="96" spans="1:24" ht="13.5" customHeight="1">
      <c r="A96" s="20"/>
      <c r="B96" s="20"/>
      <c r="C96" s="20"/>
      <c r="D96" s="21"/>
      <c r="E96" s="22" t="s">
        <v>109</v>
      </c>
      <c r="F96" s="22" t="s">
        <v>110</v>
      </c>
      <c r="G96" s="22"/>
      <c r="H96" s="23" t="s">
        <v>109</v>
      </c>
      <c r="I96" s="23" t="s">
        <v>112</v>
      </c>
      <c r="J96" s="22" t="s">
        <v>109</v>
      </c>
      <c r="K96" s="22" t="s">
        <v>110</v>
      </c>
      <c r="L96" s="22"/>
      <c r="M96" s="22" t="s">
        <v>109</v>
      </c>
      <c r="N96" s="22" t="s">
        <v>110</v>
      </c>
      <c r="O96" s="22"/>
      <c r="P96" s="22" t="s">
        <v>109</v>
      </c>
      <c r="Q96" s="22" t="s">
        <v>110</v>
      </c>
      <c r="R96" s="22"/>
      <c r="S96" s="22" t="s">
        <v>109</v>
      </c>
      <c r="T96" s="22" t="s">
        <v>110</v>
      </c>
      <c r="U96" s="22"/>
      <c r="V96" s="22" t="s">
        <v>109</v>
      </c>
      <c r="W96" s="22" t="s">
        <v>110</v>
      </c>
      <c r="X96" s="24"/>
    </row>
    <row r="97" spans="1:24" ht="13.5" customHeight="1">
      <c r="A97" s="20"/>
      <c r="B97" s="20"/>
      <c r="C97" s="20"/>
      <c r="D97" s="21"/>
      <c r="E97" s="27"/>
      <c r="F97" s="22" t="s">
        <v>111</v>
      </c>
      <c r="G97" s="28" t="s">
        <v>112</v>
      </c>
      <c r="H97" s="23" t="s">
        <v>114</v>
      </c>
      <c r="I97" s="23"/>
      <c r="J97" s="27"/>
      <c r="K97" s="22" t="s">
        <v>111</v>
      </c>
      <c r="L97" s="28" t="s">
        <v>112</v>
      </c>
      <c r="M97" s="27"/>
      <c r="N97" s="22" t="s">
        <v>111</v>
      </c>
      <c r="O97" s="28" t="s">
        <v>112</v>
      </c>
      <c r="P97" s="27"/>
      <c r="Q97" s="22" t="s">
        <v>111</v>
      </c>
      <c r="R97" s="28" t="s">
        <v>112</v>
      </c>
      <c r="S97" s="27"/>
      <c r="T97" s="22" t="s">
        <v>111</v>
      </c>
      <c r="U97" s="28" t="s">
        <v>112</v>
      </c>
      <c r="V97" s="27"/>
      <c r="W97" s="22" t="s">
        <v>111</v>
      </c>
      <c r="X97" s="29" t="s">
        <v>112</v>
      </c>
    </row>
    <row r="98" spans="1:24" ht="13.5" customHeight="1">
      <c r="A98" s="31"/>
      <c r="B98" s="31"/>
      <c r="C98" s="31"/>
      <c r="D98" s="32"/>
      <c r="E98" s="27"/>
      <c r="F98" s="27"/>
      <c r="G98" s="33" t="s">
        <v>113</v>
      </c>
      <c r="H98" s="33" t="s">
        <v>121</v>
      </c>
      <c r="I98" s="33" t="s">
        <v>113</v>
      </c>
      <c r="J98" s="27"/>
      <c r="K98" s="27"/>
      <c r="L98" s="33" t="s">
        <v>113</v>
      </c>
      <c r="M98" s="27"/>
      <c r="N98" s="27"/>
      <c r="O98" s="33" t="s">
        <v>113</v>
      </c>
      <c r="P98" s="27"/>
      <c r="Q98" s="27"/>
      <c r="R98" s="33" t="s">
        <v>113</v>
      </c>
      <c r="S98" s="27"/>
      <c r="T98" s="27"/>
      <c r="U98" s="33" t="s">
        <v>113</v>
      </c>
      <c r="V98" s="27"/>
      <c r="W98" s="27"/>
      <c r="X98" s="34" t="s">
        <v>113</v>
      </c>
    </row>
    <row r="99" spans="2:24" ht="13.5" customHeight="1">
      <c r="B99" s="90" t="s">
        <v>122</v>
      </c>
      <c r="C99" s="91" t="s">
        <v>123</v>
      </c>
      <c r="D99" s="92"/>
      <c r="E99" s="38">
        <v>67</v>
      </c>
      <c r="F99" s="36">
        <v>37</v>
      </c>
      <c r="G99" s="36">
        <v>27</v>
      </c>
      <c r="H99" s="36">
        <v>20</v>
      </c>
      <c r="I99" s="36">
        <v>3</v>
      </c>
      <c r="J99" s="36">
        <v>0</v>
      </c>
      <c r="K99" s="36">
        <v>0</v>
      </c>
      <c r="L99" s="38">
        <v>2006</v>
      </c>
      <c r="M99" s="38">
        <v>100</v>
      </c>
      <c r="N99" s="38">
        <v>1874</v>
      </c>
      <c r="O99" s="38">
        <v>1765</v>
      </c>
      <c r="P99" s="38">
        <v>32</v>
      </c>
      <c r="Q99" s="38">
        <v>0</v>
      </c>
      <c r="R99" s="38">
        <v>0</v>
      </c>
      <c r="S99" s="4">
        <v>67</v>
      </c>
      <c r="T99" s="4">
        <v>67</v>
      </c>
      <c r="U99" s="4">
        <v>67</v>
      </c>
      <c r="V99" s="4">
        <v>67</v>
      </c>
      <c r="W99" s="4">
        <v>67</v>
      </c>
      <c r="X99" s="4">
        <v>67</v>
      </c>
    </row>
    <row r="100" spans="1:24" ht="13.5" customHeight="1">
      <c r="A100" s="2"/>
      <c r="B100" s="93" t="s">
        <v>124</v>
      </c>
      <c r="C100" s="70" t="s">
        <v>57</v>
      </c>
      <c r="D100" s="60"/>
      <c r="E100" s="38">
        <v>2151</v>
      </c>
      <c r="F100" s="36">
        <v>1797</v>
      </c>
      <c r="G100" s="36">
        <v>354</v>
      </c>
      <c r="H100" s="36">
        <v>352</v>
      </c>
      <c r="I100" s="36">
        <v>0</v>
      </c>
      <c r="J100" s="36">
        <v>0</v>
      </c>
      <c r="K100" s="36">
        <v>0</v>
      </c>
      <c r="L100" s="38">
        <v>8982</v>
      </c>
      <c r="M100" s="38">
        <v>5167</v>
      </c>
      <c r="N100" s="38">
        <v>3815</v>
      </c>
      <c r="O100" s="38">
        <v>3807</v>
      </c>
      <c r="P100" s="38">
        <v>0</v>
      </c>
      <c r="Q100" s="38">
        <v>0</v>
      </c>
      <c r="R100" s="38">
        <v>0</v>
      </c>
      <c r="S100" s="4">
        <v>2151</v>
      </c>
      <c r="T100" s="4">
        <v>2151</v>
      </c>
      <c r="U100" s="4">
        <v>2151</v>
      </c>
      <c r="V100" s="4">
        <v>2151</v>
      </c>
      <c r="W100" s="4">
        <v>2151</v>
      </c>
      <c r="X100" s="4">
        <v>2151</v>
      </c>
    </row>
    <row r="101" spans="1:24" ht="13.5" customHeight="1">
      <c r="A101" s="2"/>
      <c r="B101" s="93" t="s">
        <v>125</v>
      </c>
      <c r="C101" s="70" t="s">
        <v>126</v>
      </c>
      <c r="D101" s="60"/>
      <c r="E101" s="38">
        <v>9761</v>
      </c>
      <c r="F101" s="36">
        <v>9230</v>
      </c>
      <c r="G101" s="36">
        <v>516</v>
      </c>
      <c r="H101" s="36">
        <v>483</v>
      </c>
      <c r="I101" s="36">
        <v>15</v>
      </c>
      <c r="J101" s="36">
        <v>0</v>
      </c>
      <c r="K101" s="36">
        <v>0</v>
      </c>
      <c r="L101" s="38">
        <v>24139</v>
      </c>
      <c r="M101" s="38">
        <v>19496</v>
      </c>
      <c r="N101" s="38">
        <v>4543</v>
      </c>
      <c r="O101" s="38">
        <v>4357</v>
      </c>
      <c r="P101" s="38">
        <v>100</v>
      </c>
      <c r="Q101" s="38">
        <v>0</v>
      </c>
      <c r="R101" s="38">
        <v>0</v>
      </c>
      <c r="S101" s="4">
        <v>9761</v>
      </c>
      <c r="T101" s="4">
        <v>9761</v>
      </c>
      <c r="U101" s="4">
        <v>9761</v>
      </c>
      <c r="V101" s="4">
        <v>9761</v>
      </c>
      <c r="W101" s="4">
        <v>9761</v>
      </c>
      <c r="X101" s="4">
        <v>9761</v>
      </c>
    </row>
    <row r="102" spans="1:24" ht="13.5" customHeight="1">
      <c r="A102" s="2"/>
      <c r="B102" s="94" t="s">
        <v>127</v>
      </c>
      <c r="C102" s="70" t="s">
        <v>128</v>
      </c>
      <c r="D102" s="60"/>
      <c r="E102" s="38">
        <v>3289</v>
      </c>
      <c r="F102" s="36">
        <v>3154</v>
      </c>
      <c r="G102" s="36">
        <v>132</v>
      </c>
      <c r="H102" s="36">
        <v>127</v>
      </c>
      <c r="I102" s="36">
        <v>2</v>
      </c>
      <c r="J102" s="36">
        <v>1</v>
      </c>
      <c r="K102" s="36">
        <v>0</v>
      </c>
      <c r="L102" s="38">
        <v>11566</v>
      </c>
      <c r="M102" s="38">
        <v>9443</v>
      </c>
      <c r="N102" s="38">
        <v>2109</v>
      </c>
      <c r="O102" s="38">
        <v>2037</v>
      </c>
      <c r="P102" s="38">
        <v>7</v>
      </c>
      <c r="Q102" s="38">
        <v>7</v>
      </c>
      <c r="R102" s="38">
        <v>0</v>
      </c>
      <c r="S102" s="4">
        <v>3289</v>
      </c>
      <c r="T102" s="4">
        <v>3289</v>
      </c>
      <c r="U102" s="4">
        <v>3289</v>
      </c>
      <c r="V102" s="4">
        <v>3289</v>
      </c>
      <c r="W102" s="4">
        <v>3289</v>
      </c>
      <c r="X102" s="4">
        <v>3289</v>
      </c>
    </row>
    <row r="103" spans="1:18" ht="13.5" customHeight="1">
      <c r="A103" s="2"/>
      <c r="B103" s="94"/>
      <c r="C103" s="95"/>
      <c r="D103" s="96"/>
      <c r="E103" s="38"/>
      <c r="F103" s="36"/>
      <c r="G103" s="36" t="s">
        <v>114</v>
      </c>
      <c r="H103" s="36"/>
      <c r="I103" s="36"/>
      <c r="J103" s="36"/>
      <c r="K103" s="36"/>
      <c r="L103" s="38"/>
      <c r="M103" s="38"/>
      <c r="N103" s="38"/>
      <c r="O103" s="38"/>
      <c r="P103" s="38"/>
      <c r="Q103" s="38"/>
      <c r="R103" s="38"/>
    </row>
    <row r="104" spans="2:24" ht="13.5" customHeight="1">
      <c r="B104" s="94" t="s">
        <v>129</v>
      </c>
      <c r="C104" s="70" t="s">
        <v>130</v>
      </c>
      <c r="D104" s="60"/>
      <c r="E104" s="38">
        <v>583</v>
      </c>
      <c r="F104" s="36">
        <v>547</v>
      </c>
      <c r="G104" s="36">
        <v>36</v>
      </c>
      <c r="H104" s="36">
        <v>36</v>
      </c>
      <c r="I104" s="36">
        <v>0</v>
      </c>
      <c r="J104" s="36">
        <v>0</v>
      </c>
      <c r="K104" s="36">
        <v>0</v>
      </c>
      <c r="L104" s="38">
        <v>1104</v>
      </c>
      <c r="M104" s="38">
        <v>900</v>
      </c>
      <c r="N104" s="38">
        <v>204</v>
      </c>
      <c r="O104" s="38">
        <v>204</v>
      </c>
      <c r="P104" s="38">
        <v>0</v>
      </c>
      <c r="Q104" s="38">
        <v>0</v>
      </c>
      <c r="R104" s="38">
        <v>0</v>
      </c>
      <c r="S104" s="4">
        <v>583</v>
      </c>
      <c r="T104" s="4">
        <v>583</v>
      </c>
      <c r="U104" s="4">
        <v>583</v>
      </c>
      <c r="V104" s="4">
        <v>583</v>
      </c>
      <c r="W104" s="4">
        <v>583</v>
      </c>
      <c r="X104" s="4">
        <v>583</v>
      </c>
    </row>
    <row r="105" spans="2:24" ht="13.5" customHeight="1">
      <c r="B105" s="94" t="s">
        <v>131</v>
      </c>
      <c r="C105" s="70" t="s">
        <v>132</v>
      </c>
      <c r="D105" s="60"/>
      <c r="E105" s="38">
        <v>2080</v>
      </c>
      <c r="F105" s="36">
        <v>1758</v>
      </c>
      <c r="G105" s="36">
        <v>322</v>
      </c>
      <c r="H105" s="36">
        <v>321</v>
      </c>
      <c r="I105" s="36">
        <v>0</v>
      </c>
      <c r="J105" s="36">
        <v>0</v>
      </c>
      <c r="K105" s="36">
        <v>0</v>
      </c>
      <c r="L105" s="38">
        <v>6985</v>
      </c>
      <c r="M105" s="38">
        <v>4008</v>
      </c>
      <c r="N105" s="38">
        <v>2977</v>
      </c>
      <c r="O105" s="38">
        <v>2975</v>
      </c>
      <c r="P105" s="38">
        <v>0</v>
      </c>
      <c r="Q105" s="38">
        <v>0</v>
      </c>
      <c r="R105" s="38">
        <v>0</v>
      </c>
      <c r="S105" s="4">
        <v>2080</v>
      </c>
      <c r="T105" s="4">
        <v>2080</v>
      </c>
      <c r="U105" s="4">
        <v>2080</v>
      </c>
      <c r="V105" s="4">
        <v>2080</v>
      </c>
      <c r="W105" s="4">
        <v>2080</v>
      </c>
      <c r="X105" s="4">
        <v>2080</v>
      </c>
    </row>
    <row r="106" spans="2:24" ht="13.5" customHeight="1">
      <c r="B106" s="94" t="s">
        <v>133</v>
      </c>
      <c r="C106" s="70" t="s">
        <v>92</v>
      </c>
      <c r="D106" s="60"/>
      <c r="E106" s="38">
        <v>3968</v>
      </c>
      <c r="F106" s="36">
        <v>3499</v>
      </c>
      <c r="G106" s="36">
        <v>467</v>
      </c>
      <c r="H106" s="36">
        <v>446</v>
      </c>
      <c r="I106" s="36">
        <v>2</v>
      </c>
      <c r="J106" s="36">
        <v>0</v>
      </c>
      <c r="K106" s="36">
        <v>0</v>
      </c>
      <c r="L106" s="38">
        <v>14035</v>
      </c>
      <c r="M106" s="38">
        <v>10206</v>
      </c>
      <c r="N106" s="38">
        <v>3826</v>
      </c>
      <c r="O106" s="38">
        <v>3713</v>
      </c>
      <c r="P106" s="38">
        <v>3</v>
      </c>
      <c r="Q106" s="38">
        <v>0</v>
      </c>
      <c r="R106" s="38">
        <v>0</v>
      </c>
      <c r="S106" s="4">
        <v>3968</v>
      </c>
      <c r="T106" s="4">
        <v>3968</v>
      </c>
      <c r="U106" s="4">
        <v>3968</v>
      </c>
      <c r="V106" s="4">
        <v>3968</v>
      </c>
      <c r="W106" s="4">
        <v>3968</v>
      </c>
      <c r="X106" s="4">
        <v>3968</v>
      </c>
    </row>
    <row r="107" spans="2:18" ht="13.5" customHeight="1">
      <c r="B107" s="94"/>
      <c r="C107" s="78"/>
      <c r="D107" s="97"/>
      <c r="E107" s="38"/>
      <c r="F107" s="36"/>
      <c r="G107" s="36"/>
      <c r="H107" s="36"/>
      <c r="I107" s="36"/>
      <c r="J107" s="36"/>
      <c r="K107" s="36"/>
      <c r="L107" s="38"/>
      <c r="M107" s="38"/>
      <c r="N107" s="38"/>
      <c r="O107" s="38"/>
      <c r="P107" s="38"/>
      <c r="Q107" s="38"/>
      <c r="R107" s="38"/>
    </row>
    <row r="108" spans="1:24" ht="13.5" customHeight="1">
      <c r="A108" s="45" t="s">
        <v>134</v>
      </c>
      <c r="B108" s="65" t="s">
        <v>135</v>
      </c>
      <c r="C108" s="98"/>
      <c r="D108" s="99"/>
      <c r="E108" s="100">
        <f aca="true" t="shared" si="6" ref="E108:X108">SUM(E109:E116)</f>
        <v>903</v>
      </c>
      <c r="F108" s="100">
        <f t="shared" si="6"/>
        <v>252</v>
      </c>
      <c r="G108" s="100">
        <f t="shared" si="6"/>
        <v>650</v>
      </c>
      <c r="H108" s="100">
        <f t="shared" si="6"/>
        <v>477</v>
      </c>
      <c r="I108" s="100">
        <f t="shared" si="6"/>
        <v>0</v>
      </c>
      <c r="J108" s="100">
        <f t="shared" si="6"/>
        <v>1</v>
      </c>
      <c r="K108" s="100">
        <f t="shared" si="6"/>
        <v>0</v>
      </c>
      <c r="L108" s="100">
        <f t="shared" si="6"/>
        <v>10226</v>
      </c>
      <c r="M108" s="100">
        <f t="shared" si="6"/>
        <v>398</v>
      </c>
      <c r="N108" s="100">
        <f t="shared" si="6"/>
        <v>9827</v>
      </c>
      <c r="O108" s="100">
        <f t="shared" si="6"/>
        <v>7589</v>
      </c>
      <c r="P108" s="100">
        <f t="shared" si="6"/>
        <v>0</v>
      </c>
      <c r="Q108" s="100">
        <f t="shared" si="6"/>
        <v>1</v>
      </c>
      <c r="R108" s="100">
        <f t="shared" si="6"/>
        <v>0</v>
      </c>
      <c r="S108" s="4">
        <f t="shared" si="6"/>
        <v>903</v>
      </c>
      <c r="T108" s="4">
        <f t="shared" si="6"/>
        <v>903</v>
      </c>
      <c r="U108" s="4">
        <f t="shared" si="6"/>
        <v>903</v>
      </c>
      <c r="V108" s="4">
        <f t="shared" si="6"/>
        <v>903</v>
      </c>
      <c r="W108" s="4">
        <f t="shared" si="6"/>
        <v>903</v>
      </c>
      <c r="X108" s="4">
        <f t="shared" si="6"/>
        <v>903</v>
      </c>
    </row>
    <row r="109" spans="2:24" ht="13.5" customHeight="1">
      <c r="B109" s="94" t="s">
        <v>136</v>
      </c>
      <c r="C109" s="70" t="s">
        <v>137</v>
      </c>
      <c r="D109" s="60"/>
      <c r="E109" s="38">
        <v>89</v>
      </c>
      <c r="F109" s="36">
        <v>0</v>
      </c>
      <c r="G109" s="36">
        <v>89</v>
      </c>
      <c r="H109" s="36">
        <v>88</v>
      </c>
      <c r="I109" s="36">
        <v>0</v>
      </c>
      <c r="J109" s="36">
        <v>0</v>
      </c>
      <c r="K109" s="36">
        <v>0</v>
      </c>
      <c r="L109" s="38">
        <v>1804</v>
      </c>
      <c r="M109" s="38">
        <v>0</v>
      </c>
      <c r="N109" s="38">
        <v>1804</v>
      </c>
      <c r="O109" s="38">
        <v>1727</v>
      </c>
      <c r="P109" s="38">
        <v>0</v>
      </c>
      <c r="Q109" s="38">
        <v>0</v>
      </c>
      <c r="R109" s="38">
        <v>0</v>
      </c>
      <c r="S109" s="4">
        <v>89</v>
      </c>
      <c r="T109" s="4">
        <v>89</v>
      </c>
      <c r="U109" s="4">
        <v>89</v>
      </c>
      <c r="V109" s="4">
        <v>89</v>
      </c>
      <c r="W109" s="4">
        <v>89</v>
      </c>
      <c r="X109" s="4">
        <v>89</v>
      </c>
    </row>
    <row r="110" spans="2:24" ht="13.5" customHeight="1">
      <c r="B110" s="94" t="s">
        <v>138</v>
      </c>
      <c r="C110" s="70" t="s">
        <v>139</v>
      </c>
      <c r="D110" s="60"/>
      <c r="E110" s="38">
        <v>16</v>
      </c>
      <c r="F110" s="36">
        <v>0</v>
      </c>
      <c r="G110" s="36">
        <v>16</v>
      </c>
      <c r="H110" s="36">
        <v>0</v>
      </c>
      <c r="I110" s="36">
        <v>0</v>
      </c>
      <c r="J110" s="36">
        <v>0</v>
      </c>
      <c r="K110" s="36">
        <v>0</v>
      </c>
      <c r="L110" s="38">
        <v>183</v>
      </c>
      <c r="M110" s="38">
        <v>0</v>
      </c>
      <c r="N110" s="38">
        <v>183</v>
      </c>
      <c r="O110" s="38">
        <v>0</v>
      </c>
      <c r="P110" s="38">
        <v>0</v>
      </c>
      <c r="Q110" s="38">
        <v>0</v>
      </c>
      <c r="R110" s="38">
        <v>0</v>
      </c>
      <c r="S110" s="4">
        <v>16</v>
      </c>
      <c r="T110" s="4">
        <v>16</v>
      </c>
      <c r="U110" s="4">
        <v>16</v>
      </c>
      <c r="V110" s="4">
        <v>16</v>
      </c>
      <c r="W110" s="4">
        <v>16</v>
      </c>
      <c r="X110" s="4">
        <v>16</v>
      </c>
    </row>
    <row r="111" spans="2:24" ht="13.5" customHeight="1">
      <c r="B111" s="94" t="s">
        <v>140</v>
      </c>
      <c r="C111" s="70" t="s">
        <v>141</v>
      </c>
      <c r="D111" s="60"/>
      <c r="E111" s="38">
        <v>511</v>
      </c>
      <c r="F111" s="36">
        <v>232</v>
      </c>
      <c r="G111" s="36">
        <v>278</v>
      </c>
      <c r="H111" s="36">
        <v>183</v>
      </c>
      <c r="I111" s="36">
        <v>0</v>
      </c>
      <c r="J111" s="36">
        <v>1</v>
      </c>
      <c r="K111" s="36">
        <v>0</v>
      </c>
      <c r="L111" s="38">
        <v>3333</v>
      </c>
      <c r="M111" s="38">
        <v>372</v>
      </c>
      <c r="N111" s="38">
        <v>2960</v>
      </c>
      <c r="O111" s="38">
        <v>1534</v>
      </c>
      <c r="P111" s="38">
        <v>0</v>
      </c>
      <c r="Q111" s="38">
        <v>1</v>
      </c>
      <c r="R111" s="38">
        <v>0</v>
      </c>
      <c r="S111" s="4">
        <v>511</v>
      </c>
      <c r="T111" s="4">
        <v>511</v>
      </c>
      <c r="U111" s="4">
        <v>511</v>
      </c>
      <c r="V111" s="4">
        <v>511</v>
      </c>
      <c r="W111" s="4">
        <v>511</v>
      </c>
      <c r="X111" s="4">
        <v>511</v>
      </c>
    </row>
    <row r="112" spans="1:24" ht="13.5" customHeight="1">
      <c r="A112" s="63"/>
      <c r="B112" s="94" t="s">
        <v>142</v>
      </c>
      <c r="C112" s="70" t="s">
        <v>143</v>
      </c>
      <c r="D112" s="60"/>
      <c r="E112" s="38">
        <v>6</v>
      </c>
      <c r="F112" s="36">
        <v>3</v>
      </c>
      <c r="G112" s="36">
        <v>3</v>
      </c>
      <c r="H112" s="36">
        <v>0</v>
      </c>
      <c r="I112" s="36">
        <v>0</v>
      </c>
      <c r="J112" s="36">
        <v>0</v>
      </c>
      <c r="K112" s="36">
        <v>0</v>
      </c>
      <c r="L112" s="38">
        <v>43</v>
      </c>
      <c r="M112" s="38">
        <v>5</v>
      </c>
      <c r="N112" s="38">
        <v>38</v>
      </c>
      <c r="O112" s="38">
        <v>0</v>
      </c>
      <c r="P112" s="38">
        <v>0</v>
      </c>
      <c r="Q112" s="38">
        <v>0</v>
      </c>
      <c r="R112" s="38">
        <v>0</v>
      </c>
      <c r="S112" s="4">
        <v>6</v>
      </c>
      <c r="T112" s="4">
        <v>6</v>
      </c>
      <c r="U112" s="4">
        <v>6</v>
      </c>
      <c r="V112" s="4">
        <v>6</v>
      </c>
      <c r="W112" s="4">
        <v>6</v>
      </c>
      <c r="X112" s="4">
        <v>6</v>
      </c>
    </row>
    <row r="113" spans="1:18" ht="13.5" customHeight="1">
      <c r="A113" s="63"/>
      <c r="B113" s="101"/>
      <c r="C113" s="78"/>
      <c r="D113" s="97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24" ht="13.5" customHeight="1">
      <c r="B114" s="94" t="s">
        <v>144</v>
      </c>
      <c r="C114" s="70" t="s">
        <v>145</v>
      </c>
      <c r="D114" s="60"/>
      <c r="E114" s="38">
        <v>16</v>
      </c>
      <c r="F114" s="36">
        <v>1</v>
      </c>
      <c r="G114" s="36">
        <v>15</v>
      </c>
      <c r="H114" s="36">
        <v>15</v>
      </c>
      <c r="I114" s="36">
        <v>0</v>
      </c>
      <c r="J114" s="36">
        <v>0</v>
      </c>
      <c r="K114" s="36">
        <v>0</v>
      </c>
      <c r="L114" s="38">
        <v>187</v>
      </c>
      <c r="M114" s="38">
        <v>2</v>
      </c>
      <c r="N114" s="38">
        <v>185</v>
      </c>
      <c r="O114" s="38">
        <v>185</v>
      </c>
      <c r="P114" s="38">
        <v>0</v>
      </c>
      <c r="Q114" s="38">
        <v>0</v>
      </c>
      <c r="R114" s="38">
        <v>0</v>
      </c>
      <c r="S114" s="4">
        <v>16</v>
      </c>
      <c r="T114" s="4">
        <v>16</v>
      </c>
      <c r="U114" s="4">
        <v>16</v>
      </c>
      <c r="V114" s="4">
        <v>16</v>
      </c>
      <c r="W114" s="4">
        <v>16</v>
      </c>
      <c r="X114" s="4">
        <v>16</v>
      </c>
    </row>
    <row r="115" spans="2:24" ht="13.5" customHeight="1">
      <c r="B115" s="94" t="s">
        <v>146</v>
      </c>
      <c r="C115" s="70" t="s">
        <v>147</v>
      </c>
      <c r="D115" s="60"/>
      <c r="E115" s="38">
        <v>245</v>
      </c>
      <c r="F115" s="36">
        <v>0</v>
      </c>
      <c r="G115" s="36">
        <v>245</v>
      </c>
      <c r="H115" s="36">
        <v>188</v>
      </c>
      <c r="I115" s="36">
        <v>0</v>
      </c>
      <c r="J115" s="36">
        <v>0</v>
      </c>
      <c r="K115" s="36">
        <v>0</v>
      </c>
      <c r="L115" s="38">
        <v>4637</v>
      </c>
      <c r="M115" s="38">
        <v>0</v>
      </c>
      <c r="N115" s="38">
        <v>4637</v>
      </c>
      <c r="O115" s="38">
        <v>4127</v>
      </c>
      <c r="P115" s="38">
        <v>0</v>
      </c>
      <c r="Q115" s="38">
        <v>0</v>
      </c>
      <c r="R115" s="38">
        <v>0</v>
      </c>
      <c r="S115" s="4">
        <v>245</v>
      </c>
      <c r="T115" s="4">
        <v>245</v>
      </c>
      <c r="U115" s="4">
        <v>245</v>
      </c>
      <c r="V115" s="4">
        <v>245</v>
      </c>
      <c r="W115" s="4">
        <v>245</v>
      </c>
      <c r="X115" s="4">
        <v>245</v>
      </c>
    </row>
    <row r="116" spans="2:24" ht="13.5" customHeight="1">
      <c r="B116" s="94" t="s">
        <v>148</v>
      </c>
      <c r="C116" s="70" t="s">
        <v>149</v>
      </c>
      <c r="D116" s="60"/>
      <c r="E116" s="38">
        <v>20</v>
      </c>
      <c r="F116" s="36">
        <v>16</v>
      </c>
      <c r="G116" s="36">
        <v>4</v>
      </c>
      <c r="H116" s="36">
        <v>3</v>
      </c>
      <c r="I116" s="36">
        <v>0</v>
      </c>
      <c r="J116" s="36">
        <v>0</v>
      </c>
      <c r="K116" s="36">
        <v>0</v>
      </c>
      <c r="L116" s="38">
        <v>39</v>
      </c>
      <c r="M116" s="38">
        <v>19</v>
      </c>
      <c r="N116" s="38">
        <v>20</v>
      </c>
      <c r="O116" s="38">
        <v>16</v>
      </c>
      <c r="P116" s="38">
        <v>0</v>
      </c>
      <c r="Q116" s="38">
        <v>0</v>
      </c>
      <c r="R116" s="38">
        <v>0</v>
      </c>
      <c r="S116" s="4">
        <v>20</v>
      </c>
      <c r="T116" s="4">
        <v>20</v>
      </c>
      <c r="U116" s="4">
        <v>20</v>
      </c>
      <c r="V116" s="4">
        <v>20</v>
      </c>
      <c r="W116" s="4">
        <v>20</v>
      </c>
      <c r="X116" s="4">
        <v>20</v>
      </c>
    </row>
    <row r="117" spans="1:18" ht="13.5" customHeight="1">
      <c r="A117" s="63"/>
      <c r="B117" s="101"/>
      <c r="C117" s="78"/>
      <c r="D117" s="97"/>
      <c r="E117" s="38"/>
      <c r="F117" s="36"/>
      <c r="G117" s="36"/>
      <c r="H117" s="36"/>
      <c r="I117" s="36"/>
      <c r="J117" s="36"/>
      <c r="K117" s="36"/>
      <c r="L117" s="38"/>
      <c r="M117" s="38"/>
      <c r="N117" s="38"/>
      <c r="O117" s="38"/>
      <c r="P117" s="38"/>
      <c r="Q117" s="38"/>
      <c r="R117" s="38"/>
    </row>
    <row r="118" spans="1:24" ht="13.5" customHeight="1">
      <c r="A118" s="45" t="s">
        <v>150</v>
      </c>
      <c r="B118" s="65" t="s">
        <v>151</v>
      </c>
      <c r="C118" s="98"/>
      <c r="D118" s="99"/>
      <c r="E118" s="49">
        <f aca="true" t="shared" si="7" ref="E118:X118">SUM(E119)</f>
        <v>695</v>
      </c>
      <c r="F118" s="57">
        <f t="shared" si="7"/>
        <v>595</v>
      </c>
      <c r="G118" s="57">
        <f t="shared" si="7"/>
        <v>68</v>
      </c>
      <c r="H118" s="57">
        <f t="shared" si="7"/>
        <v>62</v>
      </c>
      <c r="I118" s="57">
        <f t="shared" si="7"/>
        <v>1</v>
      </c>
      <c r="J118" s="57">
        <f t="shared" si="7"/>
        <v>31</v>
      </c>
      <c r="K118" s="57">
        <f t="shared" si="7"/>
        <v>0</v>
      </c>
      <c r="L118" s="49">
        <f t="shared" si="7"/>
        <v>1361</v>
      </c>
      <c r="M118" s="49">
        <f t="shared" si="7"/>
        <v>851</v>
      </c>
      <c r="N118" s="49">
        <f t="shared" si="7"/>
        <v>444</v>
      </c>
      <c r="O118" s="49">
        <f t="shared" si="7"/>
        <v>363</v>
      </c>
      <c r="P118" s="49">
        <f t="shared" si="7"/>
        <v>6</v>
      </c>
      <c r="Q118" s="49">
        <f t="shared" si="7"/>
        <v>60</v>
      </c>
      <c r="R118" s="49">
        <f t="shared" si="7"/>
        <v>0</v>
      </c>
      <c r="S118" s="4">
        <f t="shared" si="7"/>
        <v>695</v>
      </c>
      <c r="T118" s="4">
        <f t="shared" si="7"/>
        <v>695</v>
      </c>
      <c r="U118" s="4">
        <f t="shared" si="7"/>
        <v>695</v>
      </c>
      <c r="V118" s="4">
        <f t="shared" si="7"/>
        <v>695</v>
      </c>
      <c r="W118" s="4">
        <f t="shared" si="7"/>
        <v>695</v>
      </c>
      <c r="X118" s="4">
        <f t="shared" si="7"/>
        <v>695</v>
      </c>
    </row>
    <row r="119" spans="2:24" ht="13.5" customHeight="1">
      <c r="B119" s="94" t="s">
        <v>152</v>
      </c>
      <c r="C119" s="70" t="s">
        <v>153</v>
      </c>
      <c r="D119" s="60"/>
      <c r="E119" s="38">
        <v>695</v>
      </c>
      <c r="F119" s="38">
        <v>595</v>
      </c>
      <c r="G119" s="36">
        <v>68</v>
      </c>
      <c r="H119" s="36">
        <v>62</v>
      </c>
      <c r="I119" s="36">
        <v>1</v>
      </c>
      <c r="J119" s="36">
        <v>31</v>
      </c>
      <c r="K119" s="36">
        <v>0</v>
      </c>
      <c r="L119" s="38">
        <v>1361</v>
      </c>
      <c r="M119" s="38">
        <v>851</v>
      </c>
      <c r="N119" s="38">
        <v>444</v>
      </c>
      <c r="O119" s="38">
        <v>363</v>
      </c>
      <c r="P119" s="38">
        <v>6</v>
      </c>
      <c r="Q119" s="38">
        <v>60</v>
      </c>
      <c r="R119" s="38">
        <v>0</v>
      </c>
      <c r="S119" s="4">
        <v>695</v>
      </c>
      <c r="T119" s="4">
        <v>695</v>
      </c>
      <c r="U119" s="4">
        <v>695</v>
      </c>
      <c r="V119" s="4">
        <v>695</v>
      </c>
      <c r="W119" s="4">
        <v>695</v>
      </c>
      <c r="X119" s="4">
        <v>695</v>
      </c>
    </row>
    <row r="120" spans="1:18" ht="13.5" customHeight="1">
      <c r="A120" s="63"/>
      <c r="B120" s="94"/>
      <c r="C120" s="102"/>
      <c r="D120" s="103"/>
      <c r="E120" s="38"/>
      <c r="F120" s="36"/>
      <c r="G120" s="36"/>
      <c r="H120" s="36"/>
      <c r="I120" s="36"/>
      <c r="J120" s="36"/>
      <c r="K120" s="36"/>
      <c r="L120" s="38"/>
      <c r="M120" s="38"/>
      <c r="N120" s="38"/>
      <c r="O120" s="38"/>
      <c r="P120" s="38"/>
      <c r="Q120" s="38"/>
      <c r="R120" s="38"/>
    </row>
    <row r="121" spans="1:24" ht="13.5" customHeight="1">
      <c r="A121" s="45" t="s">
        <v>154</v>
      </c>
      <c r="B121" s="65" t="s">
        <v>155</v>
      </c>
      <c r="C121" s="98"/>
      <c r="D121" s="99"/>
      <c r="E121" s="49">
        <f aca="true" t="shared" si="8" ref="E121:X121">SUM(E122:E132)</f>
        <v>1551</v>
      </c>
      <c r="F121" s="57">
        <f t="shared" si="8"/>
        <v>531</v>
      </c>
      <c r="G121" s="57">
        <f t="shared" si="8"/>
        <v>529</v>
      </c>
      <c r="H121" s="57">
        <f t="shared" si="8"/>
        <v>506</v>
      </c>
      <c r="I121" s="57">
        <f t="shared" si="8"/>
        <v>16</v>
      </c>
      <c r="J121" s="57">
        <f t="shared" si="8"/>
        <v>57</v>
      </c>
      <c r="K121" s="57">
        <f t="shared" si="8"/>
        <v>418</v>
      </c>
      <c r="L121" s="49">
        <f t="shared" si="8"/>
        <v>28366</v>
      </c>
      <c r="M121" s="49">
        <f t="shared" si="8"/>
        <v>1387</v>
      </c>
      <c r="N121" s="49">
        <f t="shared" si="8"/>
        <v>14165</v>
      </c>
      <c r="O121" s="49">
        <f t="shared" si="8"/>
        <v>13964</v>
      </c>
      <c r="P121" s="49">
        <f t="shared" si="8"/>
        <v>61</v>
      </c>
      <c r="Q121" s="49">
        <f t="shared" si="8"/>
        <v>179</v>
      </c>
      <c r="R121" s="49">
        <f t="shared" si="8"/>
        <v>12574</v>
      </c>
      <c r="S121" s="58">
        <f t="shared" si="8"/>
        <v>1551</v>
      </c>
      <c r="T121" s="58">
        <f t="shared" si="8"/>
        <v>1551</v>
      </c>
      <c r="U121" s="58">
        <f t="shared" si="8"/>
        <v>1551</v>
      </c>
      <c r="V121" s="58">
        <f t="shared" si="8"/>
        <v>1551</v>
      </c>
      <c r="W121" s="58">
        <f t="shared" si="8"/>
        <v>1551</v>
      </c>
      <c r="X121" s="58">
        <f t="shared" si="8"/>
        <v>1551</v>
      </c>
    </row>
    <row r="122" spans="1:24" ht="13.5" customHeight="1">
      <c r="A122" s="63"/>
      <c r="B122" s="94" t="s">
        <v>156</v>
      </c>
      <c r="C122" s="70" t="s">
        <v>157</v>
      </c>
      <c r="D122" s="60"/>
      <c r="E122" s="38">
        <v>92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92</v>
      </c>
      <c r="L122" s="38">
        <v>5300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5300</v>
      </c>
      <c r="S122" s="4">
        <v>92</v>
      </c>
      <c r="T122" s="4">
        <v>92</v>
      </c>
      <c r="U122" s="4">
        <v>92</v>
      </c>
      <c r="V122" s="4">
        <v>92</v>
      </c>
      <c r="W122" s="4">
        <v>92</v>
      </c>
      <c r="X122" s="4">
        <v>92</v>
      </c>
    </row>
    <row r="123" spans="2:24" ht="13.5" customHeight="1">
      <c r="B123" s="94" t="s">
        <v>158</v>
      </c>
      <c r="C123" s="70" t="s">
        <v>159</v>
      </c>
      <c r="D123" s="60"/>
      <c r="E123" s="38">
        <v>16</v>
      </c>
      <c r="F123" s="36">
        <v>0</v>
      </c>
      <c r="G123" s="36">
        <v>16</v>
      </c>
      <c r="H123" s="36">
        <v>16</v>
      </c>
      <c r="I123" s="36">
        <v>0</v>
      </c>
      <c r="J123" s="36">
        <v>0</v>
      </c>
      <c r="K123" s="36">
        <v>0</v>
      </c>
      <c r="L123" s="38">
        <v>497</v>
      </c>
      <c r="M123" s="38">
        <v>0</v>
      </c>
      <c r="N123" s="38">
        <v>497</v>
      </c>
      <c r="O123" s="38">
        <v>497</v>
      </c>
      <c r="P123" s="38">
        <v>0</v>
      </c>
      <c r="Q123" s="38">
        <v>0</v>
      </c>
      <c r="R123" s="38">
        <v>0</v>
      </c>
      <c r="S123" s="4">
        <v>16</v>
      </c>
      <c r="T123" s="4">
        <v>16</v>
      </c>
      <c r="U123" s="4">
        <v>16</v>
      </c>
      <c r="V123" s="4">
        <v>16</v>
      </c>
      <c r="W123" s="4">
        <v>16</v>
      </c>
      <c r="X123" s="4">
        <v>16</v>
      </c>
    </row>
    <row r="124" spans="1:24" ht="13.5" customHeight="1">
      <c r="A124" s="63"/>
      <c r="B124" s="94" t="s">
        <v>160</v>
      </c>
      <c r="C124" s="70" t="s">
        <v>161</v>
      </c>
      <c r="D124" s="60"/>
      <c r="E124" s="38">
        <v>268</v>
      </c>
      <c r="F124" s="36">
        <v>42</v>
      </c>
      <c r="G124" s="36">
        <v>225</v>
      </c>
      <c r="H124" s="36">
        <v>225</v>
      </c>
      <c r="I124" s="36">
        <v>0</v>
      </c>
      <c r="J124" s="36">
        <v>0</v>
      </c>
      <c r="K124" s="36">
        <v>1</v>
      </c>
      <c r="L124" s="38">
        <v>7451</v>
      </c>
      <c r="M124" s="38">
        <v>174</v>
      </c>
      <c r="N124" s="38">
        <v>7152</v>
      </c>
      <c r="O124" s="38">
        <v>7152</v>
      </c>
      <c r="P124" s="38">
        <v>0</v>
      </c>
      <c r="Q124" s="38">
        <v>0</v>
      </c>
      <c r="R124" s="38">
        <v>125</v>
      </c>
      <c r="S124" s="4">
        <v>268</v>
      </c>
      <c r="T124" s="4">
        <v>268</v>
      </c>
      <c r="U124" s="4">
        <v>268</v>
      </c>
      <c r="V124" s="4">
        <v>268</v>
      </c>
      <c r="W124" s="4">
        <v>268</v>
      </c>
      <c r="X124" s="4">
        <v>268</v>
      </c>
    </row>
    <row r="125" spans="1:24" ht="13.5" customHeight="1">
      <c r="A125" s="63"/>
      <c r="B125" s="94" t="s">
        <v>162</v>
      </c>
      <c r="C125" s="70" t="s">
        <v>163</v>
      </c>
      <c r="D125" s="60"/>
      <c r="E125" s="38">
        <v>378</v>
      </c>
      <c r="F125" s="38">
        <v>279</v>
      </c>
      <c r="G125" s="38">
        <v>99</v>
      </c>
      <c r="H125" s="38">
        <v>99</v>
      </c>
      <c r="I125" s="38">
        <v>0</v>
      </c>
      <c r="J125" s="38">
        <v>0</v>
      </c>
      <c r="K125" s="38">
        <v>0</v>
      </c>
      <c r="L125" s="38">
        <v>3305</v>
      </c>
      <c r="M125" s="38">
        <v>485</v>
      </c>
      <c r="N125" s="38">
        <v>2820</v>
      </c>
      <c r="O125" s="38">
        <v>2820</v>
      </c>
      <c r="P125" s="38">
        <v>0</v>
      </c>
      <c r="Q125" s="38">
        <v>0</v>
      </c>
      <c r="R125" s="38">
        <v>0</v>
      </c>
      <c r="S125" s="4">
        <v>378</v>
      </c>
      <c r="T125" s="4">
        <v>378</v>
      </c>
      <c r="U125" s="4">
        <v>378</v>
      </c>
      <c r="V125" s="4">
        <v>378</v>
      </c>
      <c r="W125" s="4">
        <v>378</v>
      </c>
      <c r="X125" s="4">
        <v>378</v>
      </c>
    </row>
    <row r="126" spans="1:18" ht="13.5" customHeight="1">
      <c r="A126" s="63"/>
      <c r="B126" s="94"/>
      <c r="C126" s="78"/>
      <c r="D126" s="97"/>
      <c r="E126" s="38"/>
      <c r="F126" s="36"/>
      <c r="G126" s="36"/>
      <c r="H126" s="36"/>
      <c r="I126" s="36"/>
      <c r="J126" s="36"/>
      <c r="K126" s="36"/>
      <c r="L126" s="38"/>
      <c r="M126" s="38"/>
      <c r="N126" s="38"/>
      <c r="O126" s="38"/>
      <c r="P126" s="38"/>
      <c r="Q126" s="38"/>
      <c r="R126" s="38"/>
    </row>
    <row r="127" spans="1:24" ht="13.5" customHeight="1">
      <c r="A127" s="63"/>
      <c r="B127" s="94" t="s">
        <v>164</v>
      </c>
      <c r="C127" s="70" t="s">
        <v>165</v>
      </c>
      <c r="D127" s="60"/>
      <c r="E127" s="38">
        <v>210</v>
      </c>
      <c r="F127" s="36">
        <v>178</v>
      </c>
      <c r="G127" s="36">
        <v>29</v>
      </c>
      <c r="H127" s="36">
        <v>28</v>
      </c>
      <c r="I127" s="36">
        <v>0</v>
      </c>
      <c r="J127" s="36">
        <v>3</v>
      </c>
      <c r="K127" s="36">
        <v>0</v>
      </c>
      <c r="L127" s="38">
        <v>1698</v>
      </c>
      <c r="M127" s="38">
        <v>664</v>
      </c>
      <c r="N127" s="38">
        <v>1003</v>
      </c>
      <c r="O127" s="38">
        <v>989</v>
      </c>
      <c r="P127" s="38">
        <v>0</v>
      </c>
      <c r="Q127" s="38">
        <v>31</v>
      </c>
      <c r="R127" s="38">
        <v>0</v>
      </c>
      <c r="S127" s="4">
        <v>210</v>
      </c>
      <c r="T127" s="4">
        <v>210</v>
      </c>
      <c r="U127" s="4">
        <v>210</v>
      </c>
      <c r="V127" s="4">
        <v>210</v>
      </c>
      <c r="W127" s="4">
        <v>210</v>
      </c>
      <c r="X127" s="4">
        <v>210</v>
      </c>
    </row>
    <row r="128" spans="1:24" ht="13.5" customHeight="1">
      <c r="A128" s="63"/>
      <c r="B128" s="94" t="s">
        <v>166</v>
      </c>
      <c r="C128" s="70" t="s">
        <v>167</v>
      </c>
      <c r="D128" s="60"/>
      <c r="E128" s="38">
        <v>2</v>
      </c>
      <c r="F128" s="36">
        <v>0</v>
      </c>
      <c r="G128" s="36">
        <v>2</v>
      </c>
      <c r="H128" s="36">
        <v>2</v>
      </c>
      <c r="I128" s="36">
        <v>0</v>
      </c>
      <c r="J128" s="36">
        <v>0</v>
      </c>
      <c r="K128" s="36">
        <v>0</v>
      </c>
      <c r="L128" s="38">
        <v>5</v>
      </c>
      <c r="M128" s="38">
        <v>0</v>
      </c>
      <c r="N128" s="38">
        <v>5</v>
      </c>
      <c r="O128" s="38">
        <v>5</v>
      </c>
      <c r="P128" s="38">
        <v>0</v>
      </c>
      <c r="Q128" s="38">
        <v>0</v>
      </c>
      <c r="R128" s="38">
        <v>0</v>
      </c>
      <c r="S128" s="4">
        <v>2</v>
      </c>
      <c r="T128" s="4">
        <v>2</v>
      </c>
      <c r="U128" s="4">
        <v>2</v>
      </c>
      <c r="V128" s="4">
        <v>2</v>
      </c>
      <c r="W128" s="4">
        <v>2</v>
      </c>
      <c r="X128" s="4">
        <v>2</v>
      </c>
    </row>
    <row r="129" spans="1:24" ht="13.5" customHeight="1">
      <c r="A129" s="63"/>
      <c r="B129" s="94" t="s">
        <v>168</v>
      </c>
      <c r="C129" s="70" t="s">
        <v>169</v>
      </c>
      <c r="D129" s="60"/>
      <c r="E129" s="38">
        <v>47</v>
      </c>
      <c r="F129" s="36">
        <v>4</v>
      </c>
      <c r="G129" s="36">
        <v>40</v>
      </c>
      <c r="H129" s="36">
        <v>38</v>
      </c>
      <c r="I129" s="36">
        <v>1</v>
      </c>
      <c r="J129" s="36">
        <v>1</v>
      </c>
      <c r="K129" s="36">
        <v>1</v>
      </c>
      <c r="L129" s="38">
        <v>286</v>
      </c>
      <c r="M129" s="38">
        <v>11</v>
      </c>
      <c r="N129" s="38">
        <v>264</v>
      </c>
      <c r="O129" s="38">
        <v>259</v>
      </c>
      <c r="P129" s="38">
        <v>2</v>
      </c>
      <c r="Q129" s="38">
        <v>1</v>
      </c>
      <c r="R129" s="38">
        <v>8</v>
      </c>
      <c r="S129" s="4">
        <v>47</v>
      </c>
      <c r="T129" s="4">
        <v>47</v>
      </c>
      <c r="U129" s="4">
        <v>47</v>
      </c>
      <c r="V129" s="4">
        <v>47</v>
      </c>
      <c r="W129" s="4">
        <v>47</v>
      </c>
      <c r="X129" s="4">
        <v>47</v>
      </c>
    </row>
    <row r="130" spans="1:24" ht="13.5" customHeight="1">
      <c r="A130" s="63"/>
      <c r="B130" s="94" t="s">
        <v>170</v>
      </c>
      <c r="C130" s="70" t="s">
        <v>171</v>
      </c>
      <c r="D130" s="60"/>
      <c r="E130" s="38">
        <v>130</v>
      </c>
      <c r="F130" s="36">
        <v>17</v>
      </c>
      <c r="G130" s="36">
        <v>104</v>
      </c>
      <c r="H130" s="36">
        <v>96</v>
      </c>
      <c r="I130" s="36">
        <v>0</v>
      </c>
      <c r="J130" s="36">
        <v>3</v>
      </c>
      <c r="K130" s="36">
        <v>6</v>
      </c>
      <c r="L130" s="38">
        <v>2186</v>
      </c>
      <c r="M130" s="38">
        <v>35</v>
      </c>
      <c r="N130" s="38">
        <v>2108</v>
      </c>
      <c r="O130" s="38">
        <v>2053</v>
      </c>
      <c r="P130" s="38">
        <v>0</v>
      </c>
      <c r="Q130" s="38">
        <v>8</v>
      </c>
      <c r="R130" s="38">
        <v>35</v>
      </c>
      <c r="S130" s="4">
        <v>130</v>
      </c>
      <c r="T130" s="4">
        <v>130</v>
      </c>
      <c r="U130" s="4">
        <v>130</v>
      </c>
      <c r="V130" s="4">
        <v>130</v>
      </c>
      <c r="W130" s="4">
        <v>130</v>
      </c>
      <c r="X130" s="4">
        <v>130</v>
      </c>
    </row>
    <row r="131" spans="1:18" ht="13.5" customHeight="1">
      <c r="A131" s="63"/>
      <c r="B131" s="94"/>
      <c r="C131" s="78"/>
      <c r="D131" s="97"/>
      <c r="E131" s="38"/>
      <c r="F131" s="36"/>
      <c r="G131" s="36"/>
      <c r="H131" s="36"/>
      <c r="I131" s="36"/>
      <c r="J131" s="36"/>
      <c r="K131" s="36"/>
      <c r="L131" s="38"/>
      <c r="M131" s="38"/>
      <c r="N131" s="38"/>
      <c r="O131" s="38"/>
      <c r="P131" s="38"/>
      <c r="Q131" s="38"/>
      <c r="R131" s="38"/>
    </row>
    <row r="132" spans="1:24" ht="13.5" customHeight="1">
      <c r="A132" s="63"/>
      <c r="B132" s="94" t="s">
        <v>172</v>
      </c>
      <c r="C132" s="70" t="s">
        <v>173</v>
      </c>
      <c r="D132" s="60"/>
      <c r="E132" s="38">
        <v>408</v>
      </c>
      <c r="F132" s="36">
        <v>11</v>
      </c>
      <c r="G132" s="36">
        <v>14</v>
      </c>
      <c r="H132" s="36">
        <v>2</v>
      </c>
      <c r="I132" s="36">
        <v>15</v>
      </c>
      <c r="J132" s="36">
        <v>50</v>
      </c>
      <c r="K132" s="36">
        <v>318</v>
      </c>
      <c r="L132" s="38">
        <v>7638</v>
      </c>
      <c r="M132" s="38">
        <v>18</v>
      </c>
      <c r="N132" s="38">
        <v>316</v>
      </c>
      <c r="O132" s="38">
        <v>189</v>
      </c>
      <c r="P132" s="38">
        <v>59</v>
      </c>
      <c r="Q132" s="38">
        <v>139</v>
      </c>
      <c r="R132" s="38">
        <v>7106</v>
      </c>
      <c r="S132" s="4">
        <v>408</v>
      </c>
      <c r="T132" s="4">
        <v>408</v>
      </c>
      <c r="U132" s="4">
        <v>408</v>
      </c>
      <c r="V132" s="4">
        <v>408</v>
      </c>
      <c r="W132" s="4">
        <v>408</v>
      </c>
      <c r="X132" s="4">
        <v>408</v>
      </c>
    </row>
    <row r="133" spans="1:18" ht="13.5" customHeight="1">
      <c r="A133" s="63"/>
      <c r="B133" s="101"/>
      <c r="C133" s="78"/>
      <c r="D133" s="97"/>
      <c r="E133" s="38"/>
      <c r="F133" s="36"/>
      <c r="G133" s="36"/>
      <c r="H133" s="36"/>
      <c r="I133" s="36"/>
      <c r="J133" s="36"/>
      <c r="K133" s="36"/>
      <c r="L133" s="38"/>
      <c r="M133" s="38"/>
      <c r="N133" s="38"/>
      <c r="O133" s="38"/>
      <c r="P133" s="38"/>
      <c r="Q133" s="38"/>
      <c r="R133" s="38"/>
    </row>
    <row r="134" spans="1:24" ht="13.5" customHeight="1">
      <c r="A134" s="45" t="s">
        <v>174</v>
      </c>
      <c r="B134" s="65" t="s">
        <v>175</v>
      </c>
      <c r="C134" s="98"/>
      <c r="D134" s="99"/>
      <c r="E134" s="49">
        <f aca="true" t="shared" si="9" ref="E134:X134">SUM(E135:E137)</f>
        <v>224</v>
      </c>
      <c r="F134" s="57">
        <f t="shared" si="9"/>
        <v>0</v>
      </c>
      <c r="G134" s="57">
        <f t="shared" si="9"/>
        <v>147</v>
      </c>
      <c r="H134" s="57">
        <f t="shared" si="9"/>
        <v>145</v>
      </c>
      <c r="I134" s="57">
        <f t="shared" si="9"/>
        <v>13</v>
      </c>
      <c r="J134" s="57">
        <f t="shared" si="9"/>
        <v>64</v>
      </c>
      <c r="K134" s="57">
        <f t="shared" si="9"/>
        <v>0</v>
      </c>
      <c r="L134" s="49">
        <f t="shared" si="9"/>
        <v>3132</v>
      </c>
      <c r="M134" s="49">
        <f t="shared" si="9"/>
        <v>0</v>
      </c>
      <c r="N134" s="49">
        <f t="shared" si="9"/>
        <v>2244</v>
      </c>
      <c r="O134" s="49">
        <f t="shared" si="9"/>
        <v>2231</v>
      </c>
      <c r="P134" s="49">
        <f t="shared" si="9"/>
        <v>23</v>
      </c>
      <c r="Q134" s="49">
        <f t="shared" si="9"/>
        <v>865</v>
      </c>
      <c r="R134" s="49">
        <f t="shared" si="9"/>
        <v>0</v>
      </c>
      <c r="S134" s="4">
        <f t="shared" si="9"/>
        <v>224</v>
      </c>
      <c r="T134" s="4">
        <f t="shared" si="9"/>
        <v>224</v>
      </c>
      <c r="U134" s="4">
        <f t="shared" si="9"/>
        <v>224</v>
      </c>
      <c r="V134" s="4">
        <f t="shared" si="9"/>
        <v>224</v>
      </c>
      <c r="W134" s="4">
        <f t="shared" si="9"/>
        <v>224</v>
      </c>
      <c r="X134" s="4">
        <f t="shared" si="9"/>
        <v>224</v>
      </c>
    </row>
    <row r="135" spans="1:24" ht="13.5" customHeight="1">
      <c r="A135" s="63"/>
      <c r="B135" s="94" t="s">
        <v>176</v>
      </c>
      <c r="C135" s="70" t="s">
        <v>86</v>
      </c>
      <c r="D135" s="60"/>
      <c r="E135" s="38">
        <v>150</v>
      </c>
      <c r="F135" s="36">
        <v>0</v>
      </c>
      <c r="G135" s="36">
        <v>143</v>
      </c>
      <c r="H135" s="36">
        <v>142</v>
      </c>
      <c r="I135" s="36">
        <v>0</v>
      </c>
      <c r="J135" s="36">
        <v>7</v>
      </c>
      <c r="K135" s="36">
        <v>0</v>
      </c>
      <c r="L135" s="38">
        <v>2280</v>
      </c>
      <c r="M135" s="38">
        <v>0</v>
      </c>
      <c r="N135" s="38">
        <v>2135</v>
      </c>
      <c r="O135" s="38">
        <v>2124</v>
      </c>
      <c r="P135" s="38">
        <v>0</v>
      </c>
      <c r="Q135" s="38">
        <v>145</v>
      </c>
      <c r="R135" s="38">
        <v>0</v>
      </c>
      <c r="S135" s="4">
        <v>150</v>
      </c>
      <c r="T135" s="4">
        <v>150</v>
      </c>
      <c r="U135" s="4">
        <v>150</v>
      </c>
      <c r="V135" s="4">
        <v>150</v>
      </c>
      <c r="W135" s="4">
        <v>150</v>
      </c>
      <c r="X135" s="4">
        <v>150</v>
      </c>
    </row>
    <row r="136" spans="1:24" ht="13.5" customHeight="1">
      <c r="A136" s="63"/>
      <c r="B136" s="94" t="s">
        <v>177</v>
      </c>
      <c r="C136" s="70" t="s">
        <v>178</v>
      </c>
      <c r="D136" s="60"/>
      <c r="E136" s="38">
        <v>3</v>
      </c>
      <c r="F136" s="36">
        <v>0</v>
      </c>
      <c r="G136" s="36">
        <v>3</v>
      </c>
      <c r="H136" s="36">
        <v>3</v>
      </c>
      <c r="I136" s="36">
        <v>0</v>
      </c>
      <c r="J136" s="36">
        <v>0</v>
      </c>
      <c r="K136" s="36">
        <v>0</v>
      </c>
      <c r="L136" s="38">
        <v>107</v>
      </c>
      <c r="M136" s="38">
        <v>0</v>
      </c>
      <c r="N136" s="38">
        <v>107</v>
      </c>
      <c r="O136" s="38">
        <v>107</v>
      </c>
      <c r="P136" s="38">
        <v>0</v>
      </c>
      <c r="Q136" s="38">
        <v>0</v>
      </c>
      <c r="R136" s="38">
        <v>0</v>
      </c>
      <c r="S136" s="4">
        <v>3</v>
      </c>
      <c r="T136" s="4">
        <v>3</v>
      </c>
      <c r="U136" s="4">
        <v>3</v>
      </c>
      <c r="V136" s="4">
        <v>3</v>
      </c>
      <c r="W136" s="4">
        <v>3</v>
      </c>
      <c r="X136" s="4">
        <v>3</v>
      </c>
    </row>
    <row r="137" spans="1:24" ht="13.5" customHeight="1">
      <c r="A137" s="63"/>
      <c r="B137" s="94" t="s">
        <v>179</v>
      </c>
      <c r="C137" s="70" t="s">
        <v>180</v>
      </c>
      <c r="D137" s="60"/>
      <c r="E137" s="38">
        <v>71</v>
      </c>
      <c r="F137" s="36">
        <v>0</v>
      </c>
      <c r="G137" s="36">
        <v>1</v>
      </c>
      <c r="H137" s="36">
        <v>0</v>
      </c>
      <c r="I137" s="36">
        <v>13</v>
      </c>
      <c r="J137" s="36">
        <v>57</v>
      </c>
      <c r="K137" s="36">
        <v>0</v>
      </c>
      <c r="L137" s="38">
        <v>745</v>
      </c>
      <c r="M137" s="38">
        <v>0</v>
      </c>
      <c r="N137" s="38">
        <v>2</v>
      </c>
      <c r="O137" s="38">
        <v>0</v>
      </c>
      <c r="P137" s="38">
        <v>23</v>
      </c>
      <c r="Q137" s="38">
        <v>720</v>
      </c>
      <c r="R137" s="38">
        <v>0</v>
      </c>
      <c r="S137" s="4">
        <v>71</v>
      </c>
      <c r="T137" s="4">
        <v>71</v>
      </c>
      <c r="U137" s="4">
        <v>71</v>
      </c>
      <c r="V137" s="4">
        <v>71</v>
      </c>
      <c r="W137" s="4">
        <v>71</v>
      </c>
      <c r="X137" s="4">
        <v>71</v>
      </c>
    </row>
    <row r="138" spans="1:18" ht="13.5" customHeight="1">
      <c r="A138" s="63"/>
      <c r="B138" s="101"/>
      <c r="C138" s="78"/>
      <c r="D138" s="97"/>
      <c r="E138" s="38"/>
      <c r="F138" s="36"/>
      <c r="G138" s="36"/>
      <c r="H138" s="36"/>
      <c r="I138" s="36"/>
      <c r="J138" s="36"/>
      <c r="K138" s="36"/>
      <c r="L138" s="38"/>
      <c r="M138" s="38"/>
      <c r="N138" s="38"/>
      <c r="O138" s="38"/>
      <c r="P138" s="38"/>
      <c r="Q138" s="38"/>
      <c r="R138" s="38"/>
    </row>
    <row r="139" spans="1:24" ht="13.5" customHeight="1">
      <c r="A139" s="45" t="s">
        <v>181</v>
      </c>
      <c r="B139" s="65" t="s">
        <v>182</v>
      </c>
      <c r="C139" s="98"/>
      <c r="D139" s="99"/>
      <c r="E139" s="49">
        <f aca="true" t="shared" si="10" ref="E139:P139">SUM(E140:E156)</f>
        <v>14954</v>
      </c>
      <c r="F139" s="57">
        <f t="shared" si="10"/>
        <v>10144</v>
      </c>
      <c r="G139" s="57">
        <f t="shared" si="10"/>
        <v>3234</v>
      </c>
      <c r="H139" s="57">
        <f t="shared" si="10"/>
        <v>678</v>
      </c>
      <c r="I139" s="57">
        <f t="shared" si="10"/>
        <v>302</v>
      </c>
      <c r="J139" s="57">
        <f t="shared" si="10"/>
        <v>1239</v>
      </c>
      <c r="K139" s="57">
        <f t="shared" si="10"/>
        <v>35</v>
      </c>
      <c r="L139" s="49">
        <f t="shared" si="10"/>
        <v>75059</v>
      </c>
      <c r="M139" s="49">
        <f t="shared" si="10"/>
        <v>27809</v>
      </c>
      <c r="N139" s="49">
        <f t="shared" si="10"/>
        <v>26978</v>
      </c>
      <c r="O139" s="49">
        <f t="shared" si="10"/>
        <v>12588</v>
      </c>
      <c r="P139" s="49">
        <f t="shared" si="10"/>
        <v>797</v>
      </c>
      <c r="Q139" s="49">
        <v>17487</v>
      </c>
      <c r="R139" s="49">
        <f aca="true" t="shared" si="11" ref="R139:X139">SUM(R140:R156)</f>
        <v>1988</v>
      </c>
      <c r="S139" s="58">
        <f t="shared" si="11"/>
        <v>14954</v>
      </c>
      <c r="T139" s="58">
        <f t="shared" si="11"/>
        <v>14954</v>
      </c>
      <c r="U139" s="58">
        <f t="shared" si="11"/>
        <v>14954</v>
      </c>
      <c r="V139" s="58">
        <f t="shared" si="11"/>
        <v>14954</v>
      </c>
      <c r="W139" s="58">
        <f t="shared" si="11"/>
        <v>14954</v>
      </c>
      <c r="X139" s="58">
        <f t="shared" si="11"/>
        <v>14954</v>
      </c>
    </row>
    <row r="140" spans="1:24" ht="13.5" customHeight="1">
      <c r="A140" s="63"/>
      <c r="B140" s="94" t="s">
        <v>183</v>
      </c>
      <c r="C140" s="70" t="s">
        <v>184</v>
      </c>
      <c r="D140" s="60"/>
      <c r="E140" s="38">
        <v>1668</v>
      </c>
      <c r="F140" s="36">
        <v>1358</v>
      </c>
      <c r="G140" s="36">
        <v>292</v>
      </c>
      <c r="H140" s="36">
        <v>240</v>
      </c>
      <c r="I140" s="36">
        <v>11</v>
      </c>
      <c r="J140" s="36">
        <v>5</v>
      </c>
      <c r="K140" s="36">
        <v>2</v>
      </c>
      <c r="L140" s="38">
        <v>11255</v>
      </c>
      <c r="M140" s="38">
        <v>4540</v>
      </c>
      <c r="N140" s="38">
        <v>6583</v>
      </c>
      <c r="O140" s="38">
        <v>6287</v>
      </c>
      <c r="P140" s="38">
        <v>94</v>
      </c>
      <c r="Q140" s="38">
        <v>36</v>
      </c>
      <c r="R140" s="38">
        <v>2</v>
      </c>
      <c r="S140" s="4">
        <v>1668</v>
      </c>
      <c r="T140" s="4">
        <v>1668</v>
      </c>
      <c r="U140" s="4">
        <v>1668</v>
      </c>
      <c r="V140" s="4">
        <v>1668</v>
      </c>
      <c r="W140" s="4">
        <v>1668</v>
      </c>
      <c r="X140" s="4">
        <v>1668</v>
      </c>
    </row>
    <row r="141" spans="1:24" ht="13.5" customHeight="1">
      <c r="A141" s="63"/>
      <c r="B141" s="94" t="s">
        <v>185</v>
      </c>
      <c r="C141" s="70" t="s">
        <v>186</v>
      </c>
      <c r="D141" s="60"/>
      <c r="E141" s="38">
        <v>5160</v>
      </c>
      <c r="F141" s="36">
        <v>4897</v>
      </c>
      <c r="G141" s="36">
        <v>131</v>
      </c>
      <c r="H141" s="36">
        <v>103</v>
      </c>
      <c r="I141" s="36">
        <v>92</v>
      </c>
      <c r="J141" s="36">
        <v>40</v>
      </c>
      <c r="K141" s="36">
        <v>0</v>
      </c>
      <c r="L141" s="38">
        <v>11997</v>
      </c>
      <c r="M141" s="38">
        <v>10623</v>
      </c>
      <c r="N141" s="38">
        <v>1137</v>
      </c>
      <c r="O141" s="38">
        <v>1065</v>
      </c>
      <c r="P141" s="38">
        <v>161</v>
      </c>
      <c r="Q141" s="38">
        <v>76</v>
      </c>
      <c r="R141" s="38">
        <v>0</v>
      </c>
      <c r="S141" s="4">
        <v>5160</v>
      </c>
      <c r="T141" s="4">
        <v>5160</v>
      </c>
      <c r="U141" s="4">
        <v>5160</v>
      </c>
      <c r="V141" s="4">
        <v>5160</v>
      </c>
      <c r="W141" s="4">
        <v>5160</v>
      </c>
      <c r="X141" s="4">
        <v>5160</v>
      </c>
    </row>
    <row r="142" spans="1:24" ht="13.5" customHeight="1">
      <c r="A142" s="63"/>
      <c r="B142" s="94" t="s">
        <v>187</v>
      </c>
      <c r="C142" s="70" t="s">
        <v>188</v>
      </c>
      <c r="D142" s="60"/>
      <c r="E142" s="38">
        <v>814</v>
      </c>
      <c r="F142" s="36">
        <v>108</v>
      </c>
      <c r="G142" s="36">
        <v>667</v>
      </c>
      <c r="H142" s="36">
        <v>78</v>
      </c>
      <c r="I142" s="36">
        <v>7</v>
      </c>
      <c r="J142" s="36">
        <v>32</v>
      </c>
      <c r="K142" s="36">
        <v>0</v>
      </c>
      <c r="L142" s="38">
        <v>7075</v>
      </c>
      <c r="M142" s="38">
        <v>334</v>
      </c>
      <c r="N142" s="38">
        <v>6398</v>
      </c>
      <c r="O142" s="38">
        <v>514</v>
      </c>
      <c r="P142" s="38">
        <v>37</v>
      </c>
      <c r="Q142" s="38">
        <v>306</v>
      </c>
      <c r="R142" s="38">
        <v>0</v>
      </c>
      <c r="S142" s="4">
        <v>814</v>
      </c>
      <c r="T142" s="4">
        <v>814</v>
      </c>
      <c r="U142" s="4">
        <v>814</v>
      </c>
      <c r="V142" s="4">
        <v>814</v>
      </c>
      <c r="W142" s="4">
        <v>814</v>
      </c>
      <c r="X142" s="4">
        <v>814</v>
      </c>
    </row>
    <row r="143" spans="1:24" ht="13.5" customHeight="1">
      <c r="A143" s="63"/>
      <c r="B143" s="94" t="s">
        <v>189</v>
      </c>
      <c r="C143" s="70" t="s">
        <v>190</v>
      </c>
      <c r="D143" s="60"/>
      <c r="E143" s="38">
        <v>408</v>
      </c>
      <c r="F143" s="36">
        <v>297</v>
      </c>
      <c r="G143" s="36">
        <v>109</v>
      </c>
      <c r="H143" s="36">
        <v>108</v>
      </c>
      <c r="I143" s="36">
        <v>0</v>
      </c>
      <c r="J143" s="36">
        <v>2</v>
      </c>
      <c r="K143" s="36">
        <v>0</v>
      </c>
      <c r="L143" s="38">
        <v>2848</v>
      </c>
      <c r="M143" s="38">
        <v>1086</v>
      </c>
      <c r="N143" s="38">
        <v>1756</v>
      </c>
      <c r="O143" s="38">
        <v>1755</v>
      </c>
      <c r="P143" s="38">
        <v>0</v>
      </c>
      <c r="Q143" s="38">
        <v>6</v>
      </c>
      <c r="R143" s="38">
        <v>0</v>
      </c>
      <c r="S143" s="4">
        <v>408</v>
      </c>
      <c r="T143" s="4">
        <v>408</v>
      </c>
      <c r="U143" s="4">
        <v>408</v>
      </c>
      <c r="V143" s="4">
        <v>408</v>
      </c>
      <c r="W143" s="4">
        <v>408</v>
      </c>
      <c r="X143" s="4">
        <v>408</v>
      </c>
    </row>
    <row r="144" spans="2:18" ht="13.5" customHeight="1">
      <c r="B144" s="94"/>
      <c r="C144" s="78"/>
      <c r="D144" s="97"/>
      <c r="E144" s="38"/>
      <c r="F144" s="36"/>
      <c r="G144" s="36"/>
      <c r="H144" s="36"/>
      <c r="I144" s="36"/>
      <c r="J144" s="36" t="s">
        <v>114</v>
      </c>
      <c r="K144" s="36"/>
      <c r="L144" s="38"/>
      <c r="M144" s="38"/>
      <c r="N144" s="38"/>
      <c r="O144" s="38"/>
      <c r="P144" s="38"/>
      <c r="Q144" s="38"/>
      <c r="R144" s="38"/>
    </row>
    <row r="145" spans="1:24" ht="13.5" customHeight="1">
      <c r="A145" s="63"/>
      <c r="B145" s="94" t="s">
        <v>191</v>
      </c>
      <c r="C145" s="70" t="s">
        <v>192</v>
      </c>
      <c r="D145" s="60"/>
      <c r="E145" s="38">
        <v>516</v>
      </c>
      <c r="F145" s="36">
        <v>492</v>
      </c>
      <c r="G145" s="36">
        <v>24</v>
      </c>
      <c r="H145" s="36">
        <v>23</v>
      </c>
      <c r="I145" s="36">
        <v>0</v>
      </c>
      <c r="J145" s="36">
        <v>0</v>
      </c>
      <c r="K145" s="36">
        <v>0</v>
      </c>
      <c r="L145" s="38">
        <v>999</v>
      </c>
      <c r="M145" s="38">
        <v>739</v>
      </c>
      <c r="N145" s="38">
        <v>260</v>
      </c>
      <c r="O145" s="38">
        <v>257</v>
      </c>
      <c r="P145" s="38">
        <v>0</v>
      </c>
      <c r="Q145" s="38">
        <v>0</v>
      </c>
      <c r="R145" s="38">
        <v>0</v>
      </c>
      <c r="S145" s="4">
        <v>516</v>
      </c>
      <c r="T145" s="4">
        <v>516</v>
      </c>
      <c r="U145" s="4">
        <v>516</v>
      </c>
      <c r="V145" s="4">
        <v>516</v>
      </c>
      <c r="W145" s="4">
        <v>516</v>
      </c>
      <c r="X145" s="4">
        <v>516</v>
      </c>
    </row>
    <row r="146" spans="1:24" ht="13.5" customHeight="1">
      <c r="A146" s="63"/>
      <c r="B146" s="94" t="s">
        <v>193</v>
      </c>
      <c r="C146" s="70" t="s">
        <v>194</v>
      </c>
      <c r="D146" s="60"/>
      <c r="E146" s="38">
        <v>71</v>
      </c>
      <c r="F146" s="36">
        <v>36</v>
      </c>
      <c r="G146" s="36">
        <v>34</v>
      </c>
      <c r="H146" s="36">
        <v>34</v>
      </c>
      <c r="I146" s="36">
        <v>0</v>
      </c>
      <c r="J146" s="36">
        <v>1</v>
      </c>
      <c r="K146" s="36">
        <v>0</v>
      </c>
      <c r="L146" s="38">
        <v>482</v>
      </c>
      <c r="M146" s="38">
        <v>184</v>
      </c>
      <c r="N146" s="38">
        <v>297</v>
      </c>
      <c r="O146" s="38">
        <v>297</v>
      </c>
      <c r="P146" s="38">
        <v>0</v>
      </c>
      <c r="Q146" s="38">
        <v>1</v>
      </c>
      <c r="R146" s="38">
        <v>0</v>
      </c>
      <c r="S146" s="4">
        <v>71</v>
      </c>
      <c r="T146" s="4">
        <v>71</v>
      </c>
      <c r="U146" s="4">
        <v>71</v>
      </c>
      <c r="V146" s="4">
        <v>71</v>
      </c>
      <c r="W146" s="4">
        <v>71</v>
      </c>
      <c r="X146" s="4">
        <v>71</v>
      </c>
    </row>
    <row r="147" spans="1:24" ht="13.5" customHeight="1">
      <c r="A147" s="63"/>
      <c r="B147" s="94" t="s">
        <v>195</v>
      </c>
      <c r="C147" s="70" t="s">
        <v>196</v>
      </c>
      <c r="D147" s="60"/>
      <c r="E147" s="38">
        <v>239</v>
      </c>
      <c r="F147" s="36">
        <v>176</v>
      </c>
      <c r="G147" s="36">
        <v>50</v>
      </c>
      <c r="H147" s="36">
        <v>48</v>
      </c>
      <c r="I147" s="36">
        <v>1</v>
      </c>
      <c r="J147" s="36">
        <v>12</v>
      </c>
      <c r="K147" s="36">
        <v>0</v>
      </c>
      <c r="L147" s="38">
        <v>2702</v>
      </c>
      <c r="M147" s="38">
        <v>1048</v>
      </c>
      <c r="N147" s="38">
        <v>1614</v>
      </c>
      <c r="O147" s="38">
        <v>1521</v>
      </c>
      <c r="P147" s="38">
        <v>1</v>
      </c>
      <c r="Q147" s="38">
        <v>93</v>
      </c>
      <c r="R147" s="38">
        <v>0</v>
      </c>
      <c r="S147" s="4">
        <v>239</v>
      </c>
      <c r="T147" s="4">
        <v>239</v>
      </c>
      <c r="U147" s="4">
        <v>239</v>
      </c>
      <c r="V147" s="4">
        <v>239</v>
      </c>
      <c r="W147" s="4">
        <v>239</v>
      </c>
      <c r="X147" s="4">
        <v>239</v>
      </c>
    </row>
    <row r="148" spans="1:24" ht="13.5" customHeight="1">
      <c r="A148" s="63"/>
      <c r="B148" s="94" t="s">
        <v>197</v>
      </c>
      <c r="C148" s="70" t="s">
        <v>198</v>
      </c>
      <c r="D148" s="60"/>
      <c r="E148" s="38">
        <v>2079</v>
      </c>
      <c r="F148" s="36">
        <v>1929</v>
      </c>
      <c r="G148" s="36">
        <v>56</v>
      </c>
      <c r="H148" s="36">
        <v>1</v>
      </c>
      <c r="I148" s="36">
        <v>4</v>
      </c>
      <c r="J148" s="36">
        <v>70</v>
      </c>
      <c r="K148" s="36">
        <v>20</v>
      </c>
      <c r="L148" s="38">
        <v>12097</v>
      </c>
      <c r="M148" s="38">
        <v>6954</v>
      </c>
      <c r="N148" s="38">
        <v>2528</v>
      </c>
      <c r="O148" s="38">
        <v>87</v>
      </c>
      <c r="P148" s="38">
        <v>57</v>
      </c>
      <c r="Q148" s="38">
        <v>1314</v>
      </c>
      <c r="R148" s="38">
        <v>1244</v>
      </c>
      <c r="S148" s="4">
        <v>2079</v>
      </c>
      <c r="T148" s="4">
        <v>2079</v>
      </c>
      <c r="U148" s="4">
        <v>2079</v>
      </c>
      <c r="V148" s="4">
        <v>2079</v>
      </c>
      <c r="W148" s="4">
        <v>2079</v>
      </c>
      <c r="X148" s="4">
        <v>2079</v>
      </c>
    </row>
    <row r="149" spans="1:18" ht="13.5" customHeight="1">
      <c r="A149" s="63"/>
      <c r="B149" s="94"/>
      <c r="C149" s="78"/>
      <c r="D149" s="97"/>
      <c r="E149" s="38"/>
      <c r="F149" s="36"/>
      <c r="G149" s="36"/>
      <c r="H149" s="36"/>
      <c r="I149" s="36"/>
      <c r="J149" s="36"/>
      <c r="K149" s="36"/>
      <c r="L149" s="38"/>
      <c r="M149" s="38"/>
      <c r="N149" s="38"/>
      <c r="O149" s="38"/>
      <c r="P149" s="38"/>
      <c r="Q149" s="38"/>
      <c r="R149" s="38"/>
    </row>
    <row r="150" spans="1:24" ht="13.5" customHeight="1">
      <c r="A150" s="63"/>
      <c r="B150" s="94" t="s">
        <v>199</v>
      </c>
      <c r="C150" s="70" t="s">
        <v>200</v>
      </c>
      <c r="D150" s="60"/>
      <c r="E150" s="38">
        <v>187</v>
      </c>
      <c r="F150" s="36">
        <v>187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8">
        <v>338</v>
      </c>
      <c r="M150" s="38">
        <v>338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4">
        <v>187</v>
      </c>
      <c r="T150" s="4">
        <v>187</v>
      </c>
      <c r="U150" s="4">
        <v>187</v>
      </c>
      <c r="V150" s="4">
        <v>187</v>
      </c>
      <c r="W150" s="4">
        <v>187</v>
      </c>
      <c r="X150" s="4">
        <v>187</v>
      </c>
    </row>
    <row r="151" spans="2:24" ht="13.5" customHeight="1">
      <c r="B151" s="94" t="s">
        <v>201</v>
      </c>
      <c r="C151" s="70" t="s">
        <v>202</v>
      </c>
      <c r="D151" s="60"/>
      <c r="E151" s="38">
        <v>1158</v>
      </c>
      <c r="F151" s="36">
        <v>60</v>
      </c>
      <c r="G151" s="36">
        <v>118</v>
      </c>
      <c r="H151" s="36">
        <v>15</v>
      </c>
      <c r="I151" s="36">
        <v>40</v>
      </c>
      <c r="J151" s="36">
        <v>931</v>
      </c>
      <c r="K151" s="36">
        <v>9</v>
      </c>
      <c r="L151" s="38">
        <v>17665</v>
      </c>
      <c r="M151" s="38">
        <v>345</v>
      </c>
      <c r="N151" s="38">
        <v>1971</v>
      </c>
      <c r="O151" s="38">
        <v>189</v>
      </c>
      <c r="P151" s="38">
        <v>86</v>
      </c>
      <c r="Q151" s="38">
        <v>14610</v>
      </c>
      <c r="R151" s="38">
        <v>653</v>
      </c>
      <c r="S151" s="4">
        <v>1158</v>
      </c>
      <c r="T151" s="4">
        <v>1158</v>
      </c>
      <c r="U151" s="4">
        <v>1158</v>
      </c>
      <c r="V151" s="4">
        <v>1158</v>
      </c>
      <c r="W151" s="4">
        <v>1158</v>
      </c>
      <c r="X151" s="4">
        <v>1158</v>
      </c>
    </row>
    <row r="152" spans="1:24" ht="13.5" customHeight="1">
      <c r="A152" s="66"/>
      <c r="B152" s="94" t="s">
        <v>203</v>
      </c>
      <c r="C152" s="70" t="s">
        <v>204</v>
      </c>
      <c r="D152" s="60"/>
      <c r="E152" s="38">
        <v>1536</v>
      </c>
      <c r="F152" s="36">
        <v>4</v>
      </c>
      <c r="G152" s="36">
        <v>1529</v>
      </c>
      <c r="H152" s="36">
        <v>0</v>
      </c>
      <c r="I152" s="36">
        <v>3</v>
      </c>
      <c r="J152" s="36">
        <v>0</v>
      </c>
      <c r="K152" s="36">
        <v>0</v>
      </c>
      <c r="L152" s="38">
        <v>2368</v>
      </c>
      <c r="M152" s="38">
        <v>5</v>
      </c>
      <c r="N152" s="38">
        <v>2360</v>
      </c>
      <c r="O152" s="38">
        <v>0</v>
      </c>
      <c r="P152" s="38">
        <v>3</v>
      </c>
      <c r="Q152" s="38">
        <v>0</v>
      </c>
      <c r="R152" s="38">
        <v>0</v>
      </c>
      <c r="S152" s="4">
        <v>1536</v>
      </c>
      <c r="T152" s="4">
        <v>1536</v>
      </c>
      <c r="U152" s="4">
        <v>1536</v>
      </c>
      <c r="V152" s="4">
        <v>1536</v>
      </c>
      <c r="W152" s="4">
        <v>1536</v>
      </c>
      <c r="X152" s="4">
        <v>1536</v>
      </c>
    </row>
    <row r="153" spans="1:24" ht="13.5" customHeight="1">
      <c r="A153" s="66"/>
      <c r="B153" s="94" t="s">
        <v>205</v>
      </c>
      <c r="C153" s="70" t="s">
        <v>92</v>
      </c>
      <c r="D153" s="60"/>
      <c r="E153" s="38">
        <v>512</v>
      </c>
      <c r="F153" s="36">
        <v>493</v>
      </c>
      <c r="G153" s="36">
        <v>19</v>
      </c>
      <c r="H153" s="36">
        <v>16</v>
      </c>
      <c r="I153" s="36">
        <v>0</v>
      </c>
      <c r="J153" s="36">
        <v>0</v>
      </c>
      <c r="K153" s="36">
        <v>0</v>
      </c>
      <c r="L153" s="38">
        <v>1355</v>
      </c>
      <c r="M153" s="38">
        <v>1081</v>
      </c>
      <c r="N153" s="38">
        <v>274</v>
      </c>
      <c r="O153" s="38">
        <v>216</v>
      </c>
      <c r="P153" s="38">
        <v>0</v>
      </c>
      <c r="Q153" s="38">
        <v>0</v>
      </c>
      <c r="R153" s="38">
        <v>0</v>
      </c>
      <c r="S153" s="4">
        <v>512</v>
      </c>
      <c r="T153" s="4">
        <v>512</v>
      </c>
      <c r="U153" s="4">
        <v>512</v>
      </c>
      <c r="V153" s="4">
        <v>512</v>
      </c>
      <c r="W153" s="4">
        <v>512</v>
      </c>
      <c r="X153" s="4">
        <v>512</v>
      </c>
    </row>
    <row r="154" spans="1:18" ht="13.5" customHeight="1">
      <c r="A154" s="66"/>
      <c r="B154" s="94"/>
      <c r="C154" s="78"/>
      <c r="D154" s="97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24" ht="13.5" customHeight="1">
      <c r="A155" s="66"/>
      <c r="B155" s="94" t="s">
        <v>206</v>
      </c>
      <c r="C155" s="70" t="s">
        <v>207</v>
      </c>
      <c r="D155" s="60"/>
      <c r="E155" s="38">
        <v>522</v>
      </c>
      <c r="F155" s="38">
        <v>77</v>
      </c>
      <c r="G155" s="38">
        <v>189</v>
      </c>
      <c r="H155" s="38">
        <v>2</v>
      </c>
      <c r="I155" s="38">
        <v>139</v>
      </c>
      <c r="J155" s="38">
        <v>113</v>
      </c>
      <c r="K155" s="38">
        <v>4</v>
      </c>
      <c r="L155" s="38">
        <v>3025</v>
      </c>
      <c r="M155" s="38">
        <v>437</v>
      </c>
      <c r="N155" s="38">
        <v>1397</v>
      </c>
      <c r="O155" s="38">
        <v>14</v>
      </c>
      <c r="P155" s="38">
        <v>350</v>
      </c>
      <c r="Q155" s="38">
        <v>752</v>
      </c>
      <c r="R155" s="38">
        <v>89</v>
      </c>
      <c r="S155" s="4">
        <v>522</v>
      </c>
      <c r="T155" s="4">
        <v>522</v>
      </c>
      <c r="U155" s="4">
        <v>522</v>
      </c>
      <c r="V155" s="4">
        <v>522</v>
      </c>
      <c r="W155" s="4">
        <v>522</v>
      </c>
      <c r="X155" s="4">
        <v>522</v>
      </c>
    </row>
    <row r="156" spans="1:24" ht="13.5" customHeight="1">
      <c r="A156" s="71"/>
      <c r="B156" s="104" t="s">
        <v>208</v>
      </c>
      <c r="C156" s="105" t="s">
        <v>209</v>
      </c>
      <c r="D156" s="106"/>
      <c r="E156" s="107">
        <v>84</v>
      </c>
      <c r="F156" s="75">
        <v>30</v>
      </c>
      <c r="G156" s="75">
        <v>16</v>
      </c>
      <c r="H156" s="75">
        <v>10</v>
      </c>
      <c r="I156" s="75">
        <v>5</v>
      </c>
      <c r="J156" s="75">
        <v>33</v>
      </c>
      <c r="K156" s="75">
        <v>0</v>
      </c>
      <c r="L156" s="75">
        <v>853</v>
      </c>
      <c r="M156" s="75">
        <v>95</v>
      </c>
      <c r="N156" s="75">
        <v>403</v>
      </c>
      <c r="O156" s="75">
        <v>386</v>
      </c>
      <c r="P156" s="75">
        <v>8</v>
      </c>
      <c r="Q156" s="75">
        <v>347</v>
      </c>
      <c r="R156" s="75">
        <v>0</v>
      </c>
      <c r="S156" s="76">
        <v>84</v>
      </c>
      <c r="T156" s="76">
        <v>84</v>
      </c>
      <c r="U156" s="76">
        <v>84</v>
      </c>
      <c r="V156" s="76">
        <v>84</v>
      </c>
      <c r="W156" s="76">
        <v>84</v>
      </c>
      <c r="X156" s="76">
        <v>84</v>
      </c>
    </row>
  </sheetData>
  <sheetProtection/>
  <mergeCells count="156">
    <mergeCell ref="C152:D152"/>
    <mergeCell ref="C153:D153"/>
    <mergeCell ref="C155:D155"/>
    <mergeCell ref="C156:D156"/>
    <mergeCell ref="C145:D145"/>
    <mergeCell ref="C146:D146"/>
    <mergeCell ref="C147:D147"/>
    <mergeCell ref="C148:D148"/>
    <mergeCell ref="C150:D150"/>
    <mergeCell ref="C151:D151"/>
    <mergeCell ref="C137:D137"/>
    <mergeCell ref="B139:D139"/>
    <mergeCell ref="C140:D140"/>
    <mergeCell ref="C141:D141"/>
    <mergeCell ref="C142:D142"/>
    <mergeCell ref="C143:D143"/>
    <mergeCell ref="C129:D129"/>
    <mergeCell ref="C130:D130"/>
    <mergeCell ref="C132:D132"/>
    <mergeCell ref="B134:D134"/>
    <mergeCell ref="C135:D135"/>
    <mergeCell ref="C136:D136"/>
    <mergeCell ref="C122:D122"/>
    <mergeCell ref="C123:D123"/>
    <mergeCell ref="C124:D124"/>
    <mergeCell ref="C125:D125"/>
    <mergeCell ref="C127:D127"/>
    <mergeCell ref="C128:D128"/>
    <mergeCell ref="C114:D114"/>
    <mergeCell ref="C115:D115"/>
    <mergeCell ref="C116:D116"/>
    <mergeCell ref="B118:D118"/>
    <mergeCell ref="C119:D119"/>
    <mergeCell ref="B121:D121"/>
    <mergeCell ref="C106:D106"/>
    <mergeCell ref="B108:D108"/>
    <mergeCell ref="C109:D109"/>
    <mergeCell ref="C110:D110"/>
    <mergeCell ref="C111:D111"/>
    <mergeCell ref="C112:D112"/>
    <mergeCell ref="C99:D99"/>
    <mergeCell ref="C100:D100"/>
    <mergeCell ref="C101:D101"/>
    <mergeCell ref="C102:D102"/>
    <mergeCell ref="C104:D104"/>
    <mergeCell ref="C105:D105"/>
    <mergeCell ref="S96:S98"/>
    <mergeCell ref="T96:U96"/>
    <mergeCell ref="V96:V98"/>
    <mergeCell ref="W96:X96"/>
    <mergeCell ref="F97:F98"/>
    <mergeCell ref="K97:K98"/>
    <mergeCell ref="N97:N98"/>
    <mergeCell ref="Q97:Q98"/>
    <mergeCell ref="T97:T98"/>
    <mergeCell ref="W97:W98"/>
    <mergeCell ref="S95:U95"/>
    <mergeCell ref="V95:X95"/>
    <mergeCell ref="E96:E98"/>
    <mergeCell ref="F96:G96"/>
    <mergeCell ref="J96:J98"/>
    <mergeCell ref="K96:L96"/>
    <mergeCell ref="M96:M98"/>
    <mergeCell ref="N96:O96"/>
    <mergeCell ref="P96:P98"/>
    <mergeCell ref="Q96:R96"/>
    <mergeCell ref="C61:D61"/>
    <mergeCell ref="B62:D62"/>
    <mergeCell ref="B63:D63"/>
    <mergeCell ref="C64:D64"/>
    <mergeCell ref="E93:M93"/>
    <mergeCell ref="A95:D98"/>
    <mergeCell ref="H95:I95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B34:D34"/>
    <mergeCell ref="C35:D35"/>
    <mergeCell ref="C36:D36"/>
    <mergeCell ref="B25:D25"/>
    <mergeCell ref="C26:D26"/>
    <mergeCell ref="C27:D27"/>
    <mergeCell ref="C28:D28"/>
    <mergeCell ref="B29:D29"/>
    <mergeCell ref="C30:D30"/>
    <mergeCell ref="C19:D19"/>
    <mergeCell ref="C20:D20"/>
    <mergeCell ref="B21:D21"/>
    <mergeCell ref="C22:D22"/>
    <mergeCell ref="C23:D23"/>
    <mergeCell ref="C24:D24"/>
    <mergeCell ref="A9:D9"/>
    <mergeCell ref="B14:D14"/>
    <mergeCell ref="C15:D15"/>
    <mergeCell ref="C16:D16"/>
    <mergeCell ref="C17:D17"/>
    <mergeCell ref="B18:D18"/>
    <mergeCell ref="AA5:AB5"/>
    <mergeCell ref="F6:F7"/>
    <mergeCell ref="I6:I7"/>
    <mergeCell ref="L6:L7"/>
    <mergeCell ref="O6:O7"/>
    <mergeCell ref="R6:R7"/>
    <mergeCell ref="U6:U7"/>
    <mergeCell ref="X6:X7"/>
    <mergeCell ref="AA6:AA7"/>
    <mergeCell ref="R5:S5"/>
    <mergeCell ref="T5:T7"/>
    <mergeCell ref="U5:V5"/>
    <mergeCell ref="W5:W7"/>
    <mergeCell ref="X5:Y5"/>
    <mergeCell ref="Z5:Z7"/>
    <mergeCell ref="Z4:AB4"/>
    <mergeCell ref="E5:E7"/>
    <mergeCell ref="F5:G5"/>
    <mergeCell ref="H5:H7"/>
    <mergeCell ref="I5:J5"/>
    <mergeCell ref="K5:K7"/>
    <mergeCell ref="L5:M5"/>
    <mergeCell ref="N5:N7"/>
    <mergeCell ref="O5:P5"/>
    <mergeCell ref="Q5:Q7"/>
    <mergeCell ref="E2:M2"/>
    <mergeCell ref="W3:X3"/>
    <mergeCell ref="A4:D7"/>
    <mergeCell ref="E4:G4"/>
    <mergeCell ref="H4:J4"/>
    <mergeCell ref="K4:M4"/>
    <mergeCell ref="N4:P4"/>
    <mergeCell ref="Q4:S4"/>
    <mergeCell ref="T4:V4"/>
    <mergeCell ref="W4:Y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76" r:id="rId1"/>
  <colBreaks count="1" manualBreakCount="1">
    <brk id="15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X6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4.25390625" style="2" customWidth="1"/>
    <col min="3" max="4" width="9.25390625" style="3" customWidth="1"/>
    <col min="5" max="7" width="10.25390625" style="4" customWidth="1"/>
    <col min="8" max="8" width="11.125" style="4" customWidth="1"/>
    <col min="9" max="18" width="10.25390625" style="4" customWidth="1"/>
    <col min="19" max="23" width="9.25390625" style="4" bestFit="1" customWidth="1"/>
    <col min="24" max="24" width="10.25390625" style="4" bestFit="1" customWidth="1"/>
    <col min="25" max="16384" width="9.125" style="4" customWidth="1"/>
  </cols>
  <sheetData>
    <row r="3" spans="5:14" ht="19.5" customHeight="1">
      <c r="E3" s="5" t="s">
        <v>99</v>
      </c>
      <c r="F3" s="6"/>
      <c r="G3" s="6"/>
      <c r="H3" s="6"/>
      <c r="I3" s="6"/>
      <c r="J3" s="6"/>
      <c r="K3" s="6"/>
      <c r="L3" s="6"/>
      <c r="M3" s="6"/>
      <c r="N3" s="81" t="s">
        <v>100</v>
      </c>
    </row>
    <row r="4" spans="5:24" ht="13.5" customHeight="1" thickBot="1">
      <c r="E4" s="7"/>
      <c r="F4" s="8"/>
      <c r="G4" s="8"/>
      <c r="H4" s="8"/>
      <c r="I4" s="8"/>
      <c r="J4" s="8"/>
      <c r="K4" s="8"/>
      <c r="L4" s="8"/>
      <c r="M4" s="8"/>
      <c r="N4" s="8"/>
      <c r="W4" s="89"/>
      <c r="X4" s="89"/>
    </row>
    <row r="5" spans="1:24" ht="13.5" customHeight="1" thickTop="1">
      <c r="A5" s="10" t="s">
        <v>2</v>
      </c>
      <c r="B5" s="11"/>
      <c r="C5" s="11"/>
      <c r="D5" s="12"/>
      <c r="E5" s="13"/>
      <c r="F5" s="14" t="s">
        <v>111</v>
      </c>
      <c r="G5" s="15"/>
      <c r="H5" s="16" t="s">
        <v>115</v>
      </c>
      <c r="I5" s="17"/>
      <c r="J5" s="13"/>
      <c r="K5" s="14" t="s">
        <v>116</v>
      </c>
      <c r="L5" s="18"/>
      <c r="M5" s="18"/>
      <c r="N5" s="14" t="s">
        <v>117</v>
      </c>
      <c r="O5" s="15"/>
      <c r="P5" s="13"/>
      <c r="Q5" s="14" t="s">
        <v>118</v>
      </c>
      <c r="R5" s="15"/>
      <c r="S5" s="16" t="s">
        <v>119</v>
      </c>
      <c r="T5" s="19"/>
      <c r="U5" s="17"/>
      <c r="V5" s="16" t="s">
        <v>120</v>
      </c>
      <c r="W5" s="19"/>
      <c r="X5" s="19"/>
    </row>
    <row r="6" spans="1:24" ht="13.5" customHeight="1">
      <c r="A6" s="20"/>
      <c r="B6" s="20"/>
      <c r="C6" s="20"/>
      <c r="D6" s="21"/>
      <c r="E6" s="22" t="s">
        <v>109</v>
      </c>
      <c r="F6" s="22" t="s">
        <v>110</v>
      </c>
      <c r="G6" s="22"/>
      <c r="H6" s="23" t="s">
        <v>109</v>
      </c>
      <c r="I6" s="23" t="s">
        <v>112</v>
      </c>
      <c r="J6" s="22" t="s">
        <v>109</v>
      </c>
      <c r="K6" s="22" t="s">
        <v>110</v>
      </c>
      <c r="L6" s="24"/>
      <c r="M6" s="25" t="s">
        <v>109</v>
      </c>
      <c r="N6" s="22" t="s">
        <v>110</v>
      </c>
      <c r="O6" s="22"/>
      <c r="P6" s="22" t="s">
        <v>109</v>
      </c>
      <c r="Q6" s="22" t="s">
        <v>110</v>
      </c>
      <c r="R6" s="22"/>
      <c r="S6" s="22" t="s">
        <v>109</v>
      </c>
      <c r="T6" s="22" t="s">
        <v>110</v>
      </c>
      <c r="U6" s="22"/>
      <c r="V6" s="22" t="s">
        <v>109</v>
      </c>
      <c r="W6" s="22" t="s">
        <v>110</v>
      </c>
      <c r="X6" s="24"/>
    </row>
    <row r="7" spans="1:24" ht="13.5" customHeight="1">
      <c r="A7" s="20"/>
      <c r="B7" s="20"/>
      <c r="C7" s="20"/>
      <c r="D7" s="21"/>
      <c r="E7" s="27"/>
      <c r="F7" s="22" t="s">
        <v>111</v>
      </c>
      <c r="G7" s="28" t="s">
        <v>112</v>
      </c>
      <c r="H7" s="23" t="s">
        <v>114</v>
      </c>
      <c r="I7" s="23"/>
      <c r="J7" s="27"/>
      <c r="K7" s="22" t="s">
        <v>111</v>
      </c>
      <c r="L7" s="29" t="s">
        <v>112</v>
      </c>
      <c r="M7" s="30"/>
      <c r="N7" s="22" t="s">
        <v>111</v>
      </c>
      <c r="O7" s="28" t="s">
        <v>112</v>
      </c>
      <c r="P7" s="27"/>
      <c r="Q7" s="22" t="s">
        <v>111</v>
      </c>
      <c r="R7" s="28" t="s">
        <v>112</v>
      </c>
      <c r="S7" s="27"/>
      <c r="T7" s="22" t="s">
        <v>111</v>
      </c>
      <c r="U7" s="28" t="s">
        <v>112</v>
      </c>
      <c r="V7" s="27"/>
      <c r="W7" s="22" t="s">
        <v>111</v>
      </c>
      <c r="X7" s="29" t="s">
        <v>112</v>
      </c>
    </row>
    <row r="8" spans="1:24" ht="13.5" customHeight="1">
      <c r="A8" s="31"/>
      <c r="B8" s="31"/>
      <c r="C8" s="31"/>
      <c r="D8" s="32"/>
      <c r="E8" s="27"/>
      <c r="F8" s="27"/>
      <c r="G8" s="33" t="s">
        <v>113</v>
      </c>
      <c r="H8" s="33" t="s">
        <v>121</v>
      </c>
      <c r="I8" s="33" t="s">
        <v>113</v>
      </c>
      <c r="J8" s="27"/>
      <c r="K8" s="27"/>
      <c r="L8" s="34" t="s">
        <v>113</v>
      </c>
      <c r="M8" s="30"/>
      <c r="N8" s="27"/>
      <c r="O8" s="33" t="s">
        <v>113</v>
      </c>
      <c r="P8" s="27"/>
      <c r="Q8" s="27"/>
      <c r="R8" s="33" t="s">
        <v>113</v>
      </c>
      <c r="S8" s="27"/>
      <c r="T8" s="27"/>
      <c r="U8" s="33" t="s">
        <v>113</v>
      </c>
      <c r="V8" s="27"/>
      <c r="W8" s="27"/>
      <c r="X8" s="34" t="s">
        <v>113</v>
      </c>
    </row>
    <row r="9" spans="2:24" ht="13.5" customHeight="1">
      <c r="B9" s="90" t="s">
        <v>122</v>
      </c>
      <c r="C9" s="91" t="s">
        <v>123</v>
      </c>
      <c r="D9" s="92"/>
      <c r="E9" s="38">
        <v>67</v>
      </c>
      <c r="F9" s="36">
        <v>2006</v>
      </c>
      <c r="G9" s="36">
        <v>1836</v>
      </c>
      <c r="H9" s="36">
        <v>1</v>
      </c>
      <c r="I9" s="36">
        <v>0</v>
      </c>
      <c r="J9" s="36">
        <v>22</v>
      </c>
      <c r="K9" s="36">
        <v>44</v>
      </c>
      <c r="L9" s="38">
        <v>0</v>
      </c>
      <c r="M9" s="38">
        <v>8</v>
      </c>
      <c r="N9" s="38">
        <v>24</v>
      </c>
      <c r="O9" s="38">
        <v>2</v>
      </c>
      <c r="P9" s="38">
        <v>3</v>
      </c>
      <c r="Q9" s="38">
        <v>12</v>
      </c>
      <c r="R9" s="38">
        <v>6</v>
      </c>
      <c r="S9" s="4">
        <v>12</v>
      </c>
      <c r="T9" s="4">
        <v>77</v>
      </c>
      <c r="U9" s="4">
        <v>52</v>
      </c>
      <c r="V9" s="4">
        <v>5</v>
      </c>
      <c r="W9" s="4">
        <v>70</v>
      </c>
      <c r="X9" s="4">
        <v>62</v>
      </c>
    </row>
    <row r="10" spans="1:24" ht="13.5" customHeight="1">
      <c r="A10" s="2"/>
      <c r="B10" s="93" t="s">
        <v>124</v>
      </c>
      <c r="C10" s="70" t="s">
        <v>57</v>
      </c>
      <c r="D10" s="60"/>
      <c r="E10" s="38">
        <v>2151</v>
      </c>
      <c r="F10" s="36">
        <v>8982</v>
      </c>
      <c r="G10" s="36">
        <v>4778</v>
      </c>
      <c r="H10" s="36">
        <v>405</v>
      </c>
      <c r="I10" s="36">
        <v>12</v>
      </c>
      <c r="J10" s="36">
        <v>767</v>
      </c>
      <c r="K10" s="36">
        <v>1534</v>
      </c>
      <c r="L10" s="38">
        <v>101</v>
      </c>
      <c r="M10" s="38">
        <v>325</v>
      </c>
      <c r="N10" s="38">
        <v>975</v>
      </c>
      <c r="O10" s="38">
        <v>252</v>
      </c>
      <c r="P10" s="38">
        <v>192</v>
      </c>
      <c r="Q10" s="38">
        <v>768</v>
      </c>
      <c r="R10" s="38">
        <v>281</v>
      </c>
      <c r="S10" s="4">
        <v>300</v>
      </c>
      <c r="T10" s="4">
        <v>1936</v>
      </c>
      <c r="U10" s="4">
        <v>1239</v>
      </c>
      <c r="V10" s="4">
        <v>120</v>
      </c>
      <c r="W10" s="4">
        <v>1574</v>
      </c>
      <c r="X10" s="4">
        <v>1272</v>
      </c>
    </row>
    <row r="11" spans="1:24" ht="13.5" customHeight="1">
      <c r="A11" s="2"/>
      <c r="B11" s="93" t="s">
        <v>125</v>
      </c>
      <c r="C11" s="70" t="s">
        <v>126</v>
      </c>
      <c r="D11" s="60"/>
      <c r="E11" s="38">
        <v>9761</v>
      </c>
      <c r="F11" s="36">
        <v>24139</v>
      </c>
      <c r="G11" s="36">
        <v>5817</v>
      </c>
      <c r="H11" s="36">
        <v>2878</v>
      </c>
      <c r="I11" s="36">
        <v>49</v>
      </c>
      <c r="J11" s="36">
        <v>4442</v>
      </c>
      <c r="K11" s="36">
        <v>8884</v>
      </c>
      <c r="L11" s="38">
        <v>268</v>
      </c>
      <c r="M11" s="38">
        <v>1193</v>
      </c>
      <c r="N11" s="38">
        <v>3579</v>
      </c>
      <c r="O11" s="38">
        <v>457</v>
      </c>
      <c r="P11" s="38">
        <v>518</v>
      </c>
      <c r="Q11" s="38">
        <v>2072</v>
      </c>
      <c r="R11" s="38">
        <v>479</v>
      </c>
      <c r="S11" s="4">
        <v>560</v>
      </c>
      <c r="T11" s="4">
        <v>3378</v>
      </c>
      <c r="U11" s="4">
        <v>1674</v>
      </c>
      <c r="V11" s="4">
        <v>112</v>
      </c>
      <c r="W11" s="4">
        <v>1463</v>
      </c>
      <c r="X11" s="4">
        <v>1126</v>
      </c>
    </row>
    <row r="12" spans="1:24" ht="13.5" customHeight="1">
      <c r="A12" s="2"/>
      <c r="B12" s="94" t="s">
        <v>127</v>
      </c>
      <c r="C12" s="70" t="s">
        <v>128</v>
      </c>
      <c r="D12" s="60"/>
      <c r="E12" s="38">
        <v>3289</v>
      </c>
      <c r="F12" s="36">
        <v>11566</v>
      </c>
      <c r="G12" s="36">
        <v>5984</v>
      </c>
      <c r="H12" s="36">
        <v>799</v>
      </c>
      <c r="I12" s="36">
        <v>5</v>
      </c>
      <c r="J12" s="36">
        <v>1043</v>
      </c>
      <c r="K12" s="36">
        <v>2086</v>
      </c>
      <c r="L12" s="38">
        <v>318</v>
      </c>
      <c r="M12" s="38">
        <v>548</v>
      </c>
      <c r="N12" s="38">
        <v>1644</v>
      </c>
      <c r="O12" s="38">
        <v>570</v>
      </c>
      <c r="P12" s="38">
        <v>299</v>
      </c>
      <c r="Q12" s="38">
        <v>1196</v>
      </c>
      <c r="R12" s="38">
        <v>605</v>
      </c>
      <c r="S12" s="4">
        <v>433</v>
      </c>
      <c r="T12" s="4">
        <v>2781</v>
      </c>
      <c r="U12" s="4">
        <v>1865</v>
      </c>
      <c r="V12" s="4">
        <v>123</v>
      </c>
      <c r="W12" s="4">
        <v>1601</v>
      </c>
      <c r="X12" s="4">
        <v>1293</v>
      </c>
    </row>
    <row r="13" spans="1:18" ht="13.5" customHeight="1">
      <c r="A13" s="2"/>
      <c r="B13" s="94"/>
      <c r="C13" s="95"/>
      <c r="D13" s="96"/>
      <c r="E13" s="38"/>
      <c r="F13" s="36"/>
      <c r="G13" s="36" t="s">
        <v>114</v>
      </c>
      <c r="H13" s="36"/>
      <c r="I13" s="36"/>
      <c r="J13" s="36"/>
      <c r="K13" s="36"/>
      <c r="L13" s="38"/>
      <c r="M13" s="38"/>
      <c r="N13" s="38"/>
      <c r="O13" s="38"/>
      <c r="P13" s="38"/>
      <c r="Q13" s="38"/>
      <c r="R13" s="38"/>
    </row>
    <row r="14" spans="2:24" ht="13.5" customHeight="1">
      <c r="B14" s="94" t="s">
        <v>129</v>
      </c>
      <c r="C14" s="70" t="s">
        <v>130</v>
      </c>
      <c r="D14" s="60"/>
      <c r="E14" s="38">
        <v>583</v>
      </c>
      <c r="F14" s="36">
        <v>1104</v>
      </c>
      <c r="G14" s="36">
        <v>243</v>
      </c>
      <c r="H14" s="36">
        <v>304</v>
      </c>
      <c r="I14" s="36">
        <v>2</v>
      </c>
      <c r="J14" s="36">
        <v>186</v>
      </c>
      <c r="K14" s="36">
        <v>372</v>
      </c>
      <c r="L14" s="38">
        <v>41</v>
      </c>
      <c r="M14" s="38">
        <v>49</v>
      </c>
      <c r="N14" s="38">
        <v>147</v>
      </c>
      <c r="O14" s="38">
        <v>34</v>
      </c>
      <c r="P14" s="38">
        <v>16</v>
      </c>
      <c r="Q14" s="38">
        <v>64</v>
      </c>
      <c r="R14" s="38">
        <v>22</v>
      </c>
      <c r="S14" s="4">
        <v>22</v>
      </c>
      <c r="T14" s="4">
        <v>139</v>
      </c>
      <c r="U14" s="4">
        <v>92</v>
      </c>
      <c r="V14" s="4">
        <v>6</v>
      </c>
      <c r="W14" s="4">
        <v>78</v>
      </c>
      <c r="X14" s="4">
        <v>52</v>
      </c>
    </row>
    <row r="15" spans="2:24" ht="13.5" customHeight="1">
      <c r="B15" s="94" t="s">
        <v>131</v>
      </c>
      <c r="C15" s="70" t="s">
        <v>132</v>
      </c>
      <c r="D15" s="60"/>
      <c r="E15" s="38">
        <v>2080</v>
      </c>
      <c r="F15" s="36">
        <v>6985</v>
      </c>
      <c r="G15" s="36">
        <v>3453</v>
      </c>
      <c r="H15" s="36">
        <v>616</v>
      </c>
      <c r="I15" s="36">
        <v>9</v>
      </c>
      <c r="J15" s="36">
        <v>680</v>
      </c>
      <c r="K15" s="36">
        <v>1360</v>
      </c>
      <c r="L15" s="38">
        <v>119</v>
      </c>
      <c r="M15" s="38">
        <v>263</v>
      </c>
      <c r="N15" s="38">
        <v>789</v>
      </c>
      <c r="O15" s="38">
        <v>237</v>
      </c>
      <c r="P15" s="38">
        <v>162</v>
      </c>
      <c r="Q15" s="38">
        <v>648</v>
      </c>
      <c r="R15" s="38">
        <v>281</v>
      </c>
      <c r="S15" s="4">
        <v>241</v>
      </c>
      <c r="T15" s="4">
        <v>1513</v>
      </c>
      <c r="U15" s="4">
        <v>984</v>
      </c>
      <c r="V15" s="4">
        <v>84</v>
      </c>
      <c r="W15" s="4">
        <v>1097</v>
      </c>
      <c r="X15" s="4">
        <v>911</v>
      </c>
    </row>
    <row r="16" spans="2:24" ht="13.5" customHeight="1">
      <c r="B16" s="94" t="s">
        <v>133</v>
      </c>
      <c r="C16" s="70" t="s">
        <v>92</v>
      </c>
      <c r="D16" s="60"/>
      <c r="E16" s="38">
        <v>3968</v>
      </c>
      <c r="F16" s="36">
        <v>14035</v>
      </c>
      <c r="G16" s="36">
        <v>6491</v>
      </c>
      <c r="H16" s="36">
        <v>1238</v>
      </c>
      <c r="I16" s="36">
        <v>32</v>
      </c>
      <c r="J16" s="36">
        <v>1429</v>
      </c>
      <c r="K16" s="36">
        <v>2858</v>
      </c>
      <c r="L16" s="38">
        <v>163</v>
      </c>
      <c r="M16" s="38">
        <v>446</v>
      </c>
      <c r="N16" s="38">
        <v>1338</v>
      </c>
      <c r="O16" s="38">
        <v>345</v>
      </c>
      <c r="P16" s="38">
        <v>235</v>
      </c>
      <c r="Q16" s="38">
        <v>940</v>
      </c>
      <c r="R16" s="38">
        <v>388</v>
      </c>
      <c r="S16" s="4">
        <v>343</v>
      </c>
      <c r="T16" s="4">
        <v>2148</v>
      </c>
      <c r="U16" s="4">
        <v>1348</v>
      </c>
      <c r="V16" s="4">
        <v>177</v>
      </c>
      <c r="W16" s="4">
        <v>2377</v>
      </c>
      <c r="X16" s="4">
        <v>1709</v>
      </c>
    </row>
    <row r="17" spans="2:18" ht="13.5" customHeight="1">
      <c r="B17" s="94"/>
      <c r="C17" s="78"/>
      <c r="D17" s="97"/>
      <c r="E17" s="38"/>
      <c r="F17" s="36"/>
      <c r="G17" s="36"/>
      <c r="H17" s="36"/>
      <c r="I17" s="36"/>
      <c r="J17" s="36"/>
      <c r="K17" s="36"/>
      <c r="L17" s="38"/>
      <c r="M17" s="38"/>
      <c r="N17" s="38"/>
      <c r="O17" s="38"/>
      <c r="P17" s="38"/>
      <c r="Q17" s="38"/>
      <c r="R17" s="38"/>
    </row>
    <row r="18" spans="1:24" ht="13.5" customHeight="1">
      <c r="A18" s="45" t="s">
        <v>134</v>
      </c>
      <c r="B18" s="65" t="s">
        <v>135</v>
      </c>
      <c r="C18" s="98"/>
      <c r="D18" s="99"/>
      <c r="E18" s="100">
        <f aca="true" t="shared" si="0" ref="E18:X18">SUM(E19:E26)</f>
        <v>903</v>
      </c>
      <c r="F18" s="100">
        <f t="shared" si="0"/>
        <v>10226</v>
      </c>
      <c r="G18" s="100">
        <f t="shared" si="0"/>
        <v>9200</v>
      </c>
      <c r="H18" s="100">
        <f t="shared" si="0"/>
        <v>156</v>
      </c>
      <c r="I18" s="100">
        <f t="shared" si="0"/>
        <v>28</v>
      </c>
      <c r="J18" s="100">
        <f t="shared" si="0"/>
        <v>163</v>
      </c>
      <c r="K18" s="100">
        <f t="shared" si="0"/>
        <v>326</v>
      </c>
      <c r="L18" s="100">
        <f t="shared" si="0"/>
        <v>70</v>
      </c>
      <c r="M18" s="100">
        <f t="shared" si="0"/>
        <v>58</v>
      </c>
      <c r="N18" s="100">
        <f t="shared" si="0"/>
        <v>174</v>
      </c>
      <c r="O18" s="100">
        <f t="shared" si="0"/>
        <v>106</v>
      </c>
      <c r="P18" s="100">
        <f t="shared" si="0"/>
        <v>53</v>
      </c>
      <c r="Q18" s="100">
        <f t="shared" si="0"/>
        <v>212</v>
      </c>
      <c r="R18" s="100">
        <f t="shared" si="0"/>
        <v>165</v>
      </c>
      <c r="S18" s="58">
        <f t="shared" si="0"/>
        <v>177</v>
      </c>
      <c r="T18" s="58">
        <f t="shared" si="0"/>
        <v>1176</v>
      </c>
      <c r="U18" s="58">
        <f t="shared" si="0"/>
        <v>1028</v>
      </c>
      <c r="V18" s="58">
        <f t="shared" si="0"/>
        <v>148</v>
      </c>
      <c r="W18" s="58">
        <f t="shared" si="0"/>
        <v>2123</v>
      </c>
      <c r="X18" s="58">
        <f t="shared" si="0"/>
        <v>2016</v>
      </c>
    </row>
    <row r="19" spans="2:24" ht="13.5" customHeight="1">
      <c r="B19" s="94" t="s">
        <v>136</v>
      </c>
      <c r="C19" s="70" t="s">
        <v>137</v>
      </c>
      <c r="D19" s="60"/>
      <c r="E19" s="38">
        <v>89</v>
      </c>
      <c r="F19" s="36">
        <v>1804</v>
      </c>
      <c r="G19" s="36">
        <v>1767</v>
      </c>
      <c r="H19" s="36">
        <v>3</v>
      </c>
      <c r="I19" s="36">
        <v>3</v>
      </c>
      <c r="J19" s="36">
        <v>1</v>
      </c>
      <c r="K19" s="36">
        <v>2</v>
      </c>
      <c r="L19" s="38">
        <v>2</v>
      </c>
      <c r="M19" s="38">
        <v>6</v>
      </c>
      <c r="N19" s="38">
        <v>18</v>
      </c>
      <c r="O19" s="38">
        <v>18</v>
      </c>
      <c r="P19" s="38">
        <v>5</v>
      </c>
      <c r="Q19" s="38">
        <v>20</v>
      </c>
      <c r="R19" s="38">
        <v>20</v>
      </c>
      <c r="S19" s="4">
        <v>21</v>
      </c>
      <c r="T19" s="4">
        <v>142</v>
      </c>
      <c r="U19" s="4">
        <v>136</v>
      </c>
      <c r="V19" s="4">
        <v>29</v>
      </c>
      <c r="W19" s="4">
        <v>444</v>
      </c>
      <c r="X19" s="4">
        <v>434</v>
      </c>
    </row>
    <row r="20" spans="2:24" ht="13.5" customHeight="1">
      <c r="B20" s="94" t="s">
        <v>138</v>
      </c>
      <c r="C20" s="70" t="s">
        <v>139</v>
      </c>
      <c r="D20" s="60"/>
      <c r="E20" s="38">
        <v>16</v>
      </c>
      <c r="F20" s="36">
        <v>183</v>
      </c>
      <c r="G20" s="36">
        <v>174</v>
      </c>
      <c r="H20" s="36">
        <v>0</v>
      </c>
      <c r="I20" s="36">
        <v>0</v>
      </c>
      <c r="J20" s="36">
        <v>1</v>
      </c>
      <c r="K20" s="36">
        <v>2</v>
      </c>
      <c r="L20" s="38">
        <v>2</v>
      </c>
      <c r="M20" s="38">
        <v>2</v>
      </c>
      <c r="N20" s="38">
        <v>6</v>
      </c>
      <c r="O20" s="38">
        <v>5</v>
      </c>
      <c r="P20" s="38">
        <v>4</v>
      </c>
      <c r="Q20" s="38">
        <v>16</v>
      </c>
      <c r="R20" s="38">
        <v>16</v>
      </c>
      <c r="S20" s="4">
        <v>6</v>
      </c>
      <c r="T20" s="4">
        <v>37</v>
      </c>
      <c r="U20" s="4">
        <v>34</v>
      </c>
      <c r="V20" s="4">
        <v>1</v>
      </c>
      <c r="W20" s="4">
        <v>13</v>
      </c>
      <c r="X20" s="4">
        <v>12</v>
      </c>
    </row>
    <row r="21" spans="2:24" ht="13.5" customHeight="1">
      <c r="B21" s="94" t="s">
        <v>140</v>
      </c>
      <c r="C21" s="70" t="s">
        <v>141</v>
      </c>
      <c r="D21" s="60"/>
      <c r="E21" s="38">
        <v>511</v>
      </c>
      <c r="F21" s="36">
        <v>3333</v>
      </c>
      <c r="G21" s="36">
        <v>2696</v>
      </c>
      <c r="H21" s="36">
        <v>120</v>
      </c>
      <c r="I21" s="36">
        <v>6</v>
      </c>
      <c r="J21" s="36">
        <v>146</v>
      </c>
      <c r="K21" s="36">
        <v>292</v>
      </c>
      <c r="L21" s="38">
        <v>48</v>
      </c>
      <c r="M21" s="38">
        <v>42</v>
      </c>
      <c r="N21" s="38">
        <v>126</v>
      </c>
      <c r="O21" s="38">
        <v>60</v>
      </c>
      <c r="P21" s="38">
        <v>32</v>
      </c>
      <c r="Q21" s="38">
        <v>128</v>
      </c>
      <c r="R21" s="38">
        <v>85</v>
      </c>
      <c r="S21" s="4">
        <v>75</v>
      </c>
      <c r="T21" s="4">
        <v>486</v>
      </c>
      <c r="U21" s="4">
        <v>391</v>
      </c>
      <c r="V21" s="4">
        <v>63</v>
      </c>
      <c r="W21" s="4">
        <v>878</v>
      </c>
      <c r="X21" s="4">
        <v>852</v>
      </c>
    </row>
    <row r="22" spans="1:24" ht="13.5" customHeight="1">
      <c r="A22" s="63"/>
      <c r="B22" s="94" t="s">
        <v>142</v>
      </c>
      <c r="C22" s="70" t="s">
        <v>143</v>
      </c>
      <c r="D22" s="60"/>
      <c r="E22" s="38">
        <v>6</v>
      </c>
      <c r="F22" s="36">
        <v>43</v>
      </c>
      <c r="G22" s="36">
        <v>34</v>
      </c>
      <c r="H22" s="36">
        <v>1</v>
      </c>
      <c r="I22" s="36">
        <v>0</v>
      </c>
      <c r="J22" s="36">
        <v>2</v>
      </c>
      <c r="K22" s="36">
        <v>4</v>
      </c>
      <c r="L22" s="38">
        <v>0</v>
      </c>
      <c r="M22" s="38">
        <v>1</v>
      </c>
      <c r="N22" s="38">
        <v>3</v>
      </c>
      <c r="O22" s="38">
        <v>3</v>
      </c>
      <c r="P22" s="38">
        <v>0</v>
      </c>
      <c r="Q22" s="38">
        <v>0</v>
      </c>
      <c r="R22" s="38">
        <v>0</v>
      </c>
      <c r="S22" s="4">
        <v>0</v>
      </c>
      <c r="T22" s="4">
        <v>0</v>
      </c>
      <c r="U22" s="4">
        <v>0</v>
      </c>
      <c r="V22" s="4">
        <v>1</v>
      </c>
      <c r="W22" s="4">
        <v>13</v>
      </c>
      <c r="X22" s="4">
        <v>12</v>
      </c>
    </row>
    <row r="23" spans="1:18" ht="13.5" customHeight="1">
      <c r="A23" s="63"/>
      <c r="B23" s="101"/>
      <c r="C23" s="78"/>
      <c r="D23" s="9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24" ht="13.5" customHeight="1">
      <c r="B24" s="94" t="s">
        <v>144</v>
      </c>
      <c r="C24" s="70" t="s">
        <v>145</v>
      </c>
      <c r="D24" s="60"/>
      <c r="E24" s="38">
        <v>16</v>
      </c>
      <c r="F24" s="36">
        <v>187</v>
      </c>
      <c r="G24" s="36">
        <v>182</v>
      </c>
      <c r="H24" s="36">
        <v>0</v>
      </c>
      <c r="I24" s="36">
        <v>0</v>
      </c>
      <c r="J24" s="36">
        <v>1</v>
      </c>
      <c r="K24" s="36">
        <v>2</v>
      </c>
      <c r="L24" s="38">
        <v>0</v>
      </c>
      <c r="M24" s="38">
        <v>1</v>
      </c>
      <c r="N24" s="38">
        <v>3</v>
      </c>
      <c r="O24" s="38">
        <v>3</v>
      </c>
      <c r="P24" s="38">
        <v>2</v>
      </c>
      <c r="Q24" s="38">
        <v>8</v>
      </c>
      <c r="R24" s="38">
        <v>7</v>
      </c>
      <c r="S24" s="4">
        <v>6</v>
      </c>
      <c r="T24" s="4">
        <v>39</v>
      </c>
      <c r="U24" s="4">
        <v>39</v>
      </c>
      <c r="V24" s="4">
        <v>3</v>
      </c>
      <c r="W24" s="4">
        <v>37</v>
      </c>
      <c r="X24" s="4">
        <v>37</v>
      </c>
    </row>
    <row r="25" spans="2:24" ht="13.5" customHeight="1">
      <c r="B25" s="94" t="s">
        <v>146</v>
      </c>
      <c r="C25" s="70" t="s">
        <v>147</v>
      </c>
      <c r="D25" s="60"/>
      <c r="E25" s="38">
        <v>245</v>
      </c>
      <c r="F25" s="36">
        <v>4637</v>
      </c>
      <c r="G25" s="36">
        <v>4332</v>
      </c>
      <c r="H25" s="36">
        <v>19</v>
      </c>
      <c r="I25" s="36">
        <v>19</v>
      </c>
      <c r="J25" s="36">
        <v>9</v>
      </c>
      <c r="K25" s="36">
        <v>18</v>
      </c>
      <c r="L25" s="38">
        <v>15</v>
      </c>
      <c r="M25" s="38">
        <v>6</v>
      </c>
      <c r="N25" s="38">
        <v>18</v>
      </c>
      <c r="O25" s="38">
        <v>17</v>
      </c>
      <c r="P25" s="38">
        <v>9</v>
      </c>
      <c r="Q25" s="38">
        <v>36</v>
      </c>
      <c r="R25" s="38">
        <v>33</v>
      </c>
      <c r="S25" s="4">
        <v>66</v>
      </c>
      <c r="T25" s="4">
        <v>456</v>
      </c>
      <c r="U25" s="4">
        <v>420</v>
      </c>
      <c r="V25" s="4">
        <v>51</v>
      </c>
      <c r="W25" s="4">
        <v>738</v>
      </c>
      <c r="X25" s="4">
        <v>669</v>
      </c>
    </row>
    <row r="26" spans="2:24" ht="13.5" customHeight="1">
      <c r="B26" s="94" t="s">
        <v>148</v>
      </c>
      <c r="C26" s="70" t="s">
        <v>149</v>
      </c>
      <c r="D26" s="60"/>
      <c r="E26" s="38">
        <v>20</v>
      </c>
      <c r="F26" s="36">
        <v>39</v>
      </c>
      <c r="G26" s="36">
        <v>15</v>
      </c>
      <c r="H26" s="36">
        <v>13</v>
      </c>
      <c r="I26" s="36">
        <v>0</v>
      </c>
      <c r="J26" s="36">
        <v>3</v>
      </c>
      <c r="K26" s="36">
        <v>6</v>
      </c>
      <c r="L26" s="38">
        <v>3</v>
      </c>
      <c r="M26" s="38">
        <v>0</v>
      </c>
      <c r="N26" s="38">
        <v>0</v>
      </c>
      <c r="O26" s="38">
        <v>0</v>
      </c>
      <c r="P26" s="38">
        <v>1</v>
      </c>
      <c r="Q26" s="38">
        <v>4</v>
      </c>
      <c r="R26" s="38">
        <v>4</v>
      </c>
      <c r="S26" s="4">
        <v>3</v>
      </c>
      <c r="T26" s="4">
        <v>16</v>
      </c>
      <c r="U26" s="4">
        <v>8</v>
      </c>
      <c r="V26" s="4">
        <v>0</v>
      </c>
      <c r="W26" s="4">
        <v>0</v>
      </c>
      <c r="X26" s="4">
        <v>0</v>
      </c>
    </row>
    <row r="27" spans="1:18" ht="13.5" customHeight="1">
      <c r="A27" s="63"/>
      <c r="B27" s="101"/>
      <c r="C27" s="78"/>
      <c r="D27" s="97"/>
      <c r="E27" s="38"/>
      <c r="F27" s="36"/>
      <c r="G27" s="36"/>
      <c r="H27" s="36"/>
      <c r="I27" s="36"/>
      <c r="J27" s="36"/>
      <c r="K27" s="36"/>
      <c r="L27" s="38"/>
      <c r="M27" s="38"/>
      <c r="N27" s="38"/>
      <c r="O27" s="38"/>
      <c r="P27" s="38"/>
      <c r="Q27" s="38"/>
      <c r="R27" s="38"/>
    </row>
    <row r="28" spans="1:24" ht="13.5" customHeight="1">
      <c r="A28" s="45" t="s">
        <v>150</v>
      </c>
      <c r="B28" s="65" t="s">
        <v>151</v>
      </c>
      <c r="C28" s="98"/>
      <c r="D28" s="99"/>
      <c r="E28" s="49">
        <f aca="true" t="shared" si="1" ref="E28:X28">SUM(E29)</f>
        <v>695</v>
      </c>
      <c r="F28" s="57">
        <f t="shared" si="1"/>
        <v>1361</v>
      </c>
      <c r="G28" s="57">
        <f t="shared" si="1"/>
        <v>490</v>
      </c>
      <c r="H28" s="57">
        <f t="shared" si="1"/>
        <v>443</v>
      </c>
      <c r="I28" s="57">
        <f t="shared" si="1"/>
        <v>19</v>
      </c>
      <c r="J28" s="57">
        <f t="shared" si="1"/>
        <v>151</v>
      </c>
      <c r="K28" s="57">
        <f t="shared" si="1"/>
        <v>302</v>
      </c>
      <c r="L28" s="49">
        <f t="shared" si="1"/>
        <v>66</v>
      </c>
      <c r="M28" s="49">
        <f t="shared" si="1"/>
        <v>45</v>
      </c>
      <c r="N28" s="49">
        <f t="shared" si="1"/>
        <v>135</v>
      </c>
      <c r="O28" s="49">
        <f t="shared" si="1"/>
        <v>61</v>
      </c>
      <c r="P28" s="49">
        <f t="shared" si="1"/>
        <v>20</v>
      </c>
      <c r="Q28" s="49">
        <f t="shared" si="1"/>
        <v>80</v>
      </c>
      <c r="R28" s="49">
        <f t="shared" si="1"/>
        <v>36</v>
      </c>
      <c r="S28" s="58">
        <f t="shared" si="1"/>
        <v>24</v>
      </c>
      <c r="T28" s="58">
        <f t="shared" si="1"/>
        <v>146</v>
      </c>
      <c r="U28" s="58">
        <f t="shared" si="1"/>
        <v>81</v>
      </c>
      <c r="V28" s="58">
        <f t="shared" si="1"/>
        <v>8</v>
      </c>
      <c r="W28" s="58">
        <f t="shared" si="1"/>
        <v>113</v>
      </c>
      <c r="X28" s="58">
        <f t="shared" si="1"/>
        <v>94</v>
      </c>
    </row>
    <row r="29" spans="2:24" ht="13.5" customHeight="1">
      <c r="B29" s="94" t="s">
        <v>152</v>
      </c>
      <c r="C29" s="70" t="s">
        <v>153</v>
      </c>
      <c r="D29" s="60"/>
      <c r="E29" s="38">
        <v>695</v>
      </c>
      <c r="F29" s="38">
        <v>1361</v>
      </c>
      <c r="G29" s="36">
        <v>490</v>
      </c>
      <c r="H29" s="36">
        <v>443</v>
      </c>
      <c r="I29" s="36">
        <v>19</v>
      </c>
      <c r="J29" s="36">
        <v>151</v>
      </c>
      <c r="K29" s="36">
        <v>302</v>
      </c>
      <c r="L29" s="38">
        <v>66</v>
      </c>
      <c r="M29" s="38">
        <v>45</v>
      </c>
      <c r="N29" s="38">
        <v>135</v>
      </c>
      <c r="O29" s="38">
        <v>61</v>
      </c>
      <c r="P29" s="38">
        <v>20</v>
      </c>
      <c r="Q29" s="38">
        <v>80</v>
      </c>
      <c r="R29" s="38">
        <v>36</v>
      </c>
      <c r="S29" s="4">
        <v>24</v>
      </c>
      <c r="T29" s="4">
        <v>146</v>
      </c>
      <c r="U29" s="4">
        <v>81</v>
      </c>
      <c r="V29" s="4">
        <v>8</v>
      </c>
      <c r="W29" s="4">
        <v>113</v>
      </c>
      <c r="X29" s="4">
        <v>94</v>
      </c>
    </row>
    <row r="30" spans="1:18" ht="13.5" customHeight="1">
      <c r="A30" s="63"/>
      <c r="B30" s="94"/>
      <c r="C30" s="102"/>
      <c r="D30" s="103"/>
      <c r="E30" s="38"/>
      <c r="F30" s="36"/>
      <c r="G30" s="36"/>
      <c r="H30" s="36"/>
      <c r="I30" s="36"/>
      <c r="J30" s="36"/>
      <c r="K30" s="36"/>
      <c r="L30" s="38"/>
      <c r="M30" s="38"/>
      <c r="N30" s="38"/>
      <c r="O30" s="38"/>
      <c r="P30" s="38"/>
      <c r="Q30" s="38"/>
      <c r="R30" s="38"/>
    </row>
    <row r="31" spans="1:24" ht="13.5" customHeight="1">
      <c r="A31" s="45" t="s">
        <v>154</v>
      </c>
      <c r="B31" s="65" t="s">
        <v>155</v>
      </c>
      <c r="C31" s="98"/>
      <c r="D31" s="99"/>
      <c r="E31" s="49">
        <f aca="true" t="shared" si="2" ref="E31:X31">SUM(E32:E42)</f>
        <v>1551</v>
      </c>
      <c r="F31" s="57">
        <f t="shared" si="2"/>
        <v>28366</v>
      </c>
      <c r="G31" s="57">
        <f t="shared" si="2"/>
        <v>25789</v>
      </c>
      <c r="H31" s="57">
        <f t="shared" si="2"/>
        <v>319</v>
      </c>
      <c r="I31" s="57">
        <f t="shared" si="2"/>
        <v>85</v>
      </c>
      <c r="J31" s="57">
        <f t="shared" si="2"/>
        <v>206</v>
      </c>
      <c r="K31" s="57">
        <f t="shared" si="2"/>
        <v>412</v>
      </c>
      <c r="L31" s="49">
        <f t="shared" si="2"/>
        <v>219</v>
      </c>
      <c r="M31" s="49">
        <f t="shared" si="2"/>
        <v>173</v>
      </c>
      <c r="N31" s="49">
        <f t="shared" si="2"/>
        <v>519</v>
      </c>
      <c r="O31" s="49">
        <f t="shared" si="2"/>
        <v>363</v>
      </c>
      <c r="P31" s="49">
        <f t="shared" si="2"/>
        <v>148</v>
      </c>
      <c r="Q31" s="49">
        <f t="shared" si="2"/>
        <v>592</v>
      </c>
      <c r="R31" s="49">
        <f t="shared" si="2"/>
        <v>466</v>
      </c>
      <c r="S31" s="58">
        <f t="shared" si="2"/>
        <v>249</v>
      </c>
      <c r="T31" s="58">
        <f t="shared" si="2"/>
        <v>1633</v>
      </c>
      <c r="U31" s="58">
        <f t="shared" si="2"/>
        <v>1400</v>
      </c>
      <c r="V31" s="58">
        <f t="shared" si="2"/>
        <v>195</v>
      </c>
      <c r="W31" s="58">
        <f t="shared" si="2"/>
        <v>2733</v>
      </c>
      <c r="X31" s="58">
        <f t="shared" si="2"/>
        <v>2542</v>
      </c>
    </row>
    <row r="32" spans="1:24" ht="13.5" customHeight="1">
      <c r="A32" s="63"/>
      <c r="B32" s="94" t="s">
        <v>156</v>
      </c>
      <c r="C32" s="70" t="s">
        <v>157</v>
      </c>
      <c r="D32" s="60"/>
      <c r="E32" s="38">
        <v>92</v>
      </c>
      <c r="F32" s="36">
        <v>5300</v>
      </c>
      <c r="G32" s="36">
        <v>4959</v>
      </c>
      <c r="H32" s="36">
        <v>0</v>
      </c>
      <c r="I32" s="36">
        <v>0</v>
      </c>
      <c r="J32" s="36">
        <v>1</v>
      </c>
      <c r="K32" s="36">
        <v>2</v>
      </c>
      <c r="L32" s="38">
        <v>2</v>
      </c>
      <c r="M32" s="38">
        <v>0</v>
      </c>
      <c r="N32" s="38">
        <v>0</v>
      </c>
      <c r="O32" s="38">
        <v>0</v>
      </c>
      <c r="P32" s="38">
        <v>4</v>
      </c>
      <c r="Q32" s="38">
        <v>16</v>
      </c>
      <c r="R32" s="38">
        <v>16</v>
      </c>
      <c r="S32" s="4">
        <v>34</v>
      </c>
      <c r="T32" s="4">
        <v>242</v>
      </c>
      <c r="U32" s="4">
        <v>241</v>
      </c>
      <c r="V32" s="4">
        <v>21</v>
      </c>
      <c r="W32" s="4">
        <v>280</v>
      </c>
      <c r="X32" s="4">
        <v>280</v>
      </c>
    </row>
    <row r="33" spans="2:24" ht="13.5" customHeight="1">
      <c r="B33" s="94" t="s">
        <v>158</v>
      </c>
      <c r="C33" s="70" t="s">
        <v>159</v>
      </c>
      <c r="D33" s="60"/>
      <c r="E33" s="38">
        <v>16</v>
      </c>
      <c r="F33" s="36">
        <v>497</v>
      </c>
      <c r="G33" s="36">
        <v>470</v>
      </c>
      <c r="H33" s="36">
        <v>2</v>
      </c>
      <c r="I33" s="36">
        <v>2</v>
      </c>
      <c r="J33" s="36">
        <v>2</v>
      </c>
      <c r="K33" s="36">
        <v>4</v>
      </c>
      <c r="L33" s="38">
        <v>4</v>
      </c>
      <c r="M33" s="38">
        <v>6</v>
      </c>
      <c r="N33" s="38">
        <v>18</v>
      </c>
      <c r="O33" s="38">
        <v>17</v>
      </c>
      <c r="P33" s="38">
        <v>3</v>
      </c>
      <c r="Q33" s="38">
        <v>12</v>
      </c>
      <c r="R33" s="38">
        <v>12</v>
      </c>
      <c r="S33" s="4">
        <v>1</v>
      </c>
      <c r="T33" s="4">
        <v>5</v>
      </c>
      <c r="U33" s="4">
        <v>5</v>
      </c>
      <c r="V33" s="4">
        <v>1</v>
      </c>
      <c r="W33" s="4">
        <v>10</v>
      </c>
      <c r="X33" s="4">
        <v>10</v>
      </c>
    </row>
    <row r="34" spans="1:24" ht="13.5" customHeight="1">
      <c r="A34" s="63"/>
      <c r="B34" s="94" t="s">
        <v>160</v>
      </c>
      <c r="C34" s="70" t="s">
        <v>161</v>
      </c>
      <c r="D34" s="60"/>
      <c r="E34" s="38">
        <v>268</v>
      </c>
      <c r="F34" s="36">
        <v>7451</v>
      </c>
      <c r="G34" s="36">
        <v>7101</v>
      </c>
      <c r="H34" s="36">
        <v>38</v>
      </c>
      <c r="I34" s="36">
        <v>21</v>
      </c>
      <c r="J34" s="36">
        <v>29</v>
      </c>
      <c r="K34" s="36">
        <v>58</v>
      </c>
      <c r="L34" s="38">
        <v>52</v>
      </c>
      <c r="M34" s="38">
        <v>13</v>
      </c>
      <c r="N34" s="38">
        <v>39</v>
      </c>
      <c r="O34" s="38">
        <v>34</v>
      </c>
      <c r="P34" s="38">
        <v>20</v>
      </c>
      <c r="Q34" s="38">
        <v>80</v>
      </c>
      <c r="R34" s="38">
        <v>71</v>
      </c>
      <c r="S34" s="4">
        <v>49</v>
      </c>
      <c r="T34" s="4">
        <v>326</v>
      </c>
      <c r="U34" s="4">
        <v>261</v>
      </c>
      <c r="V34" s="4">
        <v>44</v>
      </c>
      <c r="W34" s="4">
        <v>589</v>
      </c>
      <c r="X34" s="4">
        <v>534</v>
      </c>
    </row>
    <row r="35" spans="1:24" ht="13.5" customHeight="1">
      <c r="A35" s="63"/>
      <c r="B35" s="94" t="s">
        <v>162</v>
      </c>
      <c r="C35" s="70" t="s">
        <v>163</v>
      </c>
      <c r="D35" s="60"/>
      <c r="E35" s="38">
        <v>378</v>
      </c>
      <c r="F35" s="38">
        <v>3305</v>
      </c>
      <c r="G35" s="38">
        <v>2461</v>
      </c>
      <c r="H35" s="38">
        <v>186</v>
      </c>
      <c r="I35" s="38">
        <v>3</v>
      </c>
      <c r="J35" s="38">
        <v>56</v>
      </c>
      <c r="K35" s="38">
        <v>112</v>
      </c>
      <c r="L35" s="38">
        <v>29</v>
      </c>
      <c r="M35" s="38">
        <v>24</v>
      </c>
      <c r="N35" s="38">
        <v>72</v>
      </c>
      <c r="O35" s="38">
        <v>28</v>
      </c>
      <c r="P35" s="38">
        <v>19</v>
      </c>
      <c r="Q35" s="38">
        <v>76</v>
      </c>
      <c r="R35" s="38">
        <v>32</v>
      </c>
      <c r="S35" s="4">
        <v>36</v>
      </c>
      <c r="T35" s="4">
        <v>246</v>
      </c>
      <c r="U35" s="4">
        <v>196</v>
      </c>
      <c r="V35" s="4">
        <v>21</v>
      </c>
      <c r="W35" s="4">
        <v>294</v>
      </c>
      <c r="X35" s="4">
        <v>241</v>
      </c>
    </row>
    <row r="36" spans="1:18" ht="13.5" customHeight="1">
      <c r="A36" s="63"/>
      <c r="B36" s="94"/>
      <c r="C36" s="78"/>
      <c r="D36" s="97"/>
      <c r="E36" s="38"/>
      <c r="F36" s="36"/>
      <c r="G36" s="36"/>
      <c r="H36" s="36"/>
      <c r="I36" s="36"/>
      <c r="J36" s="36"/>
      <c r="K36" s="36"/>
      <c r="L36" s="38"/>
      <c r="M36" s="38"/>
      <c r="N36" s="38"/>
      <c r="O36" s="38"/>
      <c r="P36" s="38"/>
      <c r="Q36" s="38"/>
      <c r="R36" s="38"/>
    </row>
    <row r="37" spans="1:24" ht="13.5" customHeight="1">
      <c r="A37" s="63"/>
      <c r="B37" s="94" t="s">
        <v>164</v>
      </c>
      <c r="C37" s="70" t="s">
        <v>165</v>
      </c>
      <c r="D37" s="60"/>
      <c r="E37" s="38">
        <v>210</v>
      </c>
      <c r="F37" s="36">
        <v>1698</v>
      </c>
      <c r="G37" s="36">
        <v>1311</v>
      </c>
      <c r="H37" s="36">
        <v>20</v>
      </c>
      <c r="I37" s="36">
        <v>1</v>
      </c>
      <c r="J37" s="36">
        <v>46</v>
      </c>
      <c r="K37" s="36">
        <v>92</v>
      </c>
      <c r="L37" s="38">
        <v>20</v>
      </c>
      <c r="M37" s="38">
        <v>53</v>
      </c>
      <c r="N37" s="38">
        <v>159</v>
      </c>
      <c r="O37" s="38">
        <v>66</v>
      </c>
      <c r="P37" s="38">
        <v>37</v>
      </c>
      <c r="Q37" s="38">
        <v>148</v>
      </c>
      <c r="R37" s="38">
        <v>83</v>
      </c>
      <c r="S37" s="4">
        <v>28</v>
      </c>
      <c r="T37" s="4">
        <v>163</v>
      </c>
      <c r="U37" s="4">
        <v>107</v>
      </c>
      <c r="V37" s="4">
        <v>11</v>
      </c>
      <c r="W37" s="4">
        <v>163</v>
      </c>
      <c r="X37" s="4">
        <v>146</v>
      </c>
    </row>
    <row r="38" spans="1:24" ht="13.5" customHeight="1">
      <c r="A38" s="63"/>
      <c r="B38" s="94" t="s">
        <v>166</v>
      </c>
      <c r="C38" s="70" t="s">
        <v>167</v>
      </c>
      <c r="D38" s="60"/>
      <c r="E38" s="38">
        <v>2</v>
      </c>
      <c r="F38" s="36">
        <v>5</v>
      </c>
      <c r="G38" s="36">
        <v>4</v>
      </c>
      <c r="H38" s="36">
        <v>0</v>
      </c>
      <c r="I38" s="36">
        <v>0</v>
      </c>
      <c r="J38" s="36">
        <v>1</v>
      </c>
      <c r="K38" s="36">
        <v>2</v>
      </c>
      <c r="L38" s="38">
        <v>2</v>
      </c>
      <c r="M38" s="38">
        <v>1</v>
      </c>
      <c r="N38" s="38">
        <v>3</v>
      </c>
      <c r="O38" s="38">
        <v>2</v>
      </c>
      <c r="P38" s="38">
        <v>0</v>
      </c>
      <c r="Q38" s="38">
        <v>0</v>
      </c>
      <c r="R38" s="38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</row>
    <row r="39" spans="1:24" ht="13.5" customHeight="1">
      <c r="A39" s="63"/>
      <c r="B39" s="94" t="s">
        <v>168</v>
      </c>
      <c r="C39" s="70" t="s">
        <v>169</v>
      </c>
      <c r="D39" s="60"/>
      <c r="E39" s="38">
        <v>47</v>
      </c>
      <c r="F39" s="36">
        <v>286</v>
      </c>
      <c r="G39" s="36">
        <v>238</v>
      </c>
      <c r="H39" s="36">
        <v>13</v>
      </c>
      <c r="I39" s="36">
        <v>10</v>
      </c>
      <c r="J39" s="36">
        <v>4</v>
      </c>
      <c r="K39" s="36">
        <v>8</v>
      </c>
      <c r="L39" s="38">
        <v>7</v>
      </c>
      <c r="M39" s="38">
        <v>4</v>
      </c>
      <c r="N39" s="38">
        <v>12</v>
      </c>
      <c r="O39" s="38">
        <v>12</v>
      </c>
      <c r="P39" s="38">
        <v>2</v>
      </c>
      <c r="Q39" s="38">
        <v>8</v>
      </c>
      <c r="R39" s="38">
        <v>6</v>
      </c>
      <c r="S39" s="4">
        <v>14</v>
      </c>
      <c r="T39" s="4">
        <v>95</v>
      </c>
      <c r="U39" s="4">
        <v>74</v>
      </c>
      <c r="V39" s="4">
        <v>8</v>
      </c>
      <c r="W39" s="4">
        <v>104</v>
      </c>
      <c r="X39" s="4">
        <v>95</v>
      </c>
    </row>
    <row r="40" spans="1:24" ht="13.5" customHeight="1">
      <c r="A40" s="63"/>
      <c r="B40" s="94" t="s">
        <v>170</v>
      </c>
      <c r="C40" s="70" t="s">
        <v>171</v>
      </c>
      <c r="D40" s="60"/>
      <c r="E40" s="38">
        <v>130</v>
      </c>
      <c r="F40" s="36">
        <v>2186</v>
      </c>
      <c r="G40" s="36">
        <v>1861</v>
      </c>
      <c r="H40" s="36">
        <v>15</v>
      </c>
      <c r="I40" s="36">
        <v>8</v>
      </c>
      <c r="J40" s="36">
        <v>33</v>
      </c>
      <c r="K40" s="36">
        <v>66</v>
      </c>
      <c r="L40" s="38">
        <v>49</v>
      </c>
      <c r="M40" s="38">
        <v>12</v>
      </c>
      <c r="N40" s="38">
        <v>36</v>
      </c>
      <c r="O40" s="38">
        <v>28</v>
      </c>
      <c r="P40" s="38">
        <v>10</v>
      </c>
      <c r="Q40" s="38">
        <v>40</v>
      </c>
      <c r="R40" s="38">
        <v>36</v>
      </c>
      <c r="S40" s="4">
        <v>26</v>
      </c>
      <c r="T40" s="4">
        <v>174</v>
      </c>
      <c r="U40" s="4">
        <v>146</v>
      </c>
      <c r="V40" s="4">
        <v>13</v>
      </c>
      <c r="W40" s="4">
        <v>171</v>
      </c>
      <c r="X40" s="4">
        <v>151</v>
      </c>
    </row>
    <row r="41" spans="1:18" ht="13.5" customHeight="1">
      <c r="A41" s="63"/>
      <c r="B41" s="94"/>
      <c r="C41" s="78"/>
      <c r="D41" s="97"/>
      <c r="E41" s="38"/>
      <c r="F41" s="36"/>
      <c r="G41" s="36"/>
      <c r="H41" s="36"/>
      <c r="I41" s="36"/>
      <c r="J41" s="36"/>
      <c r="K41" s="36"/>
      <c r="L41" s="38"/>
      <c r="M41" s="38"/>
      <c r="N41" s="38"/>
      <c r="O41" s="38"/>
      <c r="P41" s="38"/>
      <c r="Q41" s="38"/>
      <c r="R41" s="38"/>
    </row>
    <row r="42" spans="1:24" ht="13.5" customHeight="1">
      <c r="A42" s="63"/>
      <c r="B42" s="94" t="s">
        <v>172</v>
      </c>
      <c r="C42" s="70" t="s">
        <v>173</v>
      </c>
      <c r="D42" s="60"/>
      <c r="E42" s="38">
        <v>408</v>
      </c>
      <c r="F42" s="36">
        <v>7638</v>
      </c>
      <c r="G42" s="36">
        <v>7384</v>
      </c>
      <c r="H42" s="36">
        <v>45</v>
      </c>
      <c r="I42" s="36">
        <v>40</v>
      </c>
      <c r="J42" s="36">
        <v>34</v>
      </c>
      <c r="K42" s="36">
        <v>68</v>
      </c>
      <c r="L42" s="38">
        <v>54</v>
      </c>
      <c r="M42" s="38">
        <v>60</v>
      </c>
      <c r="N42" s="38">
        <v>180</v>
      </c>
      <c r="O42" s="38">
        <v>176</v>
      </c>
      <c r="P42" s="38">
        <v>53</v>
      </c>
      <c r="Q42" s="38">
        <v>212</v>
      </c>
      <c r="R42" s="38">
        <v>210</v>
      </c>
      <c r="S42" s="4">
        <v>61</v>
      </c>
      <c r="T42" s="4">
        <v>382</v>
      </c>
      <c r="U42" s="4">
        <v>370</v>
      </c>
      <c r="V42" s="4">
        <v>76</v>
      </c>
      <c r="W42" s="4">
        <v>1122</v>
      </c>
      <c r="X42" s="4">
        <v>1085</v>
      </c>
    </row>
    <row r="43" spans="1:18" ht="13.5" customHeight="1">
      <c r="A43" s="63"/>
      <c r="B43" s="101"/>
      <c r="C43" s="78"/>
      <c r="D43" s="97"/>
      <c r="E43" s="38"/>
      <c r="F43" s="36"/>
      <c r="G43" s="36"/>
      <c r="H43" s="36"/>
      <c r="I43" s="36"/>
      <c r="J43" s="36"/>
      <c r="K43" s="36"/>
      <c r="L43" s="38"/>
      <c r="M43" s="38"/>
      <c r="N43" s="38"/>
      <c r="O43" s="38"/>
      <c r="P43" s="38"/>
      <c r="Q43" s="38"/>
      <c r="R43" s="38"/>
    </row>
    <row r="44" spans="1:24" ht="13.5" customHeight="1">
      <c r="A44" s="45" t="s">
        <v>174</v>
      </c>
      <c r="B44" s="65" t="s">
        <v>175</v>
      </c>
      <c r="C44" s="98"/>
      <c r="D44" s="99"/>
      <c r="E44" s="49">
        <f aca="true" t="shared" si="3" ref="E44:X44">SUM(E45:E47)</f>
        <v>224</v>
      </c>
      <c r="F44" s="57">
        <f t="shared" si="3"/>
        <v>3132</v>
      </c>
      <c r="G44" s="57">
        <f t="shared" si="3"/>
        <v>2998</v>
      </c>
      <c r="H44" s="57">
        <f t="shared" si="3"/>
        <v>67</v>
      </c>
      <c r="I44" s="57">
        <f t="shared" si="3"/>
        <v>66</v>
      </c>
      <c r="J44" s="57">
        <f t="shared" si="3"/>
        <v>43</v>
      </c>
      <c r="K44" s="57">
        <f t="shared" si="3"/>
        <v>86</v>
      </c>
      <c r="L44" s="49">
        <f t="shared" si="3"/>
        <v>84</v>
      </c>
      <c r="M44" s="49">
        <f t="shared" si="3"/>
        <v>20</v>
      </c>
      <c r="N44" s="49">
        <f t="shared" si="3"/>
        <v>60</v>
      </c>
      <c r="O44" s="49">
        <f t="shared" si="3"/>
        <v>59</v>
      </c>
      <c r="P44" s="49">
        <f t="shared" si="3"/>
        <v>14</v>
      </c>
      <c r="Q44" s="49">
        <f t="shared" si="3"/>
        <v>56</v>
      </c>
      <c r="R44" s="49">
        <f t="shared" si="3"/>
        <v>51</v>
      </c>
      <c r="S44" s="58">
        <f t="shared" si="3"/>
        <v>22</v>
      </c>
      <c r="T44" s="58">
        <f t="shared" si="3"/>
        <v>149</v>
      </c>
      <c r="U44" s="58">
        <f t="shared" si="3"/>
        <v>136</v>
      </c>
      <c r="V44" s="58">
        <f t="shared" si="3"/>
        <v>25</v>
      </c>
      <c r="W44" s="58">
        <f t="shared" si="3"/>
        <v>326</v>
      </c>
      <c r="X44" s="58">
        <f t="shared" si="3"/>
        <v>318</v>
      </c>
    </row>
    <row r="45" spans="1:24" ht="13.5" customHeight="1">
      <c r="A45" s="63"/>
      <c r="B45" s="94" t="s">
        <v>176</v>
      </c>
      <c r="C45" s="70" t="s">
        <v>86</v>
      </c>
      <c r="D45" s="60"/>
      <c r="E45" s="38">
        <v>150</v>
      </c>
      <c r="F45" s="36">
        <v>2280</v>
      </c>
      <c r="G45" s="36">
        <v>2182</v>
      </c>
      <c r="H45" s="36">
        <v>41</v>
      </c>
      <c r="I45" s="36">
        <v>40</v>
      </c>
      <c r="J45" s="36">
        <v>32</v>
      </c>
      <c r="K45" s="36">
        <v>64</v>
      </c>
      <c r="L45" s="38">
        <v>64</v>
      </c>
      <c r="M45" s="38">
        <v>17</v>
      </c>
      <c r="N45" s="38">
        <v>51</v>
      </c>
      <c r="O45" s="38">
        <v>51</v>
      </c>
      <c r="P45" s="38">
        <v>8</v>
      </c>
      <c r="Q45" s="38">
        <v>32</v>
      </c>
      <c r="R45" s="38">
        <v>31</v>
      </c>
      <c r="S45" s="4">
        <v>15</v>
      </c>
      <c r="T45" s="4">
        <v>102</v>
      </c>
      <c r="U45" s="4">
        <v>98</v>
      </c>
      <c r="V45" s="4">
        <v>11</v>
      </c>
      <c r="W45" s="4">
        <v>140</v>
      </c>
      <c r="X45" s="4">
        <v>134</v>
      </c>
    </row>
    <row r="46" spans="1:24" ht="13.5" customHeight="1">
      <c r="A46" s="63"/>
      <c r="B46" s="94" t="s">
        <v>177</v>
      </c>
      <c r="C46" s="70" t="s">
        <v>178</v>
      </c>
      <c r="D46" s="60"/>
      <c r="E46" s="38">
        <v>3</v>
      </c>
      <c r="F46" s="36">
        <v>107</v>
      </c>
      <c r="G46" s="36">
        <v>89</v>
      </c>
      <c r="H46" s="36">
        <v>0</v>
      </c>
      <c r="I46" s="36">
        <v>0</v>
      </c>
      <c r="J46" s="36">
        <v>0</v>
      </c>
      <c r="K46" s="36">
        <v>0</v>
      </c>
      <c r="L46" s="38">
        <v>0</v>
      </c>
      <c r="M46" s="38">
        <v>0</v>
      </c>
      <c r="N46" s="38">
        <v>0</v>
      </c>
      <c r="O46" s="38">
        <v>0</v>
      </c>
      <c r="P46" s="38">
        <v>1</v>
      </c>
      <c r="Q46" s="38">
        <v>4</v>
      </c>
      <c r="R46" s="38">
        <v>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</row>
    <row r="47" spans="1:24" ht="13.5" customHeight="1">
      <c r="A47" s="63"/>
      <c r="B47" s="94" t="s">
        <v>179</v>
      </c>
      <c r="C47" s="70" t="s">
        <v>180</v>
      </c>
      <c r="D47" s="60"/>
      <c r="E47" s="38">
        <v>71</v>
      </c>
      <c r="F47" s="36">
        <v>745</v>
      </c>
      <c r="G47" s="36">
        <v>727</v>
      </c>
      <c r="H47" s="36">
        <v>26</v>
      </c>
      <c r="I47" s="36">
        <v>26</v>
      </c>
      <c r="J47" s="36">
        <v>11</v>
      </c>
      <c r="K47" s="36">
        <v>22</v>
      </c>
      <c r="L47" s="38">
        <v>20</v>
      </c>
      <c r="M47" s="38">
        <v>3</v>
      </c>
      <c r="N47" s="38">
        <v>9</v>
      </c>
      <c r="O47" s="38">
        <v>8</v>
      </c>
      <c r="P47" s="38">
        <v>5</v>
      </c>
      <c r="Q47" s="38">
        <v>20</v>
      </c>
      <c r="R47" s="38">
        <v>16</v>
      </c>
      <c r="S47" s="4">
        <v>7</v>
      </c>
      <c r="T47" s="4">
        <v>47</v>
      </c>
      <c r="U47" s="4">
        <v>38</v>
      </c>
      <c r="V47" s="4">
        <v>14</v>
      </c>
      <c r="W47" s="4">
        <v>186</v>
      </c>
      <c r="X47" s="4">
        <v>184</v>
      </c>
    </row>
    <row r="48" spans="1:18" ht="13.5" customHeight="1">
      <c r="A48" s="63"/>
      <c r="B48" s="101"/>
      <c r="C48" s="78"/>
      <c r="D48" s="97"/>
      <c r="E48" s="38"/>
      <c r="F48" s="36"/>
      <c r="G48" s="36"/>
      <c r="H48" s="36"/>
      <c r="I48" s="36"/>
      <c r="J48" s="36"/>
      <c r="K48" s="36"/>
      <c r="L48" s="38"/>
      <c r="M48" s="38"/>
      <c r="N48" s="38"/>
      <c r="O48" s="38"/>
      <c r="P48" s="38"/>
      <c r="Q48" s="38"/>
      <c r="R48" s="38"/>
    </row>
    <row r="49" spans="1:24" ht="13.5" customHeight="1">
      <c r="A49" s="45" t="s">
        <v>181</v>
      </c>
      <c r="B49" s="65" t="s">
        <v>182</v>
      </c>
      <c r="C49" s="98"/>
      <c r="D49" s="99"/>
      <c r="E49" s="49">
        <f aca="true" t="shared" si="4" ref="E49:X49">SUM(E50:E66)</f>
        <v>14954</v>
      </c>
      <c r="F49" s="57">
        <f t="shared" si="4"/>
        <v>75059</v>
      </c>
      <c r="G49" s="57">
        <f t="shared" si="4"/>
        <v>54017</v>
      </c>
      <c r="H49" s="57">
        <f t="shared" si="4"/>
        <v>5313</v>
      </c>
      <c r="I49" s="57">
        <f t="shared" si="4"/>
        <v>486</v>
      </c>
      <c r="J49" s="57">
        <f t="shared" si="4"/>
        <v>3720</v>
      </c>
      <c r="K49" s="57">
        <f t="shared" si="4"/>
        <v>7440</v>
      </c>
      <c r="L49" s="49">
        <f t="shared" si="4"/>
        <v>1676</v>
      </c>
      <c r="M49" s="49">
        <f t="shared" si="4"/>
        <v>1683</v>
      </c>
      <c r="N49" s="49">
        <f t="shared" si="4"/>
        <v>5049</v>
      </c>
      <c r="O49" s="49">
        <f t="shared" si="4"/>
        <v>2193</v>
      </c>
      <c r="P49" s="49">
        <f t="shared" si="4"/>
        <v>944</v>
      </c>
      <c r="Q49" s="49">
        <f t="shared" si="4"/>
        <v>3776</v>
      </c>
      <c r="R49" s="49">
        <f t="shared" si="4"/>
        <v>2151</v>
      </c>
      <c r="S49" s="58">
        <f t="shared" si="4"/>
        <v>1739</v>
      </c>
      <c r="T49" s="58">
        <f t="shared" si="4"/>
        <v>11225</v>
      </c>
      <c r="U49" s="58">
        <f t="shared" si="4"/>
        <v>8512</v>
      </c>
      <c r="V49" s="58">
        <f t="shared" si="4"/>
        <v>897</v>
      </c>
      <c r="W49" s="58">
        <f t="shared" si="4"/>
        <v>11929</v>
      </c>
      <c r="X49" s="58">
        <f t="shared" si="4"/>
        <v>10580</v>
      </c>
    </row>
    <row r="50" spans="1:24" ht="13.5" customHeight="1">
      <c r="A50" s="63"/>
      <c r="B50" s="94" t="s">
        <v>183</v>
      </c>
      <c r="C50" s="70" t="s">
        <v>184</v>
      </c>
      <c r="D50" s="60"/>
      <c r="E50" s="38">
        <v>1668</v>
      </c>
      <c r="F50" s="36">
        <v>11255</v>
      </c>
      <c r="G50" s="36">
        <v>7923</v>
      </c>
      <c r="H50" s="36">
        <v>234</v>
      </c>
      <c r="I50" s="36">
        <v>23</v>
      </c>
      <c r="J50" s="36">
        <v>503</v>
      </c>
      <c r="K50" s="36">
        <v>1006</v>
      </c>
      <c r="L50" s="38">
        <v>176</v>
      </c>
      <c r="M50" s="38">
        <v>310</v>
      </c>
      <c r="N50" s="38">
        <v>930</v>
      </c>
      <c r="O50" s="38">
        <v>301</v>
      </c>
      <c r="P50" s="38">
        <v>168</v>
      </c>
      <c r="Q50" s="38">
        <v>672</v>
      </c>
      <c r="R50" s="38">
        <v>289</v>
      </c>
      <c r="S50" s="4">
        <v>250</v>
      </c>
      <c r="T50" s="4">
        <v>1594</v>
      </c>
      <c r="U50" s="4">
        <v>941</v>
      </c>
      <c r="V50" s="4">
        <v>111</v>
      </c>
      <c r="W50" s="4">
        <v>1449</v>
      </c>
      <c r="X50" s="4">
        <v>1160</v>
      </c>
    </row>
    <row r="51" spans="1:24" ht="13.5" customHeight="1">
      <c r="A51" s="63"/>
      <c r="B51" s="94" t="s">
        <v>185</v>
      </c>
      <c r="C51" s="70" t="s">
        <v>186</v>
      </c>
      <c r="D51" s="60"/>
      <c r="E51" s="38">
        <v>5160</v>
      </c>
      <c r="F51" s="36">
        <v>11997</v>
      </c>
      <c r="G51" s="36">
        <v>4039</v>
      </c>
      <c r="H51" s="36">
        <v>1951</v>
      </c>
      <c r="I51" s="36">
        <v>113</v>
      </c>
      <c r="J51" s="36">
        <v>1821</v>
      </c>
      <c r="K51" s="36">
        <v>3642</v>
      </c>
      <c r="L51" s="38">
        <v>446</v>
      </c>
      <c r="M51" s="38">
        <v>704</v>
      </c>
      <c r="N51" s="38">
        <v>2112</v>
      </c>
      <c r="O51" s="38">
        <v>683</v>
      </c>
      <c r="P51" s="38">
        <v>325</v>
      </c>
      <c r="Q51" s="38">
        <v>1300</v>
      </c>
      <c r="R51" s="38">
        <v>647</v>
      </c>
      <c r="S51" s="4">
        <v>300</v>
      </c>
      <c r="T51" s="4">
        <v>1799</v>
      </c>
      <c r="U51" s="4">
        <v>1138</v>
      </c>
      <c r="V51" s="4">
        <v>38</v>
      </c>
      <c r="W51" s="4">
        <v>483</v>
      </c>
      <c r="X51" s="4">
        <v>387</v>
      </c>
    </row>
    <row r="52" spans="1:24" ht="13.5" customHeight="1">
      <c r="A52" s="63"/>
      <c r="B52" s="94" t="s">
        <v>187</v>
      </c>
      <c r="C52" s="70" t="s">
        <v>188</v>
      </c>
      <c r="D52" s="60"/>
      <c r="E52" s="38">
        <v>814</v>
      </c>
      <c r="F52" s="36">
        <v>7075</v>
      </c>
      <c r="G52" s="36">
        <v>5756</v>
      </c>
      <c r="H52" s="36">
        <v>129</v>
      </c>
      <c r="I52" s="36">
        <v>78</v>
      </c>
      <c r="J52" s="36">
        <v>107</v>
      </c>
      <c r="K52" s="36">
        <v>214</v>
      </c>
      <c r="L52" s="38">
        <v>152</v>
      </c>
      <c r="M52" s="38">
        <v>89</v>
      </c>
      <c r="N52" s="38">
        <v>267</v>
      </c>
      <c r="O52" s="38">
        <v>217</v>
      </c>
      <c r="P52" s="38">
        <v>68</v>
      </c>
      <c r="Q52" s="38">
        <v>272</v>
      </c>
      <c r="R52" s="38">
        <v>206</v>
      </c>
      <c r="S52" s="4">
        <v>221</v>
      </c>
      <c r="T52" s="4">
        <v>1458</v>
      </c>
      <c r="U52" s="4">
        <v>1269</v>
      </c>
      <c r="V52" s="4">
        <v>114</v>
      </c>
      <c r="W52" s="4">
        <v>1537</v>
      </c>
      <c r="X52" s="4">
        <v>1249</v>
      </c>
    </row>
    <row r="53" spans="1:24" ht="13.5" customHeight="1">
      <c r="A53" s="63"/>
      <c r="B53" s="94" t="s">
        <v>189</v>
      </c>
      <c r="C53" s="70" t="s">
        <v>190</v>
      </c>
      <c r="D53" s="60"/>
      <c r="E53" s="38">
        <v>408</v>
      </c>
      <c r="F53" s="36">
        <v>2848</v>
      </c>
      <c r="G53" s="36">
        <v>2190</v>
      </c>
      <c r="H53" s="36">
        <v>79</v>
      </c>
      <c r="I53" s="36">
        <v>3</v>
      </c>
      <c r="J53" s="36">
        <v>88</v>
      </c>
      <c r="K53" s="36">
        <v>176</v>
      </c>
      <c r="L53" s="38">
        <v>53</v>
      </c>
      <c r="M53" s="38">
        <v>45</v>
      </c>
      <c r="N53" s="38">
        <v>135</v>
      </c>
      <c r="O53" s="38">
        <v>61</v>
      </c>
      <c r="P53" s="38">
        <v>32</v>
      </c>
      <c r="Q53" s="38">
        <v>128</v>
      </c>
      <c r="R53" s="38">
        <v>72</v>
      </c>
      <c r="S53" s="4">
        <v>85</v>
      </c>
      <c r="T53" s="4">
        <v>564</v>
      </c>
      <c r="U53" s="4">
        <v>410</v>
      </c>
      <c r="V53" s="4">
        <v>48</v>
      </c>
      <c r="W53" s="4">
        <v>614</v>
      </c>
      <c r="X53" s="4">
        <v>509</v>
      </c>
    </row>
    <row r="54" spans="2:18" ht="13.5" customHeight="1">
      <c r="B54" s="94"/>
      <c r="C54" s="78"/>
      <c r="D54" s="97"/>
      <c r="E54" s="38"/>
      <c r="F54" s="36"/>
      <c r="G54" s="36"/>
      <c r="H54" s="36"/>
      <c r="I54" s="36"/>
      <c r="J54" s="36" t="s">
        <v>114</v>
      </c>
      <c r="K54" s="36"/>
      <c r="L54" s="38"/>
      <c r="M54" s="38"/>
      <c r="N54" s="38"/>
      <c r="O54" s="38"/>
      <c r="P54" s="38"/>
      <c r="Q54" s="38"/>
      <c r="R54" s="38"/>
    </row>
    <row r="55" spans="1:24" ht="13.5" customHeight="1">
      <c r="A55" s="63"/>
      <c r="B55" s="94" t="s">
        <v>191</v>
      </c>
      <c r="C55" s="70" t="s">
        <v>192</v>
      </c>
      <c r="D55" s="60"/>
      <c r="E55" s="38">
        <v>516</v>
      </c>
      <c r="F55" s="36">
        <v>999</v>
      </c>
      <c r="G55" s="36">
        <v>303</v>
      </c>
      <c r="H55" s="36">
        <v>323</v>
      </c>
      <c r="I55" s="36">
        <v>1</v>
      </c>
      <c r="J55" s="36">
        <v>133</v>
      </c>
      <c r="K55" s="36">
        <v>266</v>
      </c>
      <c r="L55" s="38">
        <v>27</v>
      </c>
      <c r="M55" s="38">
        <v>23</v>
      </c>
      <c r="N55" s="38">
        <v>69</v>
      </c>
      <c r="O55" s="38">
        <v>20</v>
      </c>
      <c r="P55" s="38">
        <v>11</v>
      </c>
      <c r="Q55" s="38">
        <v>44</v>
      </c>
      <c r="R55" s="38">
        <v>29</v>
      </c>
      <c r="S55" s="4">
        <v>17</v>
      </c>
      <c r="T55" s="4">
        <v>101</v>
      </c>
      <c r="U55" s="4">
        <v>66</v>
      </c>
      <c r="V55" s="4">
        <v>7</v>
      </c>
      <c r="W55" s="4">
        <v>105</v>
      </c>
      <c r="X55" s="4">
        <v>90</v>
      </c>
    </row>
    <row r="56" spans="1:24" ht="13.5" customHeight="1">
      <c r="A56" s="63"/>
      <c r="B56" s="94" t="s">
        <v>193</v>
      </c>
      <c r="C56" s="70" t="s">
        <v>194</v>
      </c>
      <c r="D56" s="60"/>
      <c r="E56" s="38">
        <v>71</v>
      </c>
      <c r="F56" s="36">
        <v>482</v>
      </c>
      <c r="G56" s="36">
        <v>379</v>
      </c>
      <c r="H56" s="36">
        <v>4</v>
      </c>
      <c r="I56" s="36">
        <v>1</v>
      </c>
      <c r="J56" s="36">
        <v>7</v>
      </c>
      <c r="K56" s="36">
        <v>14</v>
      </c>
      <c r="L56" s="38">
        <v>2</v>
      </c>
      <c r="M56" s="38">
        <v>5</v>
      </c>
      <c r="N56" s="38">
        <v>15</v>
      </c>
      <c r="O56" s="38">
        <v>8</v>
      </c>
      <c r="P56" s="38">
        <v>10</v>
      </c>
      <c r="Q56" s="38">
        <v>40</v>
      </c>
      <c r="R56" s="38">
        <v>23</v>
      </c>
      <c r="S56" s="4">
        <v>29</v>
      </c>
      <c r="T56" s="4">
        <v>191</v>
      </c>
      <c r="U56" s="4">
        <v>163</v>
      </c>
      <c r="V56" s="4">
        <v>15</v>
      </c>
      <c r="W56" s="4">
        <v>198</v>
      </c>
      <c r="X56" s="4">
        <v>167</v>
      </c>
    </row>
    <row r="57" spans="1:24" ht="13.5" customHeight="1">
      <c r="A57" s="63"/>
      <c r="B57" s="94" t="s">
        <v>195</v>
      </c>
      <c r="C57" s="70" t="s">
        <v>196</v>
      </c>
      <c r="D57" s="60"/>
      <c r="E57" s="38">
        <v>239</v>
      </c>
      <c r="F57" s="36">
        <v>2702</v>
      </c>
      <c r="G57" s="36">
        <v>2199</v>
      </c>
      <c r="H57" s="36">
        <v>30</v>
      </c>
      <c r="I57" s="36">
        <v>8</v>
      </c>
      <c r="J57" s="36">
        <v>38</v>
      </c>
      <c r="K57" s="36">
        <v>76</v>
      </c>
      <c r="L57" s="38">
        <v>13</v>
      </c>
      <c r="M57" s="38">
        <v>24</v>
      </c>
      <c r="N57" s="38">
        <v>72</v>
      </c>
      <c r="O57" s="38">
        <v>34</v>
      </c>
      <c r="P57" s="38">
        <v>13</v>
      </c>
      <c r="Q57" s="38">
        <v>52</v>
      </c>
      <c r="R57" s="38">
        <v>26</v>
      </c>
      <c r="S57" s="4">
        <v>61</v>
      </c>
      <c r="T57" s="4">
        <v>405</v>
      </c>
      <c r="U57" s="4">
        <v>300</v>
      </c>
      <c r="V57" s="4">
        <v>45</v>
      </c>
      <c r="W57" s="4">
        <v>608</v>
      </c>
      <c r="X57" s="4">
        <v>506</v>
      </c>
    </row>
    <row r="58" spans="1:24" ht="13.5" customHeight="1">
      <c r="A58" s="63"/>
      <c r="B58" s="94" t="s">
        <v>197</v>
      </c>
      <c r="C58" s="70" t="s">
        <v>210</v>
      </c>
      <c r="D58" s="60"/>
      <c r="E58" s="38">
        <v>2079</v>
      </c>
      <c r="F58" s="36">
        <v>12097</v>
      </c>
      <c r="G58" s="36">
        <v>9067</v>
      </c>
      <c r="H58" s="36">
        <v>816</v>
      </c>
      <c r="I58" s="36">
        <v>12</v>
      </c>
      <c r="J58" s="36">
        <v>400</v>
      </c>
      <c r="K58" s="36">
        <v>800</v>
      </c>
      <c r="L58" s="38">
        <v>146</v>
      </c>
      <c r="M58" s="38">
        <v>235</v>
      </c>
      <c r="N58" s="38">
        <v>705</v>
      </c>
      <c r="O58" s="38">
        <v>331</v>
      </c>
      <c r="P58" s="38">
        <v>162</v>
      </c>
      <c r="Q58" s="38">
        <v>648</v>
      </c>
      <c r="R58" s="38">
        <v>381</v>
      </c>
      <c r="S58" s="4">
        <v>268</v>
      </c>
      <c r="T58" s="4">
        <v>1701</v>
      </c>
      <c r="U58" s="4">
        <v>1221</v>
      </c>
      <c r="V58" s="4">
        <v>98</v>
      </c>
      <c r="W58" s="4">
        <v>1305</v>
      </c>
      <c r="X58" s="4">
        <v>1113</v>
      </c>
    </row>
    <row r="59" spans="1:24" ht="13.5" customHeight="1">
      <c r="A59" s="63"/>
      <c r="B59" s="94"/>
      <c r="C59" s="78"/>
      <c r="D59" s="97"/>
      <c r="E59" s="38"/>
      <c r="F59" s="36"/>
      <c r="G59" s="36"/>
      <c r="H59" s="36"/>
      <c r="I59" s="36"/>
      <c r="J59" s="36"/>
      <c r="K59" s="36"/>
      <c r="L59" s="38"/>
      <c r="M59" s="38"/>
      <c r="N59" s="38"/>
      <c r="O59" s="38"/>
      <c r="P59" s="38"/>
      <c r="Q59" s="38"/>
      <c r="R59" s="38"/>
      <c r="X59" s="4" t="s">
        <v>13</v>
      </c>
    </row>
    <row r="60" spans="1:24" ht="13.5" customHeight="1">
      <c r="A60" s="63"/>
      <c r="B60" s="94" t="s">
        <v>199</v>
      </c>
      <c r="C60" s="70" t="s">
        <v>200</v>
      </c>
      <c r="D60" s="60"/>
      <c r="E60" s="38">
        <v>187</v>
      </c>
      <c r="F60" s="36">
        <v>338</v>
      </c>
      <c r="G60" s="36">
        <v>111</v>
      </c>
      <c r="H60" s="36">
        <v>89</v>
      </c>
      <c r="I60" s="36">
        <v>0</v>
      </c>
      <c r="J60" s="36">
        <v>65</v>
      </c>
      <c r="K60" s="36">
        <v>130</v>
      </c>
      <c r="L60" s="38">
        <v>44</v>
      </c>
      <c r="M60" s="38">
        <v>24</v>
      </c>
      <c r="N60" s="38">
        <v>72</v>
      </c>
      <c r="O60" s="38">
        <v>36</v>
      </c>
      <c r="P60" s="38">
        <v>5</v>
      </c>
      <c r="Q60" s="38">
        <v>20</v>
      </c>
      <c r="R60" s="38">
        <v>14</v>
      </c>
      <c r="S60" s="4">
        <v>4</v>
      </c>
      <c r="T60" s="4">
        <v>27</v>
      </c>
      <c r="U60" s="4">
        <v>17</v>
      </c>
      <c r="V60" s="4">
        <v>0</v>
      </c>
      <c r="W60" s="4">
        <v>0</v>
      </c>
      <c r="X60" s="4">
        <v>0</v>
      </c>
    </row>
    <row r="61" spans="2:24" ht="13.5" customHeight="1">
      <c r="B61" s="94" t="s">
        <v>201</v>
      </c>
      <c r="C61" s="70" t="s">
        <v>202</v>
      </c>
      <c r="D61" s="60"/>
      <c r="E61" s="38">
        <v>1158</v>
      </c>
      <c r="F61" s="36">
        <v>17665</v>
      </c>
      <c r="G61" s="36">
        <v>17132</v>
      </c>
      <c r="H61" s="36">
        <v>109</v>
      </c>
      <c r="I61" s="36">
        <v>103</v>
      </c>
      <c r="J61" s="36">
        <v>98</v>
      </c>
      <c r="K61" s="36">
        <v>196</v>
      </c>
      <c r="L61" s="38">
        <v>172</v>
      </c>
      <c r="M61" s="38">
        <v>69</v>
      </c>
      <c r="N61" s="38">
        <v>207</v>
      </c>
      <c r="O61" s="38">
        <v>185</v>
      </c>
      <c r="P61" s="38">
        <v>47</v>
      </c>
      <c r="Q61" s="38">
        <v>188</v>
      </c>
      <c r="R61" s="38">
        <v>174</v>
      </c>
      <c r="S61" s="4">
        <v>234</v>
      </c>
      <c r="T61" s="4">
        <v>1674</v>
      </c>
      <c r="U61" s="4">
        <v>1585</v>
      </c>
      <c r="V61" s="4">
        <v>340</v>
      </c>
      <c r="W61" s="4">
        <v>4601</v>
      </c>
      <c r="X61" s="4">
        <v>4497</v>
      </c>
    </row>
    <row r="62" spans="1:24" ht="13.5" customHeight="1">
      <c r="A62" s="66"/>
      <c r="B62" s="94" t="s">
        <v>203</v>
      </c>
      <c r="C62" s="70" t="s">
        <v>204</v>
      </c>
      <c r="D62" s="60"/>
      <c r="E62" s="38">
        <v>1536</v>
      </c>
      <c r="F62" s="36">
        <v>2368</v>
      </c>
      <c r="G62" s="36">
        <v>702</v>
      </c>
      <c r="H62" s="36">
        <v>1106</v>
      </c>
      <c r="I62" s="36">
        <v>45</v>
      </c>
      <c r="J62" s="36">
        <v>290</v>
      </c>
      <c r="K62" s="36">
        <v>580</v>
      </c>
      <c r="L62" s="38">
        <v>244</v>
      </c>
      <c r="M62" s="38">
        <v>66</v>
      </c>
      <c r="N62" s="38">
        <v>198</v>
      </c>
      <c r="O62" s="38">
        <v>113</v>
      </c>
      <c r="P62" s="38">
        <v>30</v>
      </c>
      <c r="Q62" s="38">
        <v>120</v>
      </c>
      <c r="R62" s="38">
        <v>73</v>
      </c>
      <c r="S62" s="4">
        <v>37</v>
      </c>
      <c r="T62" s="4">
        <v>225</v>
      </c>
      <c r="U62" s="4">
        <v>138</v>
      </c>
      <c r="V62" s="4">
        <v>5</v>
      </c>
      <c r="W62" s="4">
        <v>55</v>
      </c>
      <c r="X62" s="4">
        <v>39</v>
      </c>
    </row>
    <row r="63" spans="1:24" ht="13.5" customHeight="1">
      <c r="A63" s="66"/>
      <c r="B63" s="94" t="s">
        <v>205</v>
      </c>
      <c r="C63" s="70" t="s">
        <v>92</v>
      </c>
      <c r="D63" s="60"/>
      <c r="E63" s="38">
        <v>512</v>
      </c>
      <c r="F63" s="36">
        <v>1355</v>
      </c>
      <c r="G63" s="36">
        <v>748</v>
      </c>
      <c r="H63" s="36">
        <v>335</v>
      </c>
      <c r="I63" s="36">
        <v>2</v>
      </c>
      <c r="J63" s="36">
        <v>70</v>
      </c>
      <c r="K63" s="36">
        <v>140</v>
      </c>
      <c r="L63" s="38">
        <v>32</v>
      </c>
      <c r="M63" s="38">
        <v>15</v>
      </c>
      <c r="N63" s="38">
        <v>45</v>
      </c>
      <c r="O63" s="38">
        <v>21</v>
      </c>
      <c r="P63" s="38">
        <v>18</v>
      </c>
      <c r="Q63" s="38">
        <v>72</v>
      </c>
      <c r="R63" s="38">
        <v>45</v>
      </c>
      <c r="S63" s="4">
        <v>49</v>
      </c>
      <c r="T63" s="4">
        <v>326</v>
      </c>
      <c r="U63" s="4">
        <v>254</v>
      </c>
      <c r="V63" s="4">
        <v>18</v>
      </c>
      <c r="W63" s="4">
        <v>222</v>
      </c>
      <c r="X63" s="4">
        <v>194</v>
      </c>
    </row>
    <row r="64" spans="1:24" ht="13.5" customHeight="1">
      <c r="A64" s="66"/>
      <c r="B64" s="94"/>
      <c r="C64" s="78"/>
      <c r="D64" s="9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X64" s="4" t="s">
        <v>13</v>
      </c>
    </row>
    <row r="65" spans="1:24" ht="13.5" customHeight="1">
      <c r="A65" s="66"/>
      <c r="B65" s="94" t="s">
        <v>206</v>
      </c>
      <c r="C65" s="70" t="s">
        <v>207</v>
      </c>
      <c r="D65" s="60"/>
      <c r="E65" s="38">
        <v>522</v>
      </c>
      <c r="F65" s="38">
        <v>3025</v>
      </c>
      <c r="G65" s="38">
        <v>2710</v>
      </c>
      <c r="H65" s="38">
        <v>92</v>
      </c>
      <c r="I65" s="38">
        <v>85</v>
      </c>
      <c r="J65" s="38">
        <v>81</v>
      </c>
      <c r="K65" s="38">
        <v>162</v>
      </c>
      <c r="L65" s="38">
        <v>142</v>
      </c>
      <c r="M65" s="38">
        <v>61</v>
      </c>
      <c r="N65" s="38">
        <v>183</v>
      </c>
      <c r="O65" s="38">
        <v>155</v>
      </c>
      <c r="P65" s="38">
        <v>41</v>
      </c>
      <c r="Q65" s="38">
        <v>164</v>
      </c>
      <c r="R65" s="38">
        <v>137</v>
      </c>
      <c r="S65" s="4">
        <v>175</v>
      </c>
      <c r="T65" s="4">
        <v>1108</v>
      </c>
      <c r="U65" s="4">
        <v>970</v>
      </c>
      <c r="V65" s="4">
        <v>55</v>
      </c>
      <c r="W65" s="4">
        <v>712</v>
      </c>
      <c r="X65" s="4">
        <v>637</v>
      </c>
    </row>
    <row r="66" spans="1:24" ht="13.5" customHeight="1">
      <c r="A66" s="71"/>
      <c r="B66" s="104" t="s">
        <v>208</v>
      </c>
      <c r="C66" s="105" t="s">
        <v>211</v>
      </c>
      <c r="D66" s="106"/>
      <c r="E66" s="107">
        <v>84</v>
      </c>
      <c r="F66" s="75">
        <v>853</v>
      </c>
      <c r="G66" s="75">
        <v>758</v>
      </c>
      <c r="H66" s="75">
        <v>16</v>
      </c>
      <c r="I66" s="75">
        <v>12</v>
      </c>
      <c r="J66" s="75">
        <v>19</v>
      </c>
      <c r="K66" s="75">
        <v>38</v>
      </c>
      <c r="L66" s="75">
        <v>27</v>
      </c>
      <c r="M66" s="75">
        <v>13</v>
      </c>
      <c r="N66" s="75">
        <v>39</v>
      </c>
      <c r="O66" s="75">
        <v>28</v>
      </c>
      <c r="P66" s="75">
        <v>14</v>
      </c>
      <c r="Q66" s="75">
        <v>56</v>
      </c>
      <c r="R66" s="75">
        <v>35</v>
      </c>
      <c r="S66" s="76">
        <v>9</v>
      </c>
      <c r="T66" s="76">
        <v>52</v>
      </c>
      <c r="U66" s="76">
        <v>40</v>
      </c>
      <c r="V66" s="76">
        <v>3</v>
      </c>
      <c r="W66" s="76">
        <v>40</v>
      </c>
      <c r="X66" s="76">
        <v>32</v>
      </c>
    </row>
  </sheetData>
  <sheetProtection/>
  <mergeCells count="69">
    <mergeCell ref="C62:D62"/>
    <mergeCell ref="C63:D63"/>
    <mergeCell ref="C65:D65"/>
    <mergeCell ref="C66:D66"/>
    <mergeCell ref="C55:D55"/>
    <mergeCell ref="C56:D56"/>
    <mergeCell ref="C57:D57"/>
    <mergeCell ref="C58:D58"/>
    <mergeCell ref="C60:D60"/>
    <mergeCell ref="C61:D61"/>
    <mergeCell ref="C47:D47"/>
    <mergeCell ref="B49:D49"/>
    <mergeCell ref="C50:D50"/>
    <mergeCell ref="C51:D51"/>
    <mergeCell ref="C52:D52"/>
    <mergeCell ref="C53:D53"/>
    <mergeCell ref="C39:D39"/>
    <mergeCell ref="C40:D40"/>
    <mergeCell ref="C42:D42"/>
    <mergeCell ref="B44:D44"/>
    <mergeCell ref="C45:D45"/>
    <mergeCell ref="C46:D46"/>
    <mergeCell ref="C32:D32"/>
    <mergeCell ref="C33:D33"/>
    <mergeCell ref="C34:D34"/>
    <mergeCell ref="C35:D35"/>
    <mergeCell ref="C37:D37"/>
    <mergeCell ref="C38:D38"/>
    <mergeCell ref="C24:D24"/>
    <mergeCell ref="C25:D25"/>
    <mergeCell ref="C26:D26"/>
    <mergeCell ref="B28:D28"/>
    <mergeCell ref="C29:D29"/>
    <mergeCell ref="B31:D31"/>
    <mergeCell ref="C16:D16"/>
    <mergeCell ref="B18:D18"/>
    <mergeCell ref="C19:D19"/>
    <mergeCell ref="C20:D20"/>
    <mergeCell ref="C21:D21"/>
    <mergeCell ref="C22:D22"/>
    <mergeCell ref="C9:D9"/>
    <mergeCell ref="C10:D10"/>
    <mergeCell ref="C11:D11"/>
    <mergeCell ref="C12:D12"/>
    <mergeCell ref="C14:D14"/>
    <mergeCell ref="C15:D15"/>
    <mergeCell ref="W6:X6"/>
    <mergeCell ref="F7:F8"/>
    <mergeCell ref="K7:K8"/>
    <mergeCell ref="N7:N8"/>
    <mergeCell ref="Q7:Q8"/>
    <mergeCell ref="T7:T8"/>
    <mergeCell ref="W7:W8"/>
    <mergeCell ref="N6:O6"/>
    <mergeCell ref="P6:P8"/>
    <mergeCell ref="Q6:R6"/>
    <mergeCell ref="S6:S8"/>
    <mergeCell ref="T6:U6"/>
    <mergeCell ref="V6:V8"/>
    <mergeCell ref="E3:M3"/>
    <mergeCell ref="A5:D8"/>
    <mergeCell ref="H5:I5"/>
    <mergeCell ref="S5:U5"/>
    <mergeCell ref="V5:X5"/>
    <mergeCell ref="E6:E8"/>
    <mergeCell ref="F6:G6"/>
    <mergeCell ref="J6:J8"/>
    <mergeCell ref="K6:L6"/>
    <mergeCell ref="M6:M8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9" r:id="rId1"/>
  <colBreaks count="1" manualBreakCount="1">
    <brk id="1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4.25390625" style="2" customWidth="1"/>
    <col min="3" max="4" width="9.25390625" style="3" customWidth="1"/>
    <col min="5" max="18" width="10.25390625" style="4" customWidth="1"/>
    <col min="19" max="23" width="9.25390625" style="4" bestFit="1" customWidth="1"/>
    <col min="24" max="24" width="10.25390625" style="4" bestFit="1" customWidth="1"/>
    <col min="25" max="16384" width="9.125" style="4" customWidth="1"/>
  </cols>
  <sheetData>
    <row r="1" spans="1:2" ht="12">
      <c r="A1" s="80"/>
      <c r="B1" s="80"/>
    </row>
    <row r="2" spans="5:14" ht="20.25" customHeight="1">
      <c r="E2" s="5" t="s">
        <v>99</v>
      </c>
      <c r="F2" s="6"/>
      <c r="G2" s="6"/>
      <c r="H2" s="6"/>
      <c r="I2" s="6"/>
      <c r="J2" s="6"/>
      <c r="K2" s="6"/>
      <c r="L2" s="6"/>
      <c r="M2" s="6"/>
      <c r="N2" s="81" t="s">
        <v>100</v>
      </c>
    </row>
    <row r="3" spans="5:24" ht="18" thickBot="1">
      <c r="E3" s="7"/>
      <c r="F3" s="8"/>
      <c r="G3" s="8"/>
      <c r="H3" s="8"/>
      <c r="I3" s="8"/>
      <c r="J3" s="8"/>
      <c r="K3" s="8"/>
      <c r="L3" s="8"/>
      <c r="M3" s="8"/>
      <c r="N3" s="8"/>
      <c r="W3" s="9"/>
      <c r="X3" s="9"/>
    </row>
    <row r="4" spans="1:28" ht="12.75" thickTop="1">
      <c r="A4" s="10" t="s">
        <v>2</v>
      </c>
      <c r="B4" s="11"/>
      <c r="C4" s="11"/>
      <c r="D4" s="12"/>
      <c r="E4" s="82" t="s">
        <v>101</v>
      </c>
      <c r="F4" s="83"/>
      <c r="G4" s="84"/>
      <c r="H4" s="82" t="s">
        <v>102</v>
      </c>
      <c r="I4" s="83"/>
      <c r="J4" s="84"/>
      <c r="K4" s="82" t="s">
        <v>103</v>
      </c>
      <c r="L4" s="83"/>
      <c r="M4" s="83"/>
      <c r="N4" s="83" t="s">
        <v>104</v>
      </c>
      <c r="O4" s="83"/>
      <c r="P4" s="84"/>
      <c r="Q4" s="82" t="s">
        <v>105</v>
      </c>
      <c r="R4" s="83"/>
      <c r="S4" s="84"/>
      <c r="T4" s="82" t="s">
        <v>106</v>
      </c>
      <c r="U4" s="83"/>
      <c r="V4" s="84"/>
      <c r="W4" s="82" t="s">
        <v>107</v>
      </c>
      <c r="X4" s="83"/>
      <c r="Y4" s="84"/>
      <c r="Z4" s="82" t="s">
        <v>108</v>
      </c>
      <c r="AA4" s="83"/>
      <c r="AB4" s="83"/>
    </row>
    <row r="5" spans="1:28" ht="12">
      <c r="A5" s="20"/>
      <c r="B5" s="20"/>
      <c r="C5" s="20"/>
      <c r="D5" s="21"/>
      <c r="E5" s="22" t="s">
        <v>109</v>
      </c>
      <c r="F5" s="22" t="s">
        <v>110</v>
      </c>
      <c r="G5" s="22"/>
      <c r="H5" s="22" t="s">
        <v>109</v>
      </c>
      <c r="I5" s="24" t="s">
        <v>110</v>
      </c>
      <c r="J5" s="25"/>
      <c r="K5" s="22" t="s">
        <v>109</v>
      </c>
      <c r="L5" s="24" t="s">
        <v>110</v>
      </c>
      <c r="M5" s="85"/>
      <c r="N5" s="25" t="s">
        <v>109</v>
      </c>
      <c r="O5" s="24" t="s">
        <v>110</v>
      </c>
      <c r="P5" s="25"/>
      <c r="Q5" s="22" t="s">
        <v>109</v>
      </c>
      <c r="R5" s="24" t="s">
        <v>110</v>
      </c>
      <c r="S5" s="25"/>
      <c r="T5" s="22" t="s">
        <v>109</v>
      </c>
      <c r="U5" s="24" t="s">
        <v>110</v>
      </c>
      <c r="V5" s="25"/>
      <c r="W5" s="22" t="s">
        <v>109</v>
      </c>
      <c r="X5" s="24" t="s">
        <v>110</v>
      </c>
      <c r="Y5" s="25"/>
      <c r="Z5" s="22" t="s">
        <v>109</v>
      </c>
      <c r="AA5" s="24" t="s">
        <v>110</v>
      </c>
      <c r="AB5" s="85"/>
    </row>
    <row r="6" spans="1:28" ht="12">
      <c r="A6" s="20"/>
      <c r="B6" s="20"/>
      <c r="C6" s="20"/>
      <c r="D6" s="21"/>
      <c r="E6" s="27"/>
      <c r="F6" s="22" t="s">
        <v>111</v>
      </c>
      <c r="G6" s="28" t="s">
        <v>112</v>
      </c>
      <c r="H6" s="27"/>
      <c r="I6" s="86" t="s">
        <v>111</v>
      </c>
      <c r="J6" s="28" t="s">
        <v>112</v>
      </c>
      <c r="K6" s="27"/>
      <c r="L6" s="86" t="s">
        <v>111</v>
      </c>
      <c r="M6" s="29" t="s">
        <v>112</v>
      </c>
      <c r="N6" s="30"/>
      <c r="O6" s="86" t="s">
        <v>111</v>
      </c>
      <c r="P6" s="28" t="s">
        <v>112</v>
      </c>
      <c r="Q6" s="27"/>
      <c r="R6" s="86" t="s">
        <v>111</v>
      </c>
      <c r="S6" s="28" t="s">
        <v>112</v>
      </c>
      <c r="T6" s="27"/>
      <c r="U6" s="86" t="s">
        <v>111</v>
      </c>
      <c r="V6" s="28" t="s">
        <v>112</v>
      </c>
      <c r="W6" s="27"/>
      <c r="X6" s="86" t="s">
        <v>111</v>
      </c>
      <c r="Y6" s="28" t="s">
        <v>112</v>
      </c>
      <c r="Z6" s="27"/>
      <c r="AA6" s="86" t="s">
        <v>111</v>
      </c>
      <c r="AB6" s="29" t="s">
        <v>112</v>
      </c>
    </row>
    <row r="7" spans="1:28" ht="12">
      <c r="A7" s="31"/>
      <c r="B7" s="31"/>
      <c r="C7" s="31"/>
      <c r="D7" s="32"/>
      <c r="E7" s="27"/>
      <c r="F7" s="27"/>
      <c r="G7" s="33" t="s">
        <v>113</v>
      </c>
      <c r="H7" s="27"/>
      <c r="I7" s="87"/>
      <c r="J7" s="33" t="s">
        <v>113</v>
      </c>
      <c r="K7" s="27"/>
      <c r="L7" s="87"/>
      <c r="M7" s="34" t="s">
        <v>113</v>
      </c>
      <c r="N7" s="30"/>
      <c r="O7" s="87"/>
      <c r="P7" s="33" t="s">
        <v>113</v>
      </c>
      <c r="Q7" s="27"/>
      <c r="R7" s="87"/>
      <c r="S7" s="33" t="s">
        <v>113</v>
      </c>
      <c r="T7" s="27"/>
      <c r="U7" s="87"/>
      <c r="V7" s="33" t="s">
        <v>113</v>
      </c>
      <c r="W7" s="27"/>
      <c r="X7" s="87"/>
      <c r="Y7" s="33" t="s">
        <v>113</v>
      </c>
      <c r="Z7" s="27"/>
      <c r="AA7" s="87"/>
      <c r="AB7" s="34" t="s">
        <v>113</v>
      </c>
    </row>
    <row r="8" spans="2:28" ht="13.5" customHeight="1">
      <c r="B8" s="90" t="s">
        <v>122</v>
      </c>
      <c r="C8" s="91" t="s">
        <v>123</v>
      </c>
      <c r="D8" s="92"/>
      <c r="E8" s="38">
        <v>6</v>
      </c>
      <c r="F8" s="36">
        <v>143</v>
      </c>
      <c r="G8" s="36">
        <v>130</v>
      </c>
      <c r="H8" s="36">
        <v>2</v>
      </c>
      <c r="I8" s="36">
        <v>65</v>
      </c>
      <c r="J8" s="36">
        <v>65</v>
      </c>
      <c r="K8" s="36">
        <v>4</v>
      </c>
      <c r="L8" s="38">
        <v>264</v>
      </c>
      <c r="M8" s="38">
        <v>252</v>
      </c>
      <c r="N8" s="38">
        <v>2</v>
      </c>
      <c r="O8" s="38">
        <v>282</v>
      </c>
      <c r="P8" s="38">
        <v>280</v>
      </c>
      <c r="Q8" s="38">
        <v>1</v>
      </c>
      <c r="R8" s="38">
        <v>239</v>
      </c>
      <c r="S8" s="4">
        <v>237</v>
      </c>
      <c r="T8" s="4">
        <v>0</v>
      </c>
      <c r="U8" s="4">
        <v>0</v>
      </c>
      <c r="V8" s="4">
        <v>0</v>
      </c>
      <c r="W8" s="4">
        <v>1</v>
      </c>
      <c r="X8" s="4">
        <v>785</v>
      </c>
      <c r="Y8" s="4">
        <v>750</v>
      </c>
      <c r="Z8" s="4">
        <v>0</v>
      </c>
      <c r="AA8" s="4">
        <v>0</v>
      </c>
      <c r="AB8" s="4">
        <v>0</v>
      </c>
    </row>
    <row r="9" spans="1:28" ht="13.5" customHeight="1">
      <c r="A9" s="2"/>
      <c r="B9" s="93" t="s">
        <v>124</v>
      </c>
      <c r="C9" s="70" t="s">
        <v>57</v>
      </c>
      <c r="D9" s="60"/>
      <c r="E9" s="38">
        <v>21</v>
      </c>
      <c r="F9" s="36">
        <v>510</v>
      </c>
      <c r="G9" s="36">
        <v>410</v>
      </c>
      <c r="H9" s="36">
        <v>12</v>
      </c>
      <c r="I9" s="36">
        <v>456</v>
      </c>
      <c r="J9" s="36">
        <v>417</v>
      </c>
      <c r="K9" s="36">
        <v>5</v>
      </c>
      <c r="L9" s="38">
        <v>316</v>
      </c>
      <c r="M9" s="38">
        <v>302</v>
      </c>
      <c r="N9" s="38">
        <v>4</v>
      </c>
      <c r="O9" s="38">
        <v>508</v>
      </c>
      <c r="P9" s="38">
        <v>492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</row>
    <row r="10" spans="1:28" ht="13.5" customHeight="1">
      <c r="A10" s="2"/>
      <c r="B10" s="93" t="s">
        <v>125</v>
      </c>
      <c r="C10" s="70" t="s">
        <v>126</v>
      </c>
      <c r="D10" s="60"/>
      <c r="E10" s="38">
        <v>33</v>
      </c>
      <c r="F10" s="36">
        <v>775</v>
      </c>
      <c r="G10" s="36">
        <v>709</v>
      </c>
      <c r="H10" s="36">
        <v>18</v>
      </c>
      <c r="I10" s="36">
        <v>621</v>
      </c>
      <c r="J10" s="36">
        <v>591</v>
      </c>
      <c r="K10" s="36">
        <v>7</v>
      </c>
      <c r="L10" s="38">
        <v>489</v>
      </c>
      <c r="M10" s="38">
        <v>464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</row>
    <row r="11" spans="1:28" ht="13.5" customHeight="1">
      <c r="A11" s="2"/>
      <c r="B11" s="94" t="s">
        <v>127</v>
      </c>
      <c r="C11" s="70" t="s">
        <v>128</v>
      </c>
      <c r="D11" s="60"/>
      <c r="E11" s="38">
        <v>25</v>
      </c>
      <c r="F11" s="36">
        <v>574</v>
      </c>
      <c r="G11" s="36">
        <v>504</v>
      </c>
      <c r="H11" s="36">
        <v>13</v>
      </c>
      <c r="I11" s="36">
        <v>461</v>
      </c>
      <c r="J11" s="36">
        <v>421</v>
      </c>
      <c r="K11" s="36">
        <v>5</v>
      </c>
      <c r="L11" s="38">
        <v>301</v>
      </c>
      <c r="M11" s="38">
        <v>281</v>
      </c>
      <c r="N11" s="38">
        <v>1</v>
      </c>
      <c r="O11" s="38">
        <v>123</v>
      </c>
      <c r="P11" s="38">
        <v>122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</row>
    <row r="12" spans="1:18" ht="13.5" customHeight="1">
      <c r="A12" s="2"/>
      <c r="B12" s="94"/>
      <c r="C12" s="95"/>
      <c r="D12" s="96"/>
      <c r="E12" s="38"/>
      <c r="F12" s="36"/>
      <c r="G12" s="36" t="s">
        <v>114</v>
      </c>
      <c r="H12" s="36"/>
      <c r="I12" s="36"/>
      <c r="J12" s="36"/>
      <c r="K12" s="36"/>
      <c r="L12" s="38"/>
      <c r="M12" s="38" t="s">
        <v>13</v>
      </c>
      <c r="N12" s="38"/>
      <c r="O12" s="38"/>
      <c r="P12" s="38"/>
      <c r="Q12" s="38"/>
      <c r="R12" s="38"/>
    </row>
    <row r="13" spans="2:28" ht="13.5" customHeight="1">
      <c r="B13" s="94" t="s">
        <v>129</v>
      </c>
      <c r="C13" s="70" t="s">
        <v>130</v>
      </c>
      <c r="D13" s="60"/>
      <c r="E13" s="38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</row>
    <row r="14" spans="2:28" ht="13.5" customHeight="1">
      <c r="B14" s="94" t="s">
        <v>131</v>
      </c>
      <c r="C14" s="70" t="s">
        <v>132</v>
      </c>
      <c r="D14" s="60"/>
      <c r="E14" s="38">
        <v>21</v>
      </c>
      <c r="F14" s="36">
        <v>487</v>
      </c>
      <c r="G14" s="36">
        <v>456</v>
      </c>
      <c r="H14" s="36">
        <v>12</v>
      </c>
      <c r="I14" s="36">
        <v>415</v>
      </c>
      <c r="J14" s="36">
        <v>396</v>
      </c>
      <c r="K14" s="36">
        <v>1</v>
      </c>
      <c r="L14" s="38">
        <v>60</v>
      </c>
      <c r="M14" s="38">
        <v>60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</row>
    <row r="15" spans="2:28" ht="13.5" customHeight="1">
      <c r="B15" s="94" t="s">
        <v>133</v>
      </c>
      <c r="C15" s="70" t="s">
        <v>92</v>
      </c>
      <c r="D15" s="60"/>
      <c r="E15" s="38">
        <v>58</v>
      </c>
      <c r="F15" s="36">
        <v>1355</v>
      </c>
      <c r="G15" s="36">
        <v>1045</v>
      </c>
      <c r="H15" s="36">
        <v>32</v>
      </c>
      <c r="I15" s="36">
        <v>1136</v>
      </c>
      <c r="J15" s="36">
        <v>927</v>
      </c>
      <c r="K15" s="36">
        <v>10</v>
      </c>
      <c r="L15" s="38">
        <v>645</v>
      </c>
      <c r="M15" s="38">
        <v>534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</row>
    <row r="16" spans="2:18" ht="13.5" customHeight="1">
      <c r="B16" s="94"/>
      <c r="C16" s="78"/>
      <c r="D16" s="97"/>
      <c r="E16" s="38"/>
      <c r="F16" s="36"/>
      <c r="G16" s="36"/>
      <c r="H16" s="36"/>
      <c r="I16" s="36"/>
      <c r="J16" s="36"/>
      <c r="K16" s="36"/>
      <c r="L16" s="38"/>
      <c r="M16" s="38"/>
      <c r="N16" s="38"/>
      <c r="O16" s="38"/>
      <c r="P16" s="38"/>
      <c r="Q16" s="38"/>
      <c r="R16" s="38"/>
    </row>
    <row r="17" spans="1:28" ht="13.5" customHeight="1">
      <c r="A17" s="45" t="s">
        <v>134</v>
      </c>
      <c r="B17" s="65" t="s">
        <v>135</v>
      </c>
      <c r="C17" s="98"/>
      <c r="D17" s="99"/>
      <c r="E17" s="100">
        <f aca="true" t="shared" si="0" ref="E17:AB17">SUM(E18:E25)</f>
        <v>59</v>
      </c>
      <c r="F17" s="100">
        <f t="shared" si="0"/>
        <v>1398</v>
      </c>
      <c r="G17" s="100">
        <f t="shared" si="0"/>
        <v>1324</v>
      </c>
      <c r="H17" s="100">
        <f t="shared" si="0"/>
        <v>55</v>
      </c>
      <c r="I17" s="100">
        <f t="shared" si="0"/>
        <v>2103</v>
      </c>
      <c r="J17" s="100">
        <f t="shared" si="0"/>
        <v>1978</v>
      </c>
      <c r="K17" s="100">
        <f t="shared" si="0"/>
        <v>28</v>
      </c>
      <c r="L17" s="100">
        <f t="shared" si="0"/>
        <v>1627</v>
      </c>
      <c r="M17" s="100">
        <f t="shared" si="0"/>
        <v>1576</v>
      </c>
      <c r="N17" s="100">
        <f t="shared" si="0"/>
        <v>5</v>
      </c>
      <c r="O17" s="100">
        <f t="shared" si="0"/>
        <v>577</v>
      </c>
      <c r="P17" s="100">
        <f t="shared" si="0"/>
        <v>565</v>
      </c>
      <c r="Q17" s="100">
        <f t="shared" si="0"/>
        <v>0</v>
      </c>
      <c r="R17" s="100">
        <f t="shared" si="0"/>
        <v>0</v>
      </c>
      <c r="S17" s="58">
        <f t="shared" si="0"/>
        <v>0</v>
      </c>
      <c r="T17" s="58">
        <f t="shared" si="0"/>
        <v>1</v>
      </c>
      <c r="U17" s="58">
        <f t="shared" si="0"/>
        <v>354</v>
      </c>
      <c r="V17" s="58">
        <f t="shared" si="0"/>
        <v>344</v>
      </c>
      <c r="W17" s="58">
        <f t="shared" si="0"/>
        <v>0</v>
      </c>
      <c r="X17" s="58">
        <f t="shared" si="0"/>
        <v>0</v>
      </c>
      <c r="Y17" s="58">
        <f t="shared" si="0"/>
        <v>0</v>
      </c>
      <c r="Z17" s="58">
        <f t="shared" si="0"/>
        <v>0</v>
      </c>
      <c r="AA17" s="58">
        <f t="shared" si="0"/>
        <v>0</v>
      </c>
      <c r="AB17" s="58">
        <f t="shared" si="0"/>
        <v>0</v>
      </c>
    </row>
    <row r="18" spans="2:28" ht="13.5" customHeight="1">
      <c r="B18" s="94" t="s">
        <v>136</v>
      </c>
      <c r="C18" s="70" t="s">
        <v>137</v>
      </c>
      <c r="D18" s="60"/>
      <c r="E18" s="38">
        <v>10</v>
      </c>
      <c r="F18" s="36">
        <v>234</v>
      </c>
      <c r="G18" s="36">
        <v>225</v>
      </c>
      <c r="H18" s="36">
        <v>10</v>
      </c>
      <c r="I18" s="36">
        <v>403</v>
      </c>
      <c r="J18" s="36">
        <v>403</v>
      </c>
      <c r="K18" s="36">
        <v>3</v>
      </c>
      <c r="L18" s="38">
        <v>184</v>
      </c>
      <c r="M18" s="38">
        <v>182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1</v>
      </c>
      <c r="U18" s="38">
        <v>354</v>
      </c>
      <c r="V18" s="38">
        <v>344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</row>
    <row r="19" spans="2:28" ht="13.5" customHeight="1">
      <c r="B19" s="94" t="s">
        <v>138</v>
      </c>
      <c r="C19" s="70" t="s">
        <v>139</v>
      </c>
      <c r="D19" s="60"/>
      <c r="E19" s="38">
        <v>0</v>
      </c>
      <c r="F19" s="36">
        <v>0</v>
      </c>
      <c r="G19" s="36">
        <v>0</v>
      </c>
      <c r="H19" s="36">
        <v>1</v>
      </c>
      <c r="I19" s="36">
        <v>43</v>
      </c>
      <c r="J19" s="36">
        <v>40</v>
      </c>
      <c r="K19" s="36">
        <v>1</v>
      </c>
      <c r="L19" s="38">
        <v>66</v>
      </c>
      <c r="M19" s="38">
        <v>65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</row>
    <row r="20" spans="2:28" ht="13.5" customHeight="1">
      <c r="B20" s="94" t="s">
        <v>140</v>
      </c>
      <c r="C20" s="70" t="s">
        <v>141</v>
      </c>
      <c r="D20" s="60"/>
      <c r="E20" s="38">
        <v>17</v>
      </c>
      <c r="F20" s="36">
        <v>405</v>
      </c>
      <c r="G20" s="36">
        <v>388</v>
      </c>
      <c r="H20" s="36">
        <v>9</v>
      </c>
      <c r="I20" s="36">
        <v>353</v>
      </c>
      <c r="J20" s="36">
        <v>344</v>
      </c>
      <c r="K20" s="36">
        <v>5</v>
      </c>
      <c r="L20" s="38">
        <v>302</v>
      </c>
      <c r="M20" s="38">
        <v>291</v>
      </c>
      <c r="N20" s="38">
        <v>2</v>
      </c>
      <c r="O20" s="38">
        <v>243</v>
      </c>
      <c r="P20" s="38">
        <v>231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</row>
    <row r="21" spans="1:28" ht="13.5" customHeight="1">
      <c r="A21" s="63"/>
      <c r="B21" s="94" t="s">
        <v>142</v>
      </c>
      <c r="C21" s="70" t="s">
        <v>143</v>
      </c>
      <c r="D21" s="60"/>
      <c r="E21" s="38">
        <v>1</v>
      </c>
      <c r="F21" s="36">
        <v>22</v>
      </c>
      <c r="G21" s="36">
        <v>19</v>
      </c>
      <c r="H21" s="36">
        <v>0</v>
      </c>
      <c r="I21" s="36">
        <v>0</v>
      </c>
      <c r="J21" s="36">
        <v>0</v>
      </c>
      <c r="K21" s="36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</row>
    <row r="22" spans="1:18" ht="13.5" customHeight="1">
      <c r="A22" s="63"/>
      <c r="B22" s="101"/>
      <c r="C22" s="78"/>
      <c r="D22" s="9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28" ht="13.5" customHeight="1">
      <c r="B23" s="94" t="s">
        <v>144</v>
      </c>
      <c r="C23" s="70" t="s">
        <v>145</v>
      </c>
      <c r="D23" s="60"/>
      <c r="E23" s="38">
        <v>2</v>
      </c>
      <c r="F23" s="36">
        <v>50</v>
      </c>
      <c r="G23" s="36">
        <v>49</v>
      </c>
      <c r="H23" s="36">
        <v>1</v>
      </c>
      <c r="I23" s="36">
        <v>48</v>
      </c>
      <c r="J23" s="36">
        <v>47</v>
      </c>
      <c r="K23" s="36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</row>
    <row r="24" spans="2:28" ht="13.5" customHeight="1">
      <c r="B24" s="94" t="s">
        <v>146</v>
      </c>
      <c r="C24" s="70" t="s">
        <v>147</v>
      </c>
      <c r="D24" s="60"/>
      <c r="E24" s="38">
        <v>29</v>
      </c>
      <c r="F24" s="36">
        <v>687</v>
      </c>
      <c r="G24" s="36">
        <v>643</v>
      </c>
      <c r="H24" s="36">
        <v>34</v>
      </c>
      <c r="I24" s="36">
        <v>1256</v>
      </c>
      <c r="J24" s="36">
        <v>1144</v>
      </c>
      <c r="K24" s="36">
        <v>19</v>
      </c>
      <c r="L24" s="38">
        <v>1075</v>
      </c>
      <c r="M24" s="38">
        <v>1038</v>
      </c>
      <c r="N24" s="38">
        <v>3</v>
      </c>
      <c r="O24" s="38">
        <v>334</v>
      </c>
      <c r="P24" s="38">
        <v>334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</row>
    <row r="25" spans="2:28" ht="13.5" customHeight="1">
      <c r="B25" s="94" t="s">
        <v>148</v>
      </c>
      <c r="C25" s="70" t="s">
        <v>149</v>
      </c>
      <c r="D25" s="60"/>
      <c r="E25" s="38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</row>
    <row r="26" spans="1:18" ht="13.5" customHeight="1">
      <c r="A26" s="63"/>
      <c r="B26" s="101"/>
      <c r="C26" s="78"/>
      <c r="D26" s="97"/>
      <c r="E26" s="38"/>
      <c r="F26" s="36"/>
      <c r="G26" s="36"/>
      <c r="H26" s="36"/>
      <c r="I26" s="36"/>
      <c r="J26" s="36"/>
      <c r="K26" s="36"/>
      <c r="L26" s="38"/>
      <c r="M26" s="38"/>
      <c r="N26" s="38"/>
      <c r="O26" s="38"/>
      <c r="P26" s="38"/>
      <c r="Q26" s="38"/>
      <c r="R26" s="38"/>
    </row>
    <row r="27" spans="1:28" ht="13.5" customHeight="1">
      <c r="A27" s="45" t="s">
        <v>150</v>
      </c>
      <c r="B27" s="65" t="s">
        <v>151</v>
      </c>
      <c r="C27" s="98"/>
      <c r="D27" s="99"/>
      <c r="E27" s="49">
        <f aca="true" t="shared" si="1" ref="E27:AB27">SUM(E28)</f>
        <v>1</v>
      </c>
      <c r="F27" s="57">
        <f t="shared" si="1"/>
        <v>20</v>
      </c>
      <c r="G27" s="57">
        <f t="shared" si="1"/>
        <v>17</v>
      </c>
      <c r="H27" s="57">
        <f t="shared" si="1"/>
        <v>3</v>
      </c>
      <c r="I27" s="57">
        <f t="shared" si="1"/>
        <v>122</v>
      </c>
      <c r="J27" s="57">
        <f t="shared" si="1"/>
        <v>116</v>
      </c>
      <c r="K27" s="57">
        <f t="shared" si="1"/>
        <v>0</v>
      </c>
      <c r="L27" s="49">
        <f t="shared" si="1"/>
        <v>0</v>
      </c>
      <c r="M27" s="49">
        <f t="shared" si="1"/>
        <v>0</v>
      </c>
      <c r="N27" s="49">
        <f t="shared" si="1"/>
        <v>0</v>
      </c>
      <c r="O27" s="49">
        <f t="shared" si="1"/>
        <v>0</v>
      </c>
      <c r="P27" s="49">
        <f t="shared" si="1"/>
        <v>0</v>
      </c>
      <c r="Q27" s="49">
        <f t="shared" si="1"/>
        <v>0</v>
      </c>
      <c r="R27" s="49">
        <f t="shared" si="1"/>
        <v>0</v>
      </c>
      <c r="S27" s="58">
        <f t="shared" si="1"/>
        <v>0</v>
      </c>
      <c r="T27" s="58">
        <f t="shared" si="1"/>
        <v>0</v>
      </c>
      <c r="U27" s="58">
        <f t="shared" si="1"/>
        <v>0</v>
      </c>
      <c r="V27" s="58">
        <f t="shared" si="1"/>
        <v>0</v>
      </c>
      <c r="W27" s="58">
        <f t="shared" si="1"/>
        <v>0</v>
      </c>
      <c r="X27" s="58">
        <f t="shared" si="1"/>
        <v>0</v>
      </c>
      <c r="Y27" s="58">
        <f t="shared" si="1"/>
        <v>0</v>
      </c>
      <c r="Z27" s="58">
        <f t="shared" si="1"/>
        <v>0</v>
      </c>
      <c r="AA27" s="58">
        <f t="shared" si="1"/>
        <v>0</v>
      </c>
      <c r="AB27" s="58">
        <f t="shared" si="1"/>
        <v>0</v>
      </c>
    </row>
    <row r="28" spans="2:28" ht="13.5" customHeight="1">
      <c r="B28" s="94" t="s">
        <v>152</v>
      </c>
      <c r="C28" s="70" t="s">
        <v>153</v>
      </c>
      <c r="D28" s="60"/>
      <c r="E28" s="38">
        <v>1</v>
      </c>
      <c r="F28" s="38">
        <v>20</v>
      </c>
      <c r="G28" s="36">
        <v>17</v>
      </c>
      <c r="H28" s="36">
        <v>3</v>
      </c>
      <c r="I28" s="36">
        <v>122</v>
      </c>
      <c r="J28" s="36">
        <v>116</v>
      </c>
      <c r="K28" s="36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</row>
    <row r="29" spans="1:18" ht="13.5" customHeight="1">
      <c r="A29" s="63"/>
      <c r="B29" s="94"/>
      <c r="C29" s="102"/>
      <c r="D29" s="103"/>
      <c r="E29" s="38"/>
      <c r="F29" s="36"/>
      <c r="G29" s="36"/>
      <c r="H29" s="36"/>
      <c r="I29" s="36"/>
      <c r="J29" s="36"/>
      <c r="K29" s="36"/>
      <c r="L29" s="38"/>
      <c r="M29" s="38"/>
      <c r="N29" s="38"/>
      <c r="O29" s="38"/>
      <c r="P29" s="38"/>
      <c r="Q29" s="38"/>
      <c r="R29" s="38"/>
    </row>
    <row r="30" spans="1:28" ht="13.5" customHeight="1">
      <c r="A30" s="45" t="s">
        <v>154</v>
      </c>
      <c r="B30" s="65" t="s">
        <v>155</v>
      </c>
      <c r="C30" s="98"/>
      <c r="D30" s="99"/>
      <c r="E30" s="49">
        <f aca="true" t="shared" si="2" ref="E30:AB30">SUM(E31:E41)</f>
        <v>82</v>
      </c>
      <c r="F30" s="57">
        <f t="shared" si="2"/>
        <v>1953</v>
      </c>
      <c r="G30" s="57">
        <f t="shared" si="2"/>
        <v>1803</v>
      </c>
      <c r="H30" s="57">
        <f t="shared" si="2"/>
        <v>73</v>
      </c>
      <c r="I30" s="57">
        <f t="shared" si="2"/>
        <v>2747</v>
      </c>
      <c r="J30" s="57">
        <f t="shared" si="2"/>
        <v>2505</v>
      </c>
      <c r="K30" s="57">
        <f t="shared" si="2"/>
        <v>39</v>
      </c>
      <c r="L30" s="49">
        <f t="shared" si="2"/>
        <v>2730</v>
      </c>
      <c r="M30" s="49">
        <f t="shared" si="2"/>
        <v>2648</v>
      </c>
      <c r="N30" s="49">
        <f t="shared" si="2"/>
        <v>37</v>
      </c>
      <c r="O30" s="49">
        <f t="shared" si="2"/>
        <v>5021</v>
      </c>
      <c r="P30" s="49">
        <f t="shared" si="2"/>
        <v>4686</v>
      </c>
      <c r="Q30" s="49">
        <f t="shared" si="2"/>
        <v>18</v>
      </c>
      <c r="R30" s="49">
        <f t="shared" si="2"/>
        <v>4290</v>
      </c>
      <c r="S30" s="58">
        <f t="shared" si="2"/>
        <v>3853</v>
      </c>
      <c r="T30" s="58">
        <f t="shared" si="2"/>
        <v>11</v>
      </c>
      <c r="U30" s="58">
        <f t="shared" si="2"/>
        <v>4274</v>
      </c>
      <c r="V30" s="58">
        <f t="shared" si="2"/>
        <v>4131</v>
      </c>
      <c r="W30" s="58">
        <f t="shared" si="2"/>
        <v>0</v>
      </c>
      <c r="X30" s="58">
        <f t="shared" si="2"/>
        <v>0</v>
      </c>
      <c r="Y30" s="58">
        <f t="shared" si="2"/>
        <v>0</v>
      </c>
      <c r="Z30" s="58">
        <f t="shared" si="2"/>
        <v>1</v>
      </c>
      <c r="AA30" s="58">
        <f t="shared" si="2"/>
        <v>1143</v>
      </c>
      <c r="AB30" s="58">
        <f t="shared" si="2"/>
        <v>1088</v>
      </c>
    </row>
    <row r="31" spans="1:28" ht="13.5" customHeight="1">
      <c r="A31" s="63"/>
      <c r="B31" s="94" t="s">
        <v>156</v>
      </c>
      <c r="C31" s="70" t="s">
        <v>157</v>
      </c>
      <c r="D31" s="60"/>
      <c r="E31" s="38">
        <v>5</v>
      </c>
      <c r="F31" s="36">
        <v>123</v>
      </c>
      <c r="G31" s="36">
        <v>123</v>
      </c>
      <c r="H31" s="36">
        <v>9</v>
      </c>
      <c r="I31" s="36">
        <v>316</v>
      </c>
      <c r="J31" s="36">
        <v>305</v>
      </c>
      <c r="K31" s="36">
        <v>5</v>
      </c>
      <c r="L31" s="38">
        <v>365</v>
      </c>
      <c r="M31" s="38">
        <v>358</v>
      </c>
      <c r="N31" s="38">
        <v>6</v>
      </c>
      <c r="O31" s="38">
        <v>887</v>
      </c>
      <c r="P31" s="38">
        <v>724</v>
      </c>
      <c r="Q31" s="38">
        <v>2</v>
      </c>
      <c r="R31" s="38">
        <v>479</v>
      </c>
      <c r="S31" s="4">
        <v>418</v>
      </c>
      <c r="T31" s="4">
        <v>4</v>
      </c>
      <c r="U31" s="4">
        <v>1447</v>
      </c>
      <c r="V31" s="4">
        <v>1404</v>
      </c>
      <c r="W31" s="4">
        <v>0</v>
      </c>
      <c r="X31" s="4">
        <v>0</v>
      </c>
      <c r="Y31" s="4">
        <v>0</v>
      </c>
      <c r="Z31" s="4">
        <v>1</v>
      </c>
      <c r="AA31" s="4">
        <v>1143</v>
      </c>
      <c r="AB31" s="4">
        <v>1088</v>
      </c>
    </row>
    <row r="32" spans="2:28" ht="13.5" customHeight="1">
      <c r="B32" s="94" t="s">
        <v>158</v>
      </c>
      <c r="C32" s="70" t="s">
        <v>159</v>
      </c>
      <c r="D32" s="60"/>
      <c r="E32" s="38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4">
        <v>0</v>
      </c>
      <c r="T32" s="4">
        <v>1</v>
      </c>
      <c r="U32" s="4">
        <v>446</v>
      </c>
      <c r="V32" s="4">
        <v>420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</row>
    <row r="33" spans="1:28" ht="13.5" customHeight="1">
      <c r="A33" s="63"/>
      <c r="B33" s="94" t="s">
        <v>160</v>
      </c>
      <c r="C33" s="70" t="s">
        <v>161</v>
      </c>
      <c r="D33" s="60"/>
      <c r="E33" s="38">
        <v>23</v>
      </c>
      <c r="F33" s="36">
        <v>562</v>
      </c>
      <c r="G33" s="36">
        <v>521</v>
      </c>
      <c r="H33" s="36">
        <v>20</v>
      </c>
      <c r="I33" s="36">
        <v>819</v>
      </c>
      <c r="J33" s="36">
        <v>753</v>
      </c>
      <c r="K33" s="36">
        <v>9</v>
      </c>
      <c r="L33" s="38">
        <v>619</v>
      </c>
      <c r="M33" s="38">
        <v>591</v>
      </c>
      <c r="N33" s="38">
        <v>15</v>
      </c>
      <c r="O33" s="38">
        <v>2135</v>
      </c>
      <c r="P33" s="38">
        <v>2082</v>
      </c>
      <c r="Q33" s="38">
        <v>6</v>
      </c>
      <c r="R33" s="38">
        <v>1403</v>
      </c>
      <c r="S33" s="4">
        <v>1399</v>
      </c>
      <c r="T33" s="4">
        <v>2</v>
      </c>
      <c r="U33" s="4">
        <v>783</v>
      </c>
      <c r="V33" s="4">
        <v>782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</row>
    <row r="34" spans="1:28" ht="13.5" customHeight="1">
      <c r="A34" s="63"/>
      <c r="B34" s="94" t="s">
        <v>162</v>
      </c>
      <c r="C34" s="70" t="s">
        <v>163</v>
      </c>
      <c r="D34" s="60"/>
      <c r="E34" s="38">
        <v>10</v>
      </c>
      <c r="F34" s="38">
        <v>230</v>
      </c>
      <c r="G34" s="38">
        <v>197</v>
      </c>
      <c r="H34" s="38">
        <v>15</v>
      </c>
      <c r="I34" s="38">
        <v>546</v>
      </c>
      <c r="J34" s="38">
        <v>504</v>
      </c>
      <c r="K34" s="38">
        <v>5</v>
      </c>
      <c r="L34" s="38">
        <v>307</v>
      </c>
      <c r="M34" s="38">
        <v>295</v>
      </c>
      <c r="N34" s="38">
        <v>3</v>
      </c>
      <c r="O34" s="38">
        <v>363</v>
      </c>
      <c r="P34" s="38">
        <v>306</v>
      </c>
      <c r="Q34" s="38">
        <v>2</v>
      </c>
      <c r="R34" s="38">
        <v>544</v>
      </c>
      <c r="S34" s="4">
        <v>305</v>
      </c>
      <c r="T34" s="4">
        <v>1</v>
      </c>
      <c r="U34" s="4">
        <v>329</v>
      </c>
      <c r="V34" s="4">
        <v>325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</row>
    <row r="35" spans="1:18" ht="13.5" customHeight="1">
      <c r="A35" s="63"/>
      <c r="B35" s="94"/>
      <c r="C35" s="78"/>
      <c r="D35" s="97"/>
      <c r="E35" s="38"/>
      <c r="F35" s="36"/>
      <c r="G35" s="36"/>
      <c r="H35" s="36"/>
      <c r="I35" s="36"/>
      <c r="J35" s="36"/>
      <c r="K35" s="36"/>
      <c r="L35" s="38"/>
      <c r="M35" s="38"/>
      <c r="N35" s="38"/>
      <c r="O35" s="38"/>
      <c r="P35" s="38"/>
      <c r="Q35" s="38"/>
      <c r="R35" s="38"/>
    </row>
    <row r="36" spans="1:28" ht="13.5" customHeight="1">
      <c r="A36" s="63"/>
      <c r="B36" s="94" t="s">
        <v>164</v>
      </c>
      <c r="C36" s="70" t="s">
        <v>165</v>
      </c>
      <c r="D36" s="60"/>
      <c r="E36" s="38">
        <v>4</v>
      </c>
      <c r="F36" s="36">
        <v>90</v>
      </c>
      <c r="G36" s="36">
        <v>77</v>
      </c>
      <c r="H36" s="36">
        <v>5</v>
      </c>
      <c r="I36" s="36">
        <v>186</v>
      </c>
      <c r="J36" s="36">
        <v>155</v>
      </c>
      <c r="K36" s="36">
        <v>3</v>
      </c>
      <c r="L36" s="38">
        <v>217</v>
      </c>
      <c r="M36" s="38">
        <v>210</v>
      </c>
      <c r="N36" s="38">
        <v>2</v>
      </c>
      <c r="O36" s="38">
        <v>253</v>
      </c>
      <c r="P36" s="38">
        <v>244</v>
      </c>
      <c r="Q36" s="38">
        <v>1</v>
      </c>
      <c r="R36" s="38">
        <v>207</v>
      </c>
      <c r="S36" s="4">
        <v>202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</row>
    <row r="37" spans="1:28" ht="13.5" customHeight="1">
      <c r="A37" s="63"/>
      <c r="B37" s="94" t="s">
        <v>166</v>
      </c>
      <c r="C37" s="70" t="s">
        <v>167</v>
      </c>
      <c r="D37" s="60"/>
      <c r="E37" s="38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</row>
    <row r="38" spans="1:28" ht="13.5" customHeight="1">
      <c r="A38" s="63"/>
      <c r="B38" s="94" t="s">
        <v>168</v>
      </c>
      <c r="C38" s="70" t="s">
        <v>169</v>
      </c>
      <c r="D38" s="60"/>
      <c r="E38" s="38">
        <v>2</v>
      </c>
      <c r="F38" s="36">
        <v>46</v>
      </c>
      <c r="G38" s="36">
        <v>34</v>
      </c>
      <c r="H38" s="36">
        <v>0</v>
      </c>
      <c r="I38" s="36">
        <v>0</v>
      </c>
      <c r="J38" s="36">
        <v>0</v>
      </c>
      <c r="K38" s="36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</row>
    <row r="39" spans="1:28" ht="13.5" customHeight="1">
      <c r="A39" s="63"/>
      <c r="B39" s="94" t="s">
        <v>170</v>
      </c>
      <c r="C39" s="70" t="s">
        <v>171</v>
      </c>
      <c r="D39" s="60"/>
      <c r="E39" s="38">
        <v>5</v>
      </c>
      <c r="F39" s="36">
        <v>119</v>
      </c>
      <c r="G39" s="36">
        <v>91</v>
      </c>
      <c r="H39" s="36">
        <v>9</v>
      </c>
      <c r="I39" s="36">
        <v>306</v>
      </c>
      <c r="J39" s="36">
        <v>233</v>
      </c>
      <c r="K39" s="36">
        <v>3</v>
      </c>
      <c r="L39" s="38">
        <v>187</v>
      </c>
      <c r="M39" s="38">
        <v>187</v>
      </c>
      <c r="N39" s="38">
        <v>1</v>
      </c>
      <c r="O39" s="38">
        <v>111</v>
      </c>
      <c r="P39" s="38">
        <v>95</v>
      </c>
      <c r="Q39" s="38">
        <v>2</v>
      </c>
      <c r="R39" s="38">
        <v>511</v>
      </c>
      <c r="S39" s="4">
        <v>437</v>
      </c>
      <c r="T39" s="4">
        <v>1</v>
      </c>
      <c r="U39" s="4">
        <v>450</v>
      </c>
      <c r="V39" s="4">
        <v>400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</row>
    <row r="40" spans="1:18" ht="13.5" customHeight="1">
      <c r="A40" s="63"/>
      <c r="B40" s="94"/>
      <c r="C40" s="78"/>
      <c r="D40" s="97"/>
      <c r="E40" s="38"/>
      <c r="F40" s="36"/>
      <c r="G40" s="36"/>
      <c r="H40" s="36"/>
      <c r="I40" s="36"/>
      <c r="J40" s="36"/>
      <c r="K40" s="36"/>
      <c r="L40" s="38"/>
      <c r="M40" s="38"/>
      <c r="N40" s="38"/>
      <c r="O40" s="38"/>
      <c r="P40" s="38"/>
      <c r="Q40" s="38"/>
      <c r="R40" s="38"/>
    </row>
    <row r="41" spans="1:28" ht="13.5" customHeight="1">
      <c r="A41" s="63"/>
      <c r="B41" s="94" t="s">
        <v>172</v>
      </c>
      <c r="C41" s="70" t="s">
        <v>173</v>
      </c>
      <c r="D41" s="60"/>
      <c r="E41" s="38">
        <v>33</v>
      </c>
      <c r="F41" s="36">
        <v>783</v>
      </c>
      <c r="G41" s="36">
        <v>760</v>
      </c>
      <c r="H41" s="36">
        <v>15</v>
      </c>
      <c r="I41" s="36">
        <v>574</v>
      </c>
      <c r="J41" s="36">
        <v>555</v>
      </c>
      <c r="K41" s="36">
        <v>14</v>
      </c>
      <c r="L41" s="38">
        <v>1035</v>
      </c>
      <c r="M41" s="38">
        <v>1007</v>
      </c>
      <c r="N41" s="38">
        <v>10</v>
      </c>
      <c r="O41" s="38">
        <v>1272</v>
      </c>
      <c r="P41" s="38">
        <v>1235</v>
      </c>
      <c r="Q41" s="38">
        <v>5</v>
      </c>
      <c r="R41" s="38">
        <v>1146</v>
      </c>
      <c r="S41" s="4">
        <v>1092</v>
      </c>
      <c r="T41" s="4">
        <v>2</v>
      </c>
      <c r="U41" s="4">
        <v>819</v>
      </c>
      <c r="V41" s="4">
        <v>800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</row>
    <row r="42" spans="1:18" ht="13.5" customHeight="1">
      <c r="A42" s="63"/>
      <c r="B42" s="101"/>
      <c r="C42" s="78"/>
      <c r="D42" s="97"/>
      <c r="E42" s="38"/>
      <c r="F42" s="36"/>
      <c r="G42" s="36"/>
      <c r="H42" s="36"/>
      <c r="I42" s="36"/>
      <c r="J42" s="36"/>
      <c r="K42" s="36"/>
      <c r="L42" s="38"/>
      <c r="M42" s="38"/>
      <c r="N42" s="38"/>
      <c r="O42" s="38"/>
      <c r="P42" s="38"/>
      <c r="Q42" s="38"/>
      <c r="R42" s="38"/>
    </row>
    <row r="43" spans="1:28" ht="13.5" customHeight="1">
      <c r="A43" s="45" t="s">
        <v>174</v>
      </c>
      <c r="B43" s="65" t="s">
        <v>175</v>
      </c>
      <c r="C43" s="98"/>
      <c r="D43" s="99"/>
      <c r="E43" s="49">
        <f aca="true" t="shared" si="3" ref="E43:X43">SUM(E44:E46)</f>
        <v>5</v>
      </c>
      <c r="F43" s="57">
        <f t="shared" si="3"/>
        <v>115</v>
      </c>
      <c r="G43" s="57">
        <f t="shared" si="3"/>
        <v>105</v>
      </c>
      <c r="H43" s="57">
        <f t="shared" si="3"/>
        <v>11</v>
      </c>
      <c r="I43" s="57">
        <f t="shared" si="3"/>
        <v>404</v>
      </c>
      <c r="J43" s="57">
        <f t="shared" si="3"/>
        <v>384</v>
      </c>
      <c r="K43" s="57">
        <f t="shared" si="3"/>
        <v>11</v>
      </c>
      <c r="L43" s="49">
        <f t="shared" si="3"/>
        <v>722</v>
      </c>
      <c r="M43" s="49">
        <f t="shared" si="3"/>
        <v>686</v>
      </c>
      <c r="N43" s="49">
        <f t="shared" si="3"/>
        <v>5</v>
      </c>
      <c r="O43" s="49">
        <f t="shared" si="3"/>
        <v>811</v>
      </c>
      <c r="P43" s="49">
        <f t="shared" si="3"/>
        <v>778</v>
      </c>
      <c r="Q43" s="49">
        <f t="shared" si="3"/>
        <v>0</v>
      </c>
      <c r="R43" s="49">
        <f t="shared" si="3"/>
        <v>0</v>
      </c>
      <c r="S43" s="58">
        <f t="shared" si="3"/>
        <v>0</v>
      </c>
      <c r="T43" s="58">
        <f t="shared" si="3"/>
        <v>1</v>
      </c>
      <c r="U43" s="58">
        <f t="shared" si="3"/>
        <v>336</v>
      </c>
      <c r="V43" s="58">
        <f t="shared" si="3"/>
        <v>331</v>
      </c>
      <c r="W43" s="58">
        <f t="shared" si="3"/>
        <v>0</v>
      </c>
      <c r="X43" s="58">
        <f t="shared" si="3"/>
        <v>0</v>
      </c>
      <c r="Y43" s="58">
        <f>SUM(Y44:Y46)</f>
        <v>0</v>
      </c>
      <c r="Z43" s="58">
        <f>SUM(Z44:Z46)</f>
        <v>0</v>
      </c>
      <c r="AA43" s="58">
        <f>SUM(AA44:AA46)</f>
        <v>0</v>
      </c>
      <c r="AB43" s="58">
        <f>SUM(AB44:AB46)</f>
        <v>0</v>
      </c>
    </row>
    <row r="44" spans="1:28" ht="13.5" customHeight="1">
      <c r="A44" s="63"/>
      <c r="B44" s="94" t="s">
        <v>176</v>
      </c>
      <c r="C44" s="70" t="s">
        <v>86</v>
      </c>
      <c r="D44" s="60"/>
      <c r="E44" s="38">
        <v>3</v>
      </c>
      <c r="F44" s="36">
        <v>70</v>
      </c>
      <c r="G44" s="36">
        <v>60</v>
      </c>
      <c r="H44" s="36">
        <v>10</v>
      </c>
      <c r="I44" s="36">
        <v>366</v>
      </c>
      <c r="J44" s="36">
        <v>350</v>
      </c>
      <c r="K44" s="36">
        <v>9</v>
      </c>
      <c r="L44" s="38">
        <v>600</v>
      </c>
      <c r="M44" s="38">
        <v>578</v>
      </c>
      <c r="N44" s="38">
        <v>3</v>
      </c>
      <c r="O44" s="38">
        <v>478</v>
      </c>
      <c r="P44" s="38">
        <v>445</v>
      </c>
      <c r="Q44" s="38">
        <v>0</v>
      </c>
      <c r="R44" s="38">
        <v>0</v>
      </c>
      <c r="S44" s="4">
        <v>0</v>
      </c>
      <c r="T44" s="4">
        <v>1</v>
      </c>
      <c r="U44" s="4">
        <v>336</v>
      </c>
      <c r="V44" s="4">
        <v>331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</row>
    <row r="45" spans="1:28" ht="13.5" customHeight="1">
      <c r="A45" s="63"/>
      <c r="B45" s="94" t="s">
        <v>177</v>
      </c>
      <c r="C45" s="70" t="s">
        <v>178</v>
      </c>
      <c r="D45" s="60"/>
      <c r="E45" s="38">
        <v>0</v>
      </c>
      <c r="F45" s="36">
        <v>0</v>
      </c>
      <c r="G45" s="36">
        <v>0</v>
      </c>
      <c r="H45" s="36">
        <v>1</v>
      </c>
      <c r="I45" s="36">
        <v>38</v>
      </c>
      <c r="J45" s="36">
        <v>34</v>
      </c>
      <c r="K45" s="36">
        <v>1</v>
      </c>
      <c r="L45" s="38">
        <v>65</v>
      </c>
      <c r="M45" s="38">
        <v>51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</row>
    <row r="46" spans="1:28" ht="13.5" customHeight="1">
      <c r="A46" s="63"/>
      <c r="B46" s="94" t="s">
        <v>179</v>
      </c>
      <c r="C46" s="70" t="s">
        <v>180</v>
      </c>
      <c r="D46" s="60"/>
      <c r="E46" s="38">
        <v>2</v>
      </c>
      <c r="F46" s="36">
        <v>45</v>
      </c>
      <c r="G46" s="36">
        <v>45</v>
      </c>
      <c r="H46" s="36">
        <v>0</v>
      </c>
      <c r="I46" s="36">
        <v>0</v>
      </c>
      <c r="J46" s="36">
        <v>0</v>
      </c>
      <c r="K46" s="36">
        <v>1</v>
      </c>
      <c r="L46" s="38">
        <v>57</v>
      </c>
      <c r="M46" s="38">
        <v>57</v>
      </c>
      <c r="N46" s="38">
        <v>2</v>
      </c>
      <c r="O46" s="38">
        <v>333</v>
      </c>
      <c r="P46" s="38">
        <v>333</v>
      </c>
      <c r="Q46" s="38">
        <v>0</v>
      </c>
      <c r="R46" s="38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</row>
    <row r="47" spans="1:18" ht="13.5" customHeight="1">
      <c r="A47" s="63"/>
      <c r="B47" s="101"/>
      <c r="C47" s="78"/>
      <c r="D47" s="97"/>
      <c r="E47" s="38"/>
      <c r="F47" s="36"/>
      <c r="G47" s="36"/>
      <c r="H47" s="36"/>
      <c r="I47" s="36"/>
      <c r="J47" s="36"/>
      <c r="K47" s="36"/>
      <c r="L47" s="38"/>
      <c r="M47" s="38"/>
      <c r="N47" s="38"/>
      <c r="O47" s="38"/>
      <c r="P47" s="38"/>
      <c r="Q47" s="38"/>
      <c r="R47" s="38"/>
    </row>
    <row r="48" spans="1:28" ht="13.5" customHeight="1">
      <c r="A48" s="45" t="s">
        <v>181</v>
      </c>
      <c r="B48" s="65" t="s">
        <v>182</v>
      </c>
      <c r="C48" s="98"/>
      <c r="D48" s="99"/>
      <c r="E48" s="49">
        <f aca="true" t="shared" si="4" ref="E48:X48">SUM(E49:E65)</f>
        <v>272</v>
      </c>
      <c r="F48" s="57">
        <f t="shared" si="4"/>
        <v>6491</v>
      </c>
      <c r="G48" s="57">
        <f t="shared" si="4"/>
        <v>5904</v>
      </c>
      <c r="H48" s="57">
        <f t="shared" si="4"/>
        <v>211</v>
      </c>
      <c r="I48" s="57">
        <f t="shared" si="4"/>
        <v>7910</v>
      </c>
      <c r="J48" s="57">
        <f t="shared" si="4"/>
        <v>7406</v>
      </c>
      <c r="K48" s="57">
        <f t="shared" si="4"/>
        <v>136</v>
      </c>
      <c r="L48" s="49">
        <f t="shared" si="4"/>
        <v>9127</v>
      </c>
      <c r="M48" s="49">
        <v>8554</v>
      </c>
      <c r="N48" s="49">
        <f t="shared" si="4"/>
        <v>32</v>
      </c>
      <c r="O48" s="49">
        <f t="shared" si="4"/>
        <v>4162</v>
      </c>
      <c r="P48" s="49">
        <f t="shared" si="4"/>
        <v>3965</v>
      </c>
      <c r="Q48" s="49">
        <f t="shared" si="4"/>
        <v>1</v>
      </c>
      <c r="R48" s="49">
        <f t="shared" si="4"/>
        <v>267</v>
      </c>
      <c r="S48" s="58">
        <f t="shared" si="4"/>
        <v>263</v>
      </c>
      <c r="T48" s="58">
        <f t="shared" si="4"/>
        <v>6</v>
      </c>
      <c r="U48" s="58">
        <f t="shared" si="4"/>
        <v>2370</v>
      </c>
      <c r="V48" s="58">
        <f t="shared" si="4"/>
        <v>2327</v>
      </c>
      <c r="W48" s="58">
        <f t="shared" si="4"/>
        <v>0</v>
      </c>
      <c r="X48" s="58">
        <f t="shared" si="4"/>
        <v>0</v>
      </c>
      <c r="Y48" s="58">
        <f>SUM(Y49:Y65)</f>
        <v>0</v>
      </c>
      <c r="Z48" s="58">
        <f>SUM(Z49:Z65)</f>
        <v>0</v>
      </c>
      <c r="AA48" s="58">
        <f>SUM(AA49:AA65)</f>
        <v>0</v>
      </c>
      <c r="AB48" s="58">
        <f>SUM(AB49:AB65)</f>
        <v>0</v>
      </c>
    </row>
    <row r="49" spans="1:28" ht="13.5" customHeight="1">
      <c r="A49" s="63"/>
      <c r="B49" s="94" t="s">
        <v>183</v>
      </c>
      <c r="C49" s="70" t="s">
        <v>184</v>
      </c>
      <c r="D49" s="60"/>
      <c r="E49" s="38">
        <v>33</v>
      </c>
      <c r="F49" s="36">
        <v>808</v>
      </c>
      <c r="G49" s="36">
        <v>721</v>
      </c>
      <c r="H49" s="36">
        <v>34</v>
      </c>
      <c r="I49" s="36">
        <v>1315</v>
      </c>
      <c r="J49" s="36">
        <v>1203</v>
      </c>
      <c r="K49" s="36">
        <v>16</v>
      </c>
      <c r="L49" s="38">
        <v>1041</v>
      </c>
      <c r="M49" s="38">
        <v>992</v>
      </c>
      <c r="N49" s="38">
        <v>6</v>
      </c>
      <c r="O49" s="38">
        <v>949</v>
      </c>
      <c r="P49" s="38">
        <v>878</v>
      </c>
      <c r="Q49" s="38">
        <v>0</v>
      </c>
      <c r="R49" s="38">
        <v>0</v>
      </c>
      <c r="S49" s="38">
        <v>0</v>
      </c>
      <c r="T49" s="38">
        <v>3</v>
      </c>
      <c r="U49" s="38">
        <v>1257</v>
      </c>
      <c r="V49" s="38">
        <v>1239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</row>
    <row r="50" spans="1:28" ht="13.5" customHeight="1">
      <c r="A50" s="63"/>
      <c r="B50" s="94" t="s">
        <v>185</v>
      </c>
      <c r="C50" s="70" t="s">
        <v>186</v>
      </c>
      <c r="D50" s="60"/>
      <c r="E50" s="38">
        <v>12</v>
      </c>
      <c r="F50" s="36">
        <v>283</v>
      </c>
      <c r="G50" s="36">
        <v>249</v>
      </c>
      <c r="H50" s="36">
        <v>6</v>
      </c>
      <c r="I50" s="36">
        <v>198</v>
      </c>
      <c r="J50" s="36">
        <v>179</v>
      </c>
      <c r="K50" s="36">
        <v>3</v>
      </c>
      <c r="L50" s="38">
        <v>229</v>
      </c>
      <c r="M50" s="38">
        <v>197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</row>
    <row r="51" spans="1:28" ht="13.5" customHeight="1">
      <c r="A51" s="63"/>
      <c r="B51" s="94" t="s">
        <v>187</v>
      </c>
      <c r="C51" s="70" t="s">
        <v>188</v>
      </c>
      <c r="D51" s="60"/>
      <c r="E51" s="38">
        <v>43</v>
      </c>
      <c r="F51" s="36">
        <v>1043</v>
      </c>
      <c r="G51" s="36">
        <v>789</v>
      </c>
      <c r="H51" s="36">
        <v>25</v>
      </c>
      <c r="I51" s="36">
        <v>933</v>
      </c>
      <c r="J51" s="36">
        <v>779</v>
      </c>
      <c r="K51" s="36">
        <v>16</v>
      </c>
      <c r="L51" s="38">
        <v>983</v>
      </c>
      <c r="M51" s="38">
        <v>812</v>
      </c>
      <c r="N51" s="38">
        <v>2</v>
      </c>
      <c r="O51" s="38">
        <v>239</v>
      </c>
      <c r="P51" s="38">
        <v>205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</row>
    <row r="52" spans="1:28" ht="13.5" customHeight="1">
      <c r="A52" s="63"/>
      <c r="B52" s="94" t="s">
        <v>189</v>
      </c>
      <c r="C52" s="70" t="s">
        <v>190</v>
      </c>
      <c r="D52" s="60"/>
      <c r="E52" s="38">
        <v>19</v>
      </c>
      <c r="F52" s="36">
        <v>444</v>
      </c>
      <c r="G52" s="36">
        <v>409</v>
      </c>
      <c r="H52" s="36">
        <v>3</v>
      </c>
      <c r="I52" s="36">
        <v>113</v>
      </c>
      <c r="J52" s="36">
        <v>110</v>
      </c>
      <c r="K52" s="36">
        <v>9</v>
      </c>
      <c r="L52" s="38">
        <v>595</v>
      </c>
      <c r="M52" s="38">
        <v>563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</row>
    <row r="53" spans="2:18" ht="13.5" customHeight="1">
      <c r="B53" s="94"/>
      <c r="C53" s="78"/>
      <c r="D53" s="97"/>
      <c r="E53" s="38"/>
      <c r="F53" s="36"/>
      <c r="G53" s="36"/>
      <c r="H53" s="36"/>
      <c r="I53" s="36" t="s">
        <v>13</v>
      </c>
      <c r="J53" s="36" t="s">
        <v>114</v>
      </c>
      <c r="K53" s="36"/>
      <c r="L53" s="38"/>
      <c r="M53" s="38"/>
      <c r="N53" s="38"/>
      <c r="O53" s="38"/>
      <c r="P53" s="38"/>
      <c r="Q53" s="38"/>
      <c r="R53" s="38"/>
    </row>
    <row r="54" spans="1:28" ht="13.5" customHeight="1">
      <c r="A54" s="63"/>
      <c r="B54" s="94" t="s">
        <v>191</v>
      </c>
      <c r="C54" s="70" t="s">
        <v>192</v>
      </c>
      <c r="D54" s="60"/>
      <c r="E54" s="38">
        <v>1</v>
      </c>
      <c r="F54" s="36">
        <v>23</v>
      </c>
      <c r="G54" s="36">
        <v>18</v>
      </c>
      <c r="H54" s="36">
        <v>0</v>
      </c>
      <c r="I54" s="36">
        <v>0</v>
      </c>
      <c r="J54" s="36">
        <v>0</v>
      </c>
      <c r="K54" s="36">
        <v>1</v>
      </c>
      <c r="L54" s="38">
        <v>68</v>
      </c>
      <c r="M54" s="38">
        <v>52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</row>
    <row r="55" spans="1:28" ht="13.5" customHeight="1">
      <c r="A55" s="63"/>
      <c r="B55" s="94" t="s">
        <v>193</v>
      </c>
      <c r="C55" s="70" t="s">
        <v>194</v>
      </c>
      <c r="D55" s="60"/>
      <c r="E55" s="38">
        <v>1</v>
      </c>
      <c r="F55" s="36">
        <v>20</v>
      </c>
      <c r="G55" s="36">
        <v>15</v>
      </c>
      <c r="H55" s="36">
        <v>0</v>
      </c>
      <c r="I55" s="36">
        <v>0</v>
      </c>
      <c r="J55" s="36">
        <v>0</v>
      </c>
      <c r="K55" s="36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</row>
    <row r="56" spans="1:28" ht="13.5" customHeight="1">
      <c r="A56" s="63"/>
      <c r="B56" s="94" t="s">
        <v>195</v>
      </c>
      <c r="C56" s="70" t="s">
        <v>196</v>
      </c>
      <c r="D56" s="60"/>
      <c r="E56" s="38">
        <v>12</v>
      </c>
      <c r="F56" s="36">
        <v>280</v>
      </c>
      <c r="G56" s="36">
        <v>252</v>
      </c>
      <c r="H56" s="36">
        <v>7</v>
      </c>
      <c r="I56" s="36">
        <v>270</v>
      </c>
      <c r="J56" s="36">
        <v>230</v>
      </c>
      <c r="K56" s="36">
        <v>6</v>
      </c>
      <c r="L56" s="38">
        <v>393</v>
      </c>
      <c r="M56" s="38">
        <v>364</v>
      </c>
      <c r="N56" s="38">
        <v>3</v>
      </c>
      <c r="O56" s="38">
        <v>516</v>
      </c>
      <c r="P56" s="38">
        <v>466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</row>
    <row r="57" spans="1:28" ht="13.5" customHeight="1">
      <c r="A57" s="63"/>
      <c r="B57" s="94" t="s">
        <v>197</v>
      </c>
      <c r="C57" s="70" t="s">
        <v>210</v>
      </c>
      <c r="D57" s="60"/>
      <c r="E57" s="38">
        <v>29</v>
      </c>
      <c r="F57" s="36">
        <v>692</v>
      </c>
      <c r="G57" s="36">
        <v>632</v>
      </c>
      <c r="H57" s="36">
        <v>29</v>
      </c>
      <c r="I57" s="36">
        <v>1092</v>
      </c>
      <c r="J57" s="36">
        <v>1032</v>
      </c>
      <c r="K57" s="36">
        <v>29</v>
      </c>
      <c r="L57" s="38">
        <v>2045</v>
      </c>
      <c r="M57" s="38">
        <v>1956</v>
      </c>
      <c r="N57" s="38">
        <v>10</v>
      </c>
      <c r="O57" s="38">
        <v>1246</v>
      </c>
      <c r="P57" s="38">
        <v>1224</v>
      </c>
      <c r="Q57" s="38">
        <v>1</v>
      </c>
      <c r="R57" s="38">
        <v>267</v>
      </c>
      <c r="S57" s="38">
        <v>263</v>
      </c>
      <c r="T57" s="38">
        <v>2</v>
      </c>
      <c r="U57" s="38">
        <v>780</v>
      </c>
      <c r="V57" s="38">
        <v>756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</row>
    <row r="58" spans="1:24" ht="13.5" customHeight="1">
      <c r="A58" s="63"/>
      <c r="B58" s="94"/>
      <c r="C58" s="78"/>
      <c r="D58" s="97"/>
      <c r="E58" s="38"/>
      <c r="F58" s="36"/>
      <c r="G58" s="36"/>
      <c r="H58" s="36"/>
      <c r="I58" s="36"/>
      <c r="J58" s="36"/>
      <c r="K58" s="36"/>
      <c r="L58" s="38"/>
      <c r="M58" s="38"/>
      <c r="N58" s="38"/>
      <c r="O58" s="38"/>
      <c r="P58" s="38"/>
      <c r="Q58" s="38"/>
      <c r="R58" s="38"/>
      <c r="X58" s="4" t="s">
        <v>13</v>
      </c>
    </row>
    <row r="59" spans="1:28" ht="13.5" customHeight="1">
      <c r="A59" s="63"/>
      <c r="B59" s="94" t="s">
        <v>199</v>
      </c>
      <c r="C59" s="70" t="s">
        <v>200</v>
      </c>
      <c r="D59" s="60"/>
      <c r="E59" s="38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</row>
    <row r="60" spans="2:28" ht="13.5" customHeight="1">
      <c r="B60" s="94" t="s">
        <v>201</v>
      </c>
      <c r="C60" s="70" t="s">
        <v>202</v>
      </c>
      <c r="D60" s="60"/>
      <c r="E60" s="38">
        <v>106</v>
      </c>
      <c r="F60" s="36">
        <v>2519</v>
      </c>
      <c r="G60" s="36">
        <v>2461</v>
      </c>
      <c r="H60" s="36">
        <v>95</v>
      </c>
      <c r="I60" s="36">
        <v>3539</v>
      </c>
      <c r="J60" s="36">
        <v>3468</v>
      </c>
      <c r="K60" s="36">
        <v>51</v>
      </c>
      <c r="L60" s="38">
        <v>3411</v>
      </c>
      <c r="M60" s="38">
        <v>3278</v>
      </c>
      <c r="N60" s="38">
        <v>8</v>
      </c>
      <c r="O60" s="38">
        <v>888</v>
      </c>
      <c r="P60" s="38">
        <v>877</v>
      </c>
      <c r="Q60" s="38">
        <v>0</v>
      </c>
      <c r="R60" s="38">
        <v>0</v>
      </c>
      <c r="S60" s="38">
        <v>0</v>
      </c>
      <c r="T60" s="38">
        <v>1</v>
      </c>
      <c r="U60" s="38">
        <v>333</v>
      </c>
      <c r="V60" s="38">
        <v>332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</row>
    <row r="61" spans="1:28" ht="13.5" customHeight="1">
      <c r="A61" s="66"/>
      <c r="B61" s="94" t="s">
        <v>203</v>
      </c>
      <c r="C61" s="70" t="s">
        <v>204</v>
      </c>
      <c r="D61" s="60"/>
      <c r="E61" s="38">
        <v>0</v>
      </c>
      <c r="F61" s="36">
        <v>0</v>
      </c>
      <c r="G61" s="36">
        <v>0</v>
      </c>
      <c r="H61" s="36">
        <v>2</v>
      </c>
      <c r="I61" s="36">
        <v>84</v>
      </c>
      <c r="J61" s="36">
        <v>50</v>
      </c>
      <c r="K61" s="36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</row>
    <row r="62" spans="1:28" ht="13.5" customHeight="1">
      <c r="A62" s="66"/>
      <c r="B62" s="94" t="s">
        <v>205</v>
      </c>
      <c r="C62" s="70" t="s">
        <v>92</v>
      </c>
      <c r="D62" s="60"/>
      <c r="E62" s="38">
        <v>5</v>
      </c>
      <c r="F62" s="36">
        <v>120</v>
      </c>
      <c r="G62" s="36">
        <v>113</v>
      </c>
      <c r="H62" s="36">
        <v>1</v>
      </c>
      <c r="I62" s="36">
        <v>33</v>
      </c>
      <c r="J62" s="36">
        <v>33</v>
      </c>
      <c r="K62" s="36">
        <v>1</v>
      </c>
      <c r="L62" s="38">
        <v>62</v>
      </c>
      <c r="M62" s="38">
        <v>54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</row>
    <row r="63" spans="1:24" ht="13.5" customHeight="1">
      <c r="A63" s="66"/>
      <c r="B63" s="94"/>
      <c r="C63" s="78"/>
      <c r="D63" s="9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X63" s="4" t="s">
        <v>114</v>
      </c>
    </row>
    <row r="64" spans="1:28" ht="13.5" customHeight="1">
      <c r="A64" s="66"/>
      <c r="B64" s="94" t="s">
        <v>206</v>
      </c>
      <c r="C64" s="70" t="s">
        <v>207</v>
      </c>
      <c r="D64" s="60"/>
      <c r="E64" s="38">
        <v>7</v>
      </c>
      <c r="F64" s="38">
        <v>172</v>
      </c>
      <c r="G64" s="38">
        <v>168</v>
      </c>
      <c r="H64" s="38">
        <v>8</v>
      </c>
      <c r="I64" s="38">
        <v>297</v>
      </c>
      <c r="J64" s="38">
        <v>286</v>
      </c>
      <c r="K64" s="38">
        <v>2</v>
      </c>
      <c r="L64" s="38">
        <v>135</v>
      </c>
      <c r="M64" s="38">
        <v>130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</row>
    <row r="65" spans="1:28" ht="13.5" customHeight="1">
      <c r="A65" s="71"/>
      <c r="B65" s="104" t="s">
        <v>208</v>
      </c>
      <c r="C65" s="105" t="s">
        <v>211</v>
      </c>
      <c r="D65" s="106"/>
      <c r="E65" s="107">
        <v>4</v>
      </c>
      <c r="F65" s="75">
        <v>87</v>
      </c>
      <c r="G65" s="75">
        <v>77</v>
      </c>
      <c r="H65" s="75">
        <v>1</v>
      </c>
      <c r="I65" s="75">
        <v>36</v>
      </c>
      <c r="J65" s="75">
        <v>36</v>
      </c>
      <c r="K65" s="75">
        <v>2</v>
      </c>
      <c r="L65" s="75">
        <v>165</v>
      </c>
      <c r="M65" s="75">
        <v>159</v>
      </c>
      <c r="N65" s="75">
        <v>3</v>
      </c>
      <c r="O65" s="75">
        <v>324</v>
      </c>
      <c r="P65" s="75">
        <v>315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</row>
  </sheetData>
  <sheetProtection/>
  <mergeCells count="81">
    <mergeCell ref="C61:D61"/>
    <mergeCell ref="C62:D62"/>
    <mergeCell ref="C64:D64"/>
    <mergeCell ref="C65:D65"/>
    <mergeCell ref="C54:D54"/>
    <mergeCell ref="C55:D55"/>
    <mergeCell ref="C56:D56"/>
    <mergeCell ref="C57:D57"/>
    <mergeCell ref="C59:D59"/>
    <mergeCell ref="C60:D60"/>
    <mergeCell ref="C46:D46"/>
    <mergeCell ref="B48:D48"/>
    <mergeCell ref="C49:D49"/>
    <mergeCell ref="C50:D50"/>
    <mergeCell ref="C51:D51"/>
    <mergeCell ref="C52:D52"/>
    <mergeCell ref="C38:D38"/>
    <mergeCell ref="C39:D39"/>
    <mergeCell ref="C41:D41"/>
    <mergeCell ref="B43:D43"/>
    <mergeCell ref="C44:D44"/>
    <mergeCell ref="C45:D45"/>
    <mergeCell ref="C31:D31"/>
    <mergeCell ref="C32:D32"/>
    <mergeCell ref="C33:D33"/>
    <mergeCell ref="C34:D34"/>
    <mergeCell ref="C36:D36"/>
    <mergeCell ref="C37:D37"/>
    <mergeCell ref="C23:D23"/>
    <mergeCell ref="C24:D24"/>
    <mergeCell ref="C25:D25"/>
    <mergeCell ref="B27:D27"/>
    <mergeCell ref="C28:D28"/>
    <mergeCell ref="B30:D30"/>
    <mergeCell ref="C15:D15"/>
    <mergeCell ref="B17:D17"/>
    <mergeCell ref="C18:D18"/>
    <mergeCell ref="C19:D19"/>
    <mergeCell ref="C20:D20"/>
    <mergeCell ref="C21:D21"/>
    <mergeCell ref="C8:D8"/>
    <mergeCell ref="C9:D9"/>
    <mergeCell ref="C10:D10"/>
    <mergeCell ref="C11:D11"/>
    <mergeCell ref="C13:D13"/>
    <mergeCell ref="C14:D14"/>
    <mergeCell ref="AA5:AB5"/>
    <mergeCell ref="F6:F7"/>
    <mergeCell ref="I6:I7"/>
    <mergeCell ref="L6:L7"/>
    <mergeCell ref="O6:O7"/>
    <mergeCell ref="R6:R7"/>
    <mergeCell ref="U6:U7"/>
    <mergeCell ref="X6:X7"/>
    <mergeCell ref="AA6:AA7"/>
    <mergeCell ref="R5:S5"/>
    <mergeCell ref="T5:T7"/>
    <mergeCell ref="U5:V5"/>
    <mergeCell ref="W5:W7"/>
    <mergeCell ref="X5:Y5"/>
    <mergeCell ref="Z5:Z7"/>
    <mergeCell ref="Z4:AB4"/>
    <mergeCell ref="E5:E7"/>
    <mergeCell ref="F5:G5"/>
    <mergeCell ref="H5:H7"/>
    <mergeCell ref="I5:J5"/>
    <mergeCell ref="K5:K7"/>
    <mergeCell ref="L5:M5"/>
    <mergeCell ref="N5:N7"/>
    <mergeCell ref="O5:P5"/>
    <mergeCell ref="Q5:Q7"/>
    <mergeCell ref="E2:M2"/>
    <mergeCell ref="W3:X3"/>
    <mergeCell ref="A4:D7"/>
    <mergeCell ref="E4:G4"/>
    <mergeCell ref="H4:J4"/>
    <mergeCell ref="K4:M4"/>
    <mergeCell ref="N4:P4"/>
    <mergeCell ref="Q4:S4"/>
    <mergeCell ref="T4:V4"/>
    <mergeCell ref="W4:Y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12" scale="8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2009-05-20T04:55:49Z</dcterms:created>
  <dcterms:modified xsi:type="dcterms:W3CDTF">2009-05-20T04:55:56Z</dcterms:modified>
  <cp:category/>
  <cp:version/>
  <cp:contentType/>
  <cp:contentStatus/>
</cp:coreProperties>
</file>