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'71'!$A$1:$H$65</definedName>
    <definedName name="_88_7.水__________産__________業">#REF!</definedName>
    <definedName name="_90．漁業地区別営体数">#REF!</definedName>
    <definedName name="_91．漁__業__生__産__額">'71'!$A$1:$H$64</definedName>
    <definedName name="_93．漁業規模別漁獲量">#REF!</definedName>
    <definedName name="_xlnm.Print_Area" localSheetId="0">'71'!$A$1:$R$65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<sst xmlns="http://schemas.openxmlformats.org/spreadsheetml/2006/main" count="99" uniqueCount="90">
  <si>
    <t xml:space="preserve">          71． 海    区    別、    種    類    別    漁    獲    量    </t>
  </si>
  <si>
    <t xml:space="preserve"> (単位  トン)</t>
  </si>
  <si>
    <t>年次および種類</t>
  </si>
  <si>
    <t>総  数</t>
  </si>
  <si>
    <t xml:space="preserve">  瀬   戸   内   海   区</t>
  </si>
  <si>
    <t xml:space="preserve"> 太  平  洋  南  区</t>
  </si>
  <si>
    <t>種      類</t>
  </si>
  <si>
    <t>豊  前   海  区</t>
  </si>
  <si>
    <t>豊後灘    海  区</t>
  </si>
  <si>
    <t>瀬戸内    海  区</t>
  </si>
  <si>
    <t>北海部郡海    区</t>
  </si>
  <si>
    <t>南海部郡海    区</t>
  </si>
  <si>
    <t>豊後灘   海  区</t>
  </si>
  <si>
    <t>北海部郡  海    区</t>
  </si>
  <si>
    <t>南海部郡  海    区</t>
  </si>
  <si>
    <t>昭和37年</t>
  </si>
  <si>
    <t>あさり類</t>
  </si>
  <si>
    <t xml:space="preserve">     38</t>
  </si>
  <si>
    <t>もがい</t>
  </si>
  <si>
    <t xml:space="preserve">     39</t>
  </si>
  <si>
    <t>その他の貝類</t>
  </si>
  <si>
    <t xml:space="preserve">     40</t>
  </si>
  <si>
    <t>その他の水産動物類</t>
  </si>
  <si>
    <t xml:space="preserve">     41</t>
  </si>
  <si>
    <t>するめいか</t>
  </si>
  <si>
    <t>こういか</t>
  </si>
  <si>
    <t>魚    類</t>
  </si>
  <si>
    <t>その他のいか類</t>
  </si>
  <si>
    <t>まいわし</t>
  </si>
  <si>
    <t>たこ類</t>
  </si>
  <si>
    <t>うるめいわし</t>
  </si>
  <si>
    <t>いせえび</t>
  </si>
  <si>
    <t>かたくちいわし</t>
  </si>
  <si>
    <t>くるまえび</t>
  </si>
  <si>
    <t>しらす</t>
  </si>
  <si>
    <t>その他のえび類</t>
  </si>
  <si>
    <t>まあじ</t>
  </si>
  <si>
    <t>がざみ類</t>
  </si>
  <si>
    <t>むろあじ類</t>
  </si>
  <si>
    <t>その他のかに類</t>
  </si>
  <si>
    <t>さば類</t>
  </si>
  <si>
    <t>うに類</t>
  </si>
  <si>
    <t>ぶり類</t>
  </si>
  <si>
    <t>なまこ類</t>
  </si>
  <si>
    <t>かつお類</t>
  </si>
  <si>
    <t>その他の水産動物</t>
  </si>
  <si>
    <t>そうだかつお類</t>
  </si>
  <si>
    <t>まぐろ</t>
  </si>
  <si>
    <t>海草類</t>
  </si>
  <si>
    <t>びんなが</t>
  </si>
  <si>
    <t>わかめ類</t>
  </si>
  <si>
    <t>めばち</t>
  </si>
  <si>
    <t>てんぐさ類</t>
  </si>
  <si>
    <t>きわだ</t>
  </si>
  <si>
    <t>ふのり類</t>
  </si>
  <si>
    <t>めじ</t>
  </si>
  <si>
    <t>その他の海草類</t>
  </si>
  <si>
    <t>まかじき</t>
  </si>
  <si>
    <t>めかじき</t>
  </si>
  <si>
    <t>くろかわ類</t>
  </si>
  <si>
    <t>ばしょうかじき</t>
  </si>
  <si>
    <t>ひらめ</t>
  </si>
  <si>
    <t>まがれい</t>
  </si>
  <si>
    <t>めいたがれい</t>
  </si>
  <si>
    <t>その他のひらめかれい類</t>
  </si>
  <si>
    <t>よしきりざめ</t>
  </si>
  <si>
    <t>ねずみざめ</t>
  </si>
  <si>
    <t>その他のさめ類</t>
  </si>
  <si>
    <t>しろぐち</t>
  </si>
  <si>
    <t>くろぐち</t>
  </si>
  <si>
    <t>えそ類</t>
  </si>
  <si>
    <t>いぼだい</t>
  </si>
  <si>
    <t>はも</t>
  </si>
  <si>
    <t>たちうお</t>
  </si>
  <si>
    <t>かながしら類</t>
  </si>
  <si>
    <t>えい類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</si>
  <si>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</si>
  <si>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</si>
  <si>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</si>
  <si>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</si>
  <si>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</si>
  <si>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</si>
  <si>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</si>
  <si>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</si>
  <si>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</si>
  <si>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</si>
  <si>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あわび類</t>
  </si>
  <si>
    <t>さざえ</t>
  </si>
  <si>
    <t>はまぐり</t>
  </si>
  <si>
    <t xml:space="preserve"> 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</si>
</sst>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Continuous"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21" fillId="0" borderId="19" xfId="0" applyNumberFormat="1" applyFont="1" applyBorder="1" applyAlignment="1">
      <alignment horizontal="center" wrapText="1"/>
    </xf>
    <xf numFmtId="176" fontId="21" fillId="0" borderId="21" xfId="0" applyNumberFormat="1" applyFont="1" applyBorder="1" applyAlignment="1">
      <alignment horizontal="center" wrapText="1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176" fontId="21" fillId="0" borderId="0" xfId="0" applyNumberFormat="1" applyFont="1" applyAlignment="1">
      <alignment vertical="center"/>
    </xf>
    <xf numFmtId="49" fontId="21" fillId="0" borderId="21" xfId="0" applyNumberFormat="1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distributed"/>
      <protection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26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center" vertical="center"/>
      <protection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16" xfId="0" applyNumberFormat="1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 quotePrefix="1">
      <alignment horizontal="center"/>
      <protection/>
    </xf>
    <xf numFmtId="176" fontId="22" fillId="0" borderId="16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1" fillId="0" borderId="16" xfId="0" applyNumberFormat="1" applyFont="1" applyBorder="1" applyAlignment="1" applyProtection="1">
      <alignment horizontal="distributed"/>
      <protection/>
    </xf>
    <xf numFmtId="0" fontId="21" fillId="0" borderId="0" xfId="0" applyNumberFormat="1" applyFont="1" applyBorder="1" applyAlignment="1" applyProtection="1">
      <alignment horizontal="distributed"/>
      <protection/>
    </xf>
    <xf numFmtId="176" fontId="21" fillId="0" borderId="26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 applyProtection="1">
      <alignment horizontal="center"/>
      <protection/>
    </xf>
    <xf numFmtId="49" fontId="21" fillId="0" borderId="24" xfId="0" applyNumberFormat="1" applyFont="1" applyBorder="1" applyAlignment="1" applyProtection="1">
      <alignment horizontal="center"/>
      <protection/>
    </xf>
    <xf numFmtId="176" fontId="21" fillId="0" borderId="25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Alignment="1" applyProtection="1">
      <alignment horizontal="right"/>
      <protection locked="0"/>
    </xf>
    <xf numFmtId="49" fontId="21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3" fillId="0" borderId="16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 applyProtection="1">
      <alignment horizontal="distributed"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distributed"/>
    </xf>
    <xf numFmtId="176" fontId="21" fillId="0" borderId="0" xfId="0" applyNumberFormat="1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8" customWidth="1"/>
    <col min="2" max="2" width="10.75390625" style="8" customWidth="1"/>
    <col min="3" max="4" width="9.75390625" style="8" customWidth="1"/>
    <col min="5" max="5" width="9.75390625" style="83" customWidth="1"/>
    <col min="6" max="9" width="9.75390625" style="8" customWidth="1"/>
    <col min="10" max="10" width="18.75390625" style="8" customWidth="1"/>
    <col min="11" max="11" width="10.75390625" style="8" customWidth="1"/>
    <col min="12" max="18" width="9.75390625" style="8" customWidth="1"/>
    <col min="19" max="16384" width="15.25390625" style="8" customWidth="1"/>
  </cols>
  <sheetData>
    <row r="1" spans="2:8" s="1" customFormat="1" ht="18" customHeight="1">
      <c r="B1" s="2"/>
      <c r="G1" s="2" t="s">
        <v>0</v>
      </c>
      <c r="H1" s="2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6"/>
      <c r="H2" s="7"/>
      <c r="J2" s="6"/>
      <c r="K2" s="6"/>
      <c r="L2" s="6"/>
    </row>
    <row r="3" spans="1:18" ht="12" customHeight="1" thickTop="1">
      <c r="A3" s="9" t="s">
        <v>2</v>
      </c>
      <c r="B3" s="10" t="s">
        <v>3</v>
      </c>
      <c r="C3" s="11" t="s">
        <v>4</v>
      </c>
      <c r="D3" s="12"/>
      <c r="E3" s="12"/>
      <c r="F3" s="13"/>
      <c r="G3" s="11" t="s">
        <v>5</v>
      </c>
      <c r="H3" s="12"/>
      <c r="I3" s="12"/>
      <c r="J3" s="14" t="s">
        <v>6</v>
      </c>
      <c r="K3" s="10" t="s">
        <v>3</v>
      </c>
      <c r="L3" s="11" t="s">
        <v>4</v>
      </c>
      <c r="M3" s="12"/>
      <c r="N3" s="12"/>
      <c r="O3" s="13"/>
      <c r="P3" s="11" t="s">
        <v>5</v>
      </c>
      <c r="Q3" s="12"/>
      <c r="R3" s="12"/>
    </row>
    <row r="4" spans="1:18" ht="12" customHeight="1">
      <c r="A4" s="15"/>
      <c r="B4" s="16"/>
      <c r="C4" s="17" t="s">
        <v>3</v>
      </c>
      <c r="D4" s="18" t="s">
        <v>7</v>
      </c>
      <c r="E4" s="18" t="s">
        <v>8</v>
      </c>
      <c r="F4" s="19" t="s">
        <v>9</v>
      </c>
      <c r="G4" s="17" t="s">
        <v>3</v>
      </c>
      <c r="H4" s="20" t="s">
        <v>10</v>
      </c>
      <c r="I4" s="21" t="s">
        <v>11</v>
      </c>
      <c r="J4" s="22"/>
      <c r="K4" s="23"/>
      <c r="L4" s="24" t="s">
        <v>3</v>
      </c>
      <c r="M4" s="25" t="s">
        <v>7</v>
      </c>
      <c r="N4" s="20" t="s">
        <v>12</v>
      </c>
      <c r="O4" s="20" t="s">
        <v>9</v>
      </c>
      <c r="P4" s="24" t="s">
        <v>3</v>
      </c>
      <c r="Q4" s="20" t="s">
        <v>13</v>
      </c>
      <c r="R4" s="26" t="s">
        <v>14</v>
      </c>
    </row>
    <row r="5" spans="1:18" s="38" customFormat="1" ht="12" customHeight="1">
      <c r="A5" s="27"/>
      <c r="B5" s="28"/>
      <c r="C5" s="29"/>
      <c r="D5" s="30"/>
      <c r="E5" s="30"/>
      <c r="F5" s="31"/>
      <c r="G5" s="29"/>
      <c r="H5" s="32"/>
      <c r="I5" s="33"/>
      <c r="J5" s="34"/>
      <c r="K5" s="35"/>
      <c r="L5" s="35"/>
      <c r="M5" s="36"/>
      <c r="N5" s="32"/>
      <c r="O5" s="32"/>
      <c r="P5" s="35"/>
      <c r="Q5" s="32"/>
      <c r="R5" s="37"/>
    </row>
    <row r="6" spans="1:11" s="38" customFormat="1" ht="12" customHeight="1">
      <c r="A6" s="39"/>
      <c r="B6" s="40"/>
      <c r="C6" s="41"/>
      <c r="D6" s="41"/>
      <c r="E6" s="41"/>
      <c r="F6" s="41"/>
      <c r="G6" s="41"/>
      <c r="H6" s="41"/>
      <c r="I6" s="42"/>
      <c r="J6" s="43"/>
      <c r="K6" s="44"/>
    </row>
    <row r="7" spans="1:18" s="38" customFormat="1" ht="12" customHeight="1">
      <c r="A7" s="45" t="s">
        <v>15</v>
      </c>
      <c r="B7" s="46">
        <f>SUM(C7+G7)</f>
        <v>27807</v>
      </c>
      <c r="C7" s="7">
        <f>SUM(D7:F7)</f>
        <v>12131</v>
      </c>
      <c r="D7" s="7">
        <v>4419</v>
      </c>
      <c r="E7" s="7">
        <v>7435</v>
      </c>
      <c r="F7" s="7">
        <v>277</v>
      </c>
      <c r="G7" s="7">
        <f>SUM(H7:I7)</f>
        <v>15676</v>
      </c>
      <c r="H7" s="7">
        <v>4958</v>
      </c>
      <c r="I7" s="7">
        <v>10718</v>
      </c>
      <c r="J7" s="43" t="s">
        <v>16</v>
      </c>
      <c r="K7" s="47">
        <f>L7+P7</f>
        <v>3803</v>
      </c>
      <c r="L7" s="48">
        <f>SUM(M7:O7)</f>
        <v>3791</v>
      </c>
      <c r="M7" s="48">
        <v>3791</v>
      </c>
      <c r="N7" s="48">
        <v>0</v>
      </c>
      <c r="O7" s="48">
        <v>0</v>
      </c>
      <c r="P7" s="38">
        <f>SUM(Q7:R7)</f>
        <v>12</v>
      </c>
      <c r="Q7" s="38">
        <v>12</v>
      </c>
      <c r="R7" s="48">
        <v>0</v>
      </c>
    </row>
    <row r="8" spans="1:18" s="38" customFormat="1" ht="12" customHeight="1">
      <c r="A8" s="49" t="s">
        <v>17</v>
      </c>
      <c r="B8" s="46">
        <f>SUM(C8+G8)</f>
        <v>32636</v>
      </c>
      <c r="C8" s="7">
        <v>12065</v>
      </c>
      <c r="D8" s="7">
        <v>5049</v>
      </c>
      <c r="E8" s="7">
        <v>6738</v>
      </c>
      <c r="F8" s="7">
        <v>277</v>
      </c>
      <c r="G8" s="7">
        <f>SUM(H8:I8)</f>
        <v>20571</v>
      </c>
      <c r="H8" s="7">
        <v>6420</v>
      </c>
      <c r="I8" s="7">
        <v>14151</v>
      </c>
      <c r="J8" s="43" t="s">
        <v>18</v>
      </c>
      <c r="K8" s="47">
        <f>L8+P8</f>
        <v>191</v>
      </c>
      <c r="L8" s="50">
        <f>SUM(M8:O8)</f>
        <v>191</v>
      </c>
      <c r="M8" s="50">
        <v>191</v>
      </c>
      <c r="N8" s="51">
        <v>0</v>
      </c>
      <c r="O8" s="52">
        <v>0</v>
      </c>
      <c r="P8" s="52">
        <f>SUM(Q8:R8)</f>
        <v>0</v>
      </c>
      <c r="Q8" s="52">
        <v>0</v>
      </c>
      <c r="R8" s="52">
        <v>0</v>
      </c>
    </row>
    <row r="9" spans="1:18" s="38" customFormat="1" ht="12" customHeight="1">
      <c r="A9" s="49" t="s">
        <v>19</v>
      </c>
      <c r="B9" s="46">
        <f>SUM(C9+G9)</f>
        <v>45539</v>
      </c>
      <c r="C9" s="7">
        <v>19268</v>
      </c>
      <c r="D9" s="7">
        <v>6567</v>
      </c>
      <c r="E9" s="7">
        <v>12283</v>
      </c>
      <c r="F9" s="7">
        <v>417</v>
      </c>
      <c r="G9" s="7">
        <v>26271</v>
      </c>
      <c r="H9" s="7">
        <v>10905</v>
      </c>
      <c r="I9" s="7">
        <v>15365</v>
      </c>
      <c r="J9" s="53" t="s">
        <v>20</v>
      </c>
      <c r="K9" s="7">
        <v>1428</v>
      </c>
      <c r="L9" s="8">
        <f>SUM(M9:O9)</f>
        <v>1428</v>
      </c>
      <c r="M9" s="8">
        <v>566</v>
      </c>
      <c r="N9" s="8">
        <v>861</v>
      </c>
      <c r="O9" s="8">
        <v>1</v>
      </c>
      <c r="P9" s="8">
        <f>SUM(Q9:R9)</f>
        <v>1</v>
      </c>
      <c r="Q9" s="52">
        <v>0</v>
      </c>
      <c r="R9" s="8">
        <v>1</v>
      </c>
    </row>
    <row r="10" spans="1:18" s="38" customFormat="1" ht="12" customHeight="1">
      <c r="A10" s="49" t="s">
        <v>21</v>
      </c>
      <c r="B10" s="46">
        <v>50279</v>
      </c>
      <c r="C10" s="7">
        <v>14652</v>
      </c>
      <c r="D10" s="7">
        <v>4869</v>
      </c>
      <c r="E10" s="7">
        <v>9573</v>
      </c>
      <c r="F10" s="7">
        <v>209</v>
      </c>
      <c r="G10" s="7">
        <f>SUM(H10:I10)</f>
        <v>35626</v>
      </c>
      <c r="H10" s="7">
        <v>18430</v>
      </c>
      <c r="I10" s="7">
        <v>17196</v>
      </c>
      <c r="J10" s="54"/>
      <c r="K10" s="55"/>
      <c r="L10" s="56"/>
      <c r="M10" s="56"/>
      <c r="N10" s="56"/>
      <c r="O10" s="8"/>
      <c r="P10" s="8"/>
      <c r="Q10" s="8"/>
      <c r="R10" s="8"/>
    </row>
    <row r="11" spans="1:18" s="38" customFormat="1" ht="12" customHeight="1">
      <c r="A11" s="57"/>
      <c r="B11" s="58"/>
      <c r="C11" s="57"/>
      <c r="D11" s="57"/>
      <c r="E11" s="57"/>
      <c r="F11" s="57"/>
      <c r="G11" s="42"/>
      <c r="H11" s="42"/>
      <c r="I11" s="42"/>
      <c r="J11" s="54" t="s">
        <v>22</v>
      </c>
      <c r="K11" s="55">
        <v>4631</v>
      </c>
      <c r="L11" s="56">
        <v>3541</v>
      </c>
      <c r="M11" s="56">
        <f>SUM(M12:M23)</f>
        <v>1105</v>
      </c>
      <c r="N11" s="56">
        <v>2311</v>
      </c>
      <c r="O11" s="59">
        <f>SUM(O12:O23)</f>
        <v>125</v>
      </c>
      <c r="P11" s="59">
        <v>1090</v>
      </c>
      <c r="Q11" s="59">
        <v>566</v>
      </c>
      <c r="R11" s="59">
        <v>524</v>
      </c>
    </row>
    <row r="12" spans="1:18" ht="12" customHeight="1">
      <c r="A12" s="60" t="s">
        <v>23</v>
      </c>
      <c r="B12" s="56">
        <f>SUM(B14+B59+K11+K25)</f>
        <v>44575</v>
      </c>
      <c r="C12" s="56">
        <f>SUM(C14+C59+L11+L25)</f>
        <v>16568</v>
      </c>
      <c r="D12" s="56">
        <v>7557</v>
      </c>
      <c r="E12" s="56">
        <f>SUM(E14+E59+N11+N25)</f>
        <v>8756</v>
      </c>
      <c r="F12" s="56">
        <f>SUM(F14+F59+O11+O25)</f>
        <v>255</v>
      </c>
      <c r="G12" s="56">
        <f>SUM(G14+G59+P11+P25)</f>
        <v>28008</v>
      </c>
      <c r="H12" s="56">
        <v>13622</v>
      </c>
      <c r="I12" s="56">
        <v>14386</v>
      </c>
      <c r="J12" s="43" t="s">
        <v>24</v>
      </c>
      <c r="K12" s="47">
        <f aca="true" t="shared" si="0" ref="K12:K23">L12+P12</f>
        <v>83</v>
      </c>
      <c r="L12" s="51">
        <f aca="true" t="shared" si="1" ref="L12:L23">SUM(M12:O12)</f>
        <v>0</v>
      </c>
      <c r="M12" s="51">
        <v>0</v>
      </c>
      <c r="N12" s="51">
        <v>0</v>
      </c>
      <c r="O12" s="52">
        <v>0</v>
      </c>
      <c r="P12" s="8">
        <v>83</v>
      </c>
      <c r="Q12" s="8">
        <v>38</v>
      </c>
      <c r="R12" s="8">
        <v>44</v>
      </c>
    </row>
    <row r="13" spans="1:18" ht="12" customHeight="1">
      <c r="A13" s="61"/>
      <c r="B13" s="59"/>
      <c r="C13" s="59"/>
      <c r="D13" s="59"/>
      <c r="E13" s="59"/>
      <c r="F13" s="59"/>
      <c r="G13" s="62"/>
      <c r="H13" s="62"/>
      <c r="I13" s="62"/>
      <c r="J13" s="43" t="s">
        <v>25</v>
      </c>
      <c r="K13" s="47">
        <f t="shared" si="0"/>
        <v>648</v>
      </c>
      <c r="L13" s="51">
        <f t="shared" si="1"/>
        <v>310</v>
      </c>
      <c r="M13" s="51">
        <v>167</v>
      </c>
      <c r="N13" s="50">
        <v>141</v>
      </c>
      <c r="O13" s="52">
        <v>2</v>
      </c>
      <c r="P13" s="8">
        <f aca="true" t="shared" si="2" ref="P13:P23">SUM(Q13:R13)</f>
        <v>338</v>
      </c>
      <c r="Q13" s="8">
        <v>206</v>
      </c>
      <c r="R13" s="8">
        <v>132</v>
      </c>
    </row>
    <row r="14" spans="1:18" ht="12" customHeight="1">
      <c r="A14" s="54" t="s">
        <v>26</v>
      </c>
      <c r="B14" s="56">
        <v>32514</v>
      </c>
      <c r="C14" s="56">
        <v>6476</v>
      </c>
      <c r="D14" s="56">
        <f>SUM(D15:D57)</f>
        <v>1489</v>
      </c>
      <c r="E14" s="56">
        <v>4876</v>
      </c>
      <c r="F14" s="56">
        <v>111</v>
      </c>
      <c r="G14" s="56">
        <f>SUM(G15:G57)</f>
        <v>26039</v>
      </c>
      <c r="H14" s="56">
        <v>12770</v>
      </c>
      <c r="I14" s="56">
        <f>SUM(I15:I57)</f>
        <v>13268</v>
      </c>
      <c r="J14" s="43" t="s">
        <v>27</v>
      </c>
      <c r="K14" s="47">
        <f t="shared" si="0"/>
        <v>61</v>
      </c>
      <c r="L14" s="51">
        <f t="shared" si="1"/>
        <v>13</v>
      </c>
      <c r="M14" s="51">
        <v>0</v>
      </c>
      <c r="N14" s="50">
        <v>13</v>
      </c>
      <c r="O14" s="52">
        <v>0</v>
      </c>
      <c r="P14" s="8">
        <f t="shared" si="2"/>
        <v>48</v>
      </c>
      <c r="Q14" s="8">
        <v>1</v>
      </c>
      <c r="R14" s="8">
        <v>47</v>
      </c>
    </row>
    <row r="15" spans="1:18" ht="12" customHeight="1">
      <c r="A15" s="53" t="s">
        <v>28</v>
      </c>
      <c r="B15" s="50">
        <f aca="true" t="shared" si="3" ref="B15:B57">SUM(C15+G15)</f>
        <v>544</v>
      </c>
      <c r="C15" s="51">
        <f aca="true" t="shared" si="4" ref="C15:C54">SUM(D15:F15)</f>
        <v>0</v>
      </c>
      <c r="D15" s="51">
        <v>0</v>
      </c>
      <c r="E15" s="51">
        <v>0</v>
      </c>
      <c r="F15" s="51">
        <v>0</v>
      </c>
      <c r="G15" s="50">
        <f aca="true" t="shared" si="5" ref="G15:G57">SUM(H15:I15)</f>
        <v>544</v>
      </c>
      <c r="H15" s="51">
        <v>0</v>
      </c>
      <c r="I15" s="50">
        <v>544</v>
      </c>
      <c r="J15" s="43" t="s">
        <v>29</v>
      </c>
      <c r="K15" s="47">
        <f t="shared" si="0"/>
        <v>925</v>
      </c>
      <c r="L15" s="51">
        <f t="shared" si="1"/>
        <v>742</v>
      </c>
      <c r="M15" s="51">
        <v>23</v>
      </c>
      <c r="N15" s="50">
        <v>623</v>
      </c>
      <c r="O15" s="52">
        <v>96</v>
      </c>
      <c r="P15" s="8">
        <f t="shared" si="2"/>
        <v>183</v>
      </c>
      <c r="Q15" s="8">
        <v>152</v>
      </c>
      <c r="R15" s="8">
        <v>31</v>
      </c>
    </row>
    <row r="16" spans="1:18" ht="12" customHeight="1">
      <c r="A16" s="43" t="s">
        <v>30</v>
      </c>
      <c r="B16" s="50">
        <f t="shared" si="3"/>
        <v>815</v>
      </c>
      <c r="C16" s="51">
        <f t="shared" si="4"/>
        <v>0</v>
      </c>
      <c r="D16" s="51">
        <v>0</v>
      </c>
      <c r="E16" s="51">
        <v>0</v>
      </c>
      <c r="F16" s="51">
        <v>0</v>
      </c>
      <c r="G16" s="50">
        <v>815</v>
      </c>
      <c r="H16" s="51">
        <v>12</v>
      </c>
      <c r="I16" s="50">
        <v>804</v>
      </c>
      <c r="J16" s="43" t="s">
        <v>31</v>
      </c>
      <c r="K16" s="47">
        <f t="shared" si="0"/>
        <v>18</v>
      </c>
      <c r="L16" s="51">
        <f t="shared" si="1"/>
        <v>0</v>
      </c>
      <c r="M16" s="51">
        <v>0</v>
      </c>
      <c r="N16" s="51">
        <v>0</v>
      </c>
      <c r="O16" s="52">
        <v>0</v>
      </c>
      <c r="P16" s="8">
        <f t="shared" si="2"/>
        <v>18</v>
      </c>
      <c r="Q16" s="8">
        <v>0</v>
      </c>
      <c r="R16" s="8">
        <v>18</v>
      </c>
    </row>
    <row r="17" spans="1:18" ht="12" customHeight="1">
      <c r="A17" s="43" t="s">
        <v>32</v>
      </c>
      <c r="B17" s="50">
        <f t="shared" si="3"/>
        <v>6642</v>
      </c>
      <c r="C17" s="51">
        <f t="shared" si="4"/>
        <v>1105</v>
      </c>
      <c r="D17" s="50">
        <v>194</v>
      </c>
      <c r="E17" s="51">
        <v>911</v>
      </c>
      <c r="F17" s="51">
        <v>0</v>
      </c>
      <c r="G17" s="50">
        <f t="shared" si="5"/>
        <v>5537</v>
      </c>
      <c r="H17" s="51">
        <v>1399</v>
      </c>
      <c r="I17" s="50">
        <v>4138</v>
      </c>
      <c r="J17" s="43" t="s">
        <v>33</v>
      </c>
      <c r="K17" s="47">
        <f t="shared" si="0"/>
        <v>192</v>
      </c>
      <c r="L17" s="51">
        <v>112</v>
      </c>
      <c r="M17" s="51">
        <v>59</v>
      </c>
      <c r="N17" s="50">
        <v>47</v>
      </c>
      <c r="O17" s="52">
        <v>5</v>
      </c>
      <c r="P17" s="8">
        <f t="shared" si="2"/>
        <v>80</v>
      </c>
      <c r="Q17" s="8">
        <v>28</v>
      </c>
      <c r="R17" s="8">
        <v>52</v>
      </c>
    </row>
    <row r="18" spans="1:18" ht="12" customHeight="1">
      <c r="A18" s="43" t="s">
        <v>34</v>
      </c>
      <c r="B18" s="50">
        <v>914</v>
      </c>
      <c r="C18" s="51">
        <f t="shared" si="4"/>
        <v>7</v>
      </c>
      <c r="D18" s="51">
        <v>0</v>
      </c>
      <c r="E18" s="51">
        <v>7</v>
      </c>
      <c r="F18" s="51">
        <v>0</v>
      </c>
      <c r="G18" s="50">
        <f t="shared" si="5"/>
        <v>908</v>
      </c>
      <c r="H18" s="51">
        <v>368</v>
      </c>
      <c r="I18" s="50">
        <v>540</v>
      </c>
      <c r="J18" s="53" t="s">
        <v>35</v>
      </c>
      <c r="K18" s="7">
        <f t="shared" si="0"/>
        <v>2183</v>
      </c>
      <c r="L18" s="51">
        <v>1934</v>
      </c>
      <c r="M18" s="51">
        <v>685</v>
      </c>
      <c r="N18" s="51">
        <v>1248</v>
      </c>
      <c r="O18" s="52">
        <v>2</v>
      </c>
      <c r="P18" s="8">
        <v>249</v>
      </c>
      <c r="Q18" s="8">
        <v>98</v>
      </c>
      <c r="R18" s="8">
        <v>152</v>
      </c>
    </row>
    <row r="19" spans="1:18" ht="12" customHeight="1">
      <c r="A19" s="43" t="s">
        <v>36</v>
      </c>
      <c r="B19" s="50">
        <f t="shared" si="3"/>
        <v>5758</v>
      </c>
      <c r="C19" s="51">
        <f t="shared" si="4"/>
        <v>204</v>
      </c>
      <c r="D19" s="50">
        <v>7</v>
      </c>
      <c r="E19" s="51">
        <v>175</v>
      </c>
      <c r="F19" s="51">
        <v>22</v>
      </c>
      <c r="G19" s="50">
        <v>5554</v>
      </c>
      <c r="H19" s="51">
        <v>2766</v>
      </c>
      <c r="I19" s="50">
        <v>2787</v>
      </c>
      <c r="J19" s="43" t="s">
        <v>37</v>
      </c>
      <c r="K19" s="47">
        <f t="shared" si="0"/>
        <v>2</v>
      </c>
      <c r="L19" s="51">
        <f t="shared" si="1"/>
        <v>0</v>
      </c>
      <c r="M19" s="51">
        <v>0</v>
      </c>
      <c r="N19" s="51">
        <v>0</v>
      </c>
      <c r="O19" s="52">
        <v>0</v>
      </c>
      <c r="P19" s="8">
        <f t="shared" si="2"/>
        <v>2</v>
      </c>
      <c r="Q19" s="52">
        <v>0</v>
      </c>
      <c r="R19" s="8">
        <v>2</v>
      </c>
    </row>
    <row r="20" spans="1:18" ht="12" customHeight="1">
      <c r="A20" s="43" t="s">
        <v>38</v>
      </c>
      <c r="B20" s="50">
        <f t="shared" si="3"/>
        <v>118</v>
      </c>
      <c r="C20" s="51">
        <f t="shared" si="4"/>
        <v>0</v>
      </c>
      <c r="D20" s="51">
        <v>0</v>
      </c>
      <c r="E20" s="51">
        <v>0</v>
      </c>
      <c r="F20" s="51">
        <v>0</v>
      </c>
      <c r="G20" s="50">
        <f t="shared" si="5"/>
        <v>118</v>
      </c>
      <c r="H20" s="51">
        <v>0</v>
      </c>
      <c r="I20" s="50">
        <v>118</v>
      </c>
      <c r="J20" s="43" t="s">
        <v>39</v>
      </c>
      <c r="K20" s="47">
        <f t="shared" si="0"/>
        <v>7</v>
      </c>
      <c r="L20" s="50">
        <f t="shared" si="1"/>
        <v>7</v>
      </c>
      <c r="M20" s="51">
        <v>5</v>
      </c>
      <c r="N20" s="50">
        <v>2</v>
      </c>
      <c r="O20" s="52">
        <v>0</v>
      </c>
      <c r="P20" s="52">
        <f t="shared" si="2"/>
        <v>0</v>
      </c>
      <c r="Q20" s="52">
        <v>0</v>
      </c>
      <c r="R20" s="52">
        <v>0</v>
      </c>
    </row>
    <row r="21" spans="1:18" ht="12" customHeight="1">
      <c r="A21" s="43" t="s">
        <v>40</v>
      </c>
      <c r="B21" s="50">
        <v>2036</v>
      </c>
      <c r="C21" s="51">
        <f t="shared" si="4"/>
        <v>1</v>
      </c>
      <c r="D21" s="51">
        <v>0</v>
      </c>
      <c r="E21" s="51">
        <v>0</v>
      </c>
      <c r="F21" s="51">
        <v>1</v>
      </c>
      <c r="G21" s="50">
        <v>2036</v>
      </c>
      <c r="H21" s="50">
        <v>0</v>
      </c>
      <c r="I21" s="50">
        <v>2035</v>
      </c>
      <c r="J21" s="53" t="s">
        <v>41</v>
      </c>
      <c r="K21" s="7">
        <f t="shared" si="0"/>
        <v>58</v>
      </c>
      <c r="L21" s="50">
        <f t="shared" si="1"/>
        <v>1</v>
      </c>
      <c r="M21" s="51">
        <v>0</v>
      </c>
      <c r="N21" s="50">
        <v>1</v>
      </c>
      <c r="O21" s="52">
        <v>0</v>
      </c>
      <c r="P21" s="52">
        <v>57</v>
      </c>
      <c r="Q21" s="52">
        <v>26</v>
      </c>
      <c r="R21" s="52">
        <v>30</v>
      </c>
    </row>
    <row r="22" spans="1:18" ht="12" customHeight="1">
      <c r="A22" s="43" t="s">
        <v>42</v>
      </c>
      <c r="B22" s="50">
        <f t="shared" si="3"/>
        <v>455</v>
      </c>
      <c r="C22" s="51">
        <f t="shared" si="4"/>
        <v>39</v>
      </c>
      <c r="D22" s="51">
        <v>0</v>
      </c>
      <c r="E22" s="51">
        <v>28</v>
      </c>
      <c r="F22" s="51">
        <v>11</v>
      </c>
      <c r="G22" s="50">
        <f t="shared" si="5"/>
        <v>416</v>
      </c>
      <c r="H22" s="50">
        <v>193</v>
      </c>
      <c r="I22" s="50">
        <v>223</v>
      </c>
      <c r="J22" s="53" t="s">
        <v>43</v>
      </c>
      <c r="K22" s="7">
        <f t="shared" si="0"/>
        <v>333</v>
      </c>
      <c r="L22" s="50">
        <f t="shared" si="1"/>
        <v>300</v>
      </c>
      <c r="M22" s="50">
        <v>43</v>
      </c>
      <c r="N22" s="50">
        <v>237</v>
      </c>
      <c r="O22" s="52">
        <v>20</v>
      </c>
      <c r="P22" s="52">
        <f t="shared" si="2"/>
        <v>33</v>
      </c>
      <c r="Q22" s="52">
        <v>18</v>
      </c>
      <c r="R22" s="52">
        <v>15</v>
      </c>
    </row>
    <row r="23" spans="1:18" ht="12" customHeight="1">
      <c r="A23" s="53" t="s">
        <v>44</v>
      </c>
      <c r="B23" s="50">
        <f t="shared" si="3"/>
        <v>24</v>
      </c>
      <c r="C23" s="51">
        <f t="shared" si="4"/>
        <v>0</v>
      </c>
      <c r="D23" s="51">
        <v>0</v>
      </c>
      <c r="E23" s="51">
        <v>0</v>
      </c>
      <c r="F23" s="51">
        <v>0</v>
      </c>
      <c r="G23" s="50">
        <f t="shared" si="5"/>
        <v>24</v>
      </c>
      <c r="H23" s="50">
        <v>1</v>
      </c>
      <c r="I23" s="50">
        <v>23</v>
      </c>
      <c r="J23" s="43" t="s">
        <v>45</v>
      </c>
      <c r="K23" s="47">
        <f t="shared" si="0"/>
        <v>123</v>
      </c>
      <c r="L23" s="8">
        <f t="shared" si="1"/>
        <v>123</v>
      </c>
      <c r="M23" s="8">
        <v>123</v>
      </c>
      <c r="N23" s="8">
        <v>0</v>
      </c>
      <c r="O23" s="52">
        <v>0</v>
      </c>
      <c r="P23" s="52">
        <f t="shared" si="2"/>
        <v>0</v>
      </c>
      <c r="Q23" s="52">
        <v>0</v>
      </c>
      <c r="R23" s="52">
        <v>0</v>
      </c>
    </row>
    <row r="24" spans="1:14" ht="12" customHeight="1">
      <c r="A24" s="53" t="s">
        <v>46</v>
      </c>
      <c r="B24" s="50">
        <v>117</v>
      </c>
      <c r="C24" s="51">
        <f t="shared" si="4"/>
        <v>15</v>
      </c>
      <c r="D24" s="51">
        <v>1</v>
      </c>
      <c r="E24" s="51">
        <v>14</v>
      </c>
      <c r="F24" s="51">
        <v>0</v>
      </c>
      <c r="G24" s="50">
        <f t="shared" si="5"/>
        <v>103</v>
      </c>
      <c r="H24" s="50">
        <v>9</v>
      </c>
      <c r="I24" s="50">
        <v>94</v>
      </c>
      <c r="J24" s="54"/>
      <c r="K24" s="55"/>
      <c r="L24" s="63"/>
      <c r="M24" s="63"/>
      <c r="N24" s="63"/>
    </row>
    <row r="25" spans="1:18" ht="12" customHeight="1">
      <c r="A25" s="53" t="s">
        <v>47</v>
      </c>
      <c r="B25" s="50">
        <f t="shared" si="3"/>
        <v>35</v>
      </c>
      <c r="C25" s="51">
        <f t="shared" si="4"/>
        <v>0</v>
      </c>
      <c r="D25" s="51">
        <v>0</v>
      </c>
      <c r="E25" s="51">
        <v>0</v>
      </c>
      <c r="F25" s="51">
        <v>0</v>
      </c>
      <c r="G25" s="50">
        <f t="shared" si="5"/>
        <v>35</v>
      </c>
      <c r="H25" s="50">
        <v>35</v>
      </c>
      <c r="I25" s="51">
        <v>0</v>
      </c>
      <c r="J25" s="54" t="s">
        <v>48</v>
      </c>
      <c r="K25" s="55">
        <f>SUM(K26:K29)</f>
        <v>1471</v>
      </c>
      <c r="L25" s="63">
        <f>SUM(L26:L29)</f>
        <v>790</v>
      </c>
      <c r="M25" s="63">
        <f aca="true" t="shared" si="6" ref="M25:R25">SUM(M26:M29)</f>
        <v>91</v>
      </c>
      <c r="N25" s="63">
        <f t="shared" si="6"/>
        <v>680</v>
      </c>
      <c r="O25" s="59">
        <f t="shared" si="6"/>
        <v>18</v>
      </c>
      <c r="P25" s="59">
        <v>681</v>
      </c>
      <c r="Q25" s="59">
        <v>151</v>
      </c>
      <c r="R25" s="59">
        <f t="shared" si="6"/>
        <v>530</v>
      </c>
    </row>
    <row r="26" spans="1:18" ht="12" customHeight="1">
      <c r="A26" s="43" t="s">
        <v>49</v>
      </c>
      <c r="B26" s="50">
        <f t="shared" si="3"/>
        <v>119</v>
      </c>
      <c r="C26" s="51">
        <f t="shared" si="4"/>
        <v>0</v>
      </c>
      <c r="D26" s="51">
        <v>0</v>
      </c>
      <c r="E26" s="51">
        <v>0</v>
      </c>
      <c r="F26" s="51">
        <v>0</v>
      </c>
      <c r="G26" s="50">
        <f t="shared" si="5"/>
        <v>119</v>
      </c>
      <c r="H26" s="50">
        <v>119</v>
      </c>
      <c r="I26" s="51">
        <v>0</v>
      </c>
      <c r="J26" s="43" t="s">
        <v>50</v>
      </c>
      <c r="K26" s="47">
        <f>L26+P26</f>
        <v>443</v>
      </c>
      <c r="L26" s="50">
        <f>SUM(M26:O26)</f>
        <v>428</v>
      </c>
      <c r="M26" s="51">
        <v>0</v>
      </c>
      <c r="N26" s="50">
        <v>414</v>
      </c>
      <c r="O26" s="8">
        <v>14</v>
      </c>
      <c r="P26" s="8">
        <f>SUM(Q26:R26)</f>
        <v>15</v>
      </c>
      <c r="Q26" s="52">
        <v>0</v>
      </c>
      <c r="R26" s="8">
        <v>15</v>
      </c>
    </row>
    <row r="27" spans="1:18" ht="12" customHeight="1">
      <c r="A27" s="43" t="s">
        <v>51</v>
      </c>
      <c r="B27" s="50">
        <f t="shared" si="3"/>
        <v>428</v>
      </c>
      <c r="C27" s="51">
        <f t="shared" si="4"/>
        <v>0</v>
      </c>
      <c r="D27" s="51">
        <v>0</v>
      </c>
      <c r="E27" s="51">
        <v>0</v>
      </c>
      <c r="F27" s="51">
        <v>0</v>
      </c>
      <c r="G27" s="50">
        <f t="shared" si="5"/>
        <v>428</v>
      </c>
      <c r="H27" s="50">
        <v>428</v>
      </c>
      <c r="I27" s="51">
        <v>0</v>
      </c>
      <c r="J27" s="43" t="s">
        <v>52</v>
      </c>
      <c r="K27" s="47">
        <v>220</v>
      </c>
      <c r="L27" s="51">
        <f>SUM(M27:O27)</f>
        <v>30</v>
      </c>
      <c r="M27" s="51">
        <v>0</v>
      </c>
      <c r="N27" s="51">
        <v>26</v>
      </c>
      <c r="O27" s="8">
        <v>4</v>
      </c>
      <c r="P27" s="8">
        <f>SUM(Q27:R27)</f>
        <v>189</v>
      </c>
      <c r="Q27" s="52">
        <v>12</v>
      </c>
      <c r="R27" s="8">
        <v>177</v>
      </c>
    </row>
    <row r="28" spans="1:18" ht="12" customHeight="1">
      <c r="A28" s="43" t="s">
        <v>53</v>
      </c>
      <c r="B28" s="50">
        <f t="shared" si="3"/>
        <v>1695</v>
      </c>
      <c r="C28" s="51">
        <f t="shared" si="4"/>
        <v>0</v>
      </c>
      <c r="D28" s="51">
        <v>0</v>
      </c>
      <c r="E28" s="51">
        <v>0</v>
      </c>
      <c r="F28" s="51">
        <v>0</v>
      </c>
      <c r="G28" s="50">
        <f t="shared" si="5"/>
        <v>1695</v>
      </c>
      <c r="H28" s="50">
        <v>1695</v>
      </c>
      <c r="I28" s="51">
        <v>0</v>
      </c>
      <c r="J28" s="64" t="s">
        <v>54</v>
      </c>
      <c r="K28" s="47">
        <f>L28+P28</f>
        <v>16</v>
      </c>
      <c r="L28" s="51">
        <f>SUM(M28:O28)</f>
        <v>0</v>
      </c>
      <c r="M28" s="51">
        <v>0</v>
      </c>
      <c r="N28" s="51">
        <v>0</v>
      </c>
      <c r="O28" s="52">
        <v>0</v>
      </c>
      <c r="P28" s="8">
        <f>SUM(Q28:R28)</f>
        <v>16</v>
      </c>
      <c r="Q28" s="52">
        <v>0</v>
      </c>
      <c r="R28" s="8">
        <v>16</v>
      </c>
    </row>
    <row r="29" spans="1:18" ht="12" customHeight="1">
      <c r="A29" s="43" t="s">
        <v>55</v>
      </c>
      <c r="B29" s="50">
        <f t="shared" si="3"/>
        <v>23</v>
      </c>
      <c r="C29" s="51">
        <f t="shared" si="4"/>
        <v>0</v>
      </c>
      <c r="D29" s="51">
        <v>0</v>
      </c>
      <c r="E29" s="51">
        <v>0</v>
      </c>
      <c r="F29" s="51">
        <v>0</v>
      </c>
      <c r="G29" s="50">
        <f t="shared" si="5"/>
        <v>23</v>
      </c>
      <c r="H29" s="50">
        <v>23</v>
      </c>
      <c r="I29" s="51">
        <v>0</v>
      </c>
      <c r="J29" s="65" t="s">
        <v>56</v>
      </c>
      <c r="K29" s="66">
        <f>L29+P29</f>
        <v>792</v>
      </c>
      <c r="L29" s="6">
        <v>332</v>
      </c>
      <c r="M29" s="8">
        <v>91</v>
      </c>
      <c r="N29" s="8">
        <v>240</v>
      </c>
      <c r="O29" s="52">
        <v>0</v>
      </c>
      <c r="P29" s="8">
        <f>SUM(Q29:R29)</f>
        <v>460</v>
      </c>
      <c r="Q29" s="8">
        <v>138</v>
      </c>
      <c r="R29" s="8">
        <v>322</v>
      </c>
    </row>
    <row r="30" spans="1:18" ht="12" customHeight="1">
      <c r="A30" s="43" t="s">
        <v>57</v>
      </c>
      <c r="B30" s="50">
        <f t="shared" si="3"/>
        <v>915</v>
      </c>
      <c r="C30" s="51">
        <f t="shared" si="4"/>
        <v>0</v>
      </c>
      <c r="D30" s="51">
        <v>0</v>
      </c>
      <c r="E30" s="51">
        <v>0</v>
      </c>
      <c r="F30" s="51">
        <v>0</v>
      </c>
      <c r="G30" s="50">
        <f t="shared" si="5"/>
        <v>915</v>
      </c>
      <c r="H30" s="50">
        <v>806</v>
      </c>
      <c r="I30" s="51">
        <v>109</v>
      </c>
      <c r="J30" s="67"/>
      <c r="K30" s="68"/>
      <c r="L30" s="67"/>
      <c r="M30" s="67"/>
      <c r="N30" s="67"/>
      <c r="O30" s="69"/>
      <c r="P30" s="69"/>
      <c r="Q30" s="69"/>
      <c r="R30" s="69"/>
    </row>
    <row r="31" spans="1:14" ht="12" customHeight="1">
      <c r="A31" s="53" t="s">
        <v>58</v>
      </c>
      <c r="B31" s="50">
        <f t="shared" si="3"/>
        <v>1276</v>
      </c>
      <c r="C31" s="51">
        <f t="shared" si="4"/>
        <v>0</v>
      </c>
      <c r="D31" s="51">
        <v>0</v>
      </c>
      <c r="E31" s="51">
        <v>0</v>
      </c>
      <c r="F31" s="51">
        <v>0</v>
      </c>
      <c r="G31" s="50">
        <f t="shared" si="5"/>
        <v>1276</v>
      </c>
      <c r="H31" s="50">
        <v>950</v>
      </c>
      <c r="I31" s="51">
        <v>326</v>
      </c>
      <c r="J31" s="70"/>
      <c r="K31" s="70"/>
      <c r="L31" s="62"/>
      <c r="M31" s="59"/>
      <c r="N31" s="59"/>
    </row>
    <row r="32" spans="1:14" ht="12" customHeight="1">
      <c r="A32" s="53" t="s">
        <v>59</v>
      </c>
      <c r="B32" s="50">
        <f t="shared" si="3"/>
        <v>163</v>
      </c>
      <c r="C32" s="51">
        <f t="shared" si="4"/>
        <v>0</v>
      </c>
      <c r="D32" s="51">
        <v>0</v>
      </c>
      <c r="E32" s="51">
        <v>0</v>
      </c>
      <c r="F32" s="51">
        <v>0</v>
      </c>
      <c r="G32" s="50">
        <f t="shared" si="5"/>
        <v>163</v>
      </c>
      <c r="H32" s="50">
        <v>163</v>
      </c>
      <c r="I32" s="51">
        <v>0</v>
      </c>
      <c r="J32" s="70"/>
      <c r="K32" s="70"/>
      <c r="L32" s="71"/>
      <c r="M32" s="71"/>
      <c r="N32" s="71"/>
    </row>
    <row r="33" spans="1:14" ht="12" customHeight="1">
      <c r="A33" s="53" t="s">
        <v>60</v>
      </c>
      <c r="B33" s="50">
        <f t="shared" si="3"/>
        <v>55</v>
      </c>
      <c r="C33" s="51">
        <f t="shared" si="4"/>
        <v>0</v>
      </c>
      <c r="D33" s="51">
        <v>0</v>
      </c>
      <c r="E33" s="51">
        <v>0</v>
      </c>
      <c r="F33" s="51">
        <v>0</v>
      </c>
      <c r="G33" s="50">
        <f t="shared" si="5"/>
        <v>55</v>
      </c>
      <c r="H33" s="50">
        <v>44</v>
      </c>
      <c r="I33" s="51">
        <v>11</v>
      </c>
      <c r="J33" s="70"/>
      <c r="K33" s="70"/>
      <c r="L33" s="59"/>
      <c r="M33" s="59"/>
      <c r="N33" s="59"/>
    </row>
    <row r="34" spans="1:14" ht="12" customHeight="1">
      <c r="A34" s="43" t="s">
        <v>61</v>
      </c>
      <c r="B34" s="50">
        <f t="shared" si="3"/>
        <v>25</v>
      </c>
      <c r="C34" s="51">
        <f t="shared" si="4"/>
        <v>18</v>
      </c>
      <c r="D34" s="51">
        <v>0</v>
      </c>
      <c r="E34" s="51">
        <v>18</v>
      </c>
      <c r="F34" s="51">
        <v>0</v>
      </c>
      <c r="G34" s="50">
        <v>7</v>
      </c>
      <c r="H34" s="50">
        <v>5</v>
      </c>
      <c r="I34" s="51">
        <v>1</v>
      </c>
      <c r="J34" s="70"/>
      <c r="K34" s="70"/>
      <c r="L34" s="63"/>
      <c r="M34" s="63"/>
      <c r="N34" s="63"/>
    </row>
    <row r="35" spans="1:14" ht="12" customHeight="1">
      <c r="A35" s="43" t="s">
        <v>62</v>
      </c>
      <c r="B35" s="50">
        <f t="shared" si="3"/>
        <v>148</v>
      </c>
      <c r="C35" s="51">
        <f t="shared" si="4"/>
        <v>148</v>
      </c>
      <c r="D35" s="50">
        <v>53</v>
      </c>
      <c r="E35" s="51">
        <v>95</v>
      </c>
      <c r="F35" s="51">
        <v>0</v>
      </c>
      <c r="G35" s="51">
        <f t="shared" si="5"/>
        <v>0</v>
      </c>
      <c r="H35" s="51">
        <v>0</v>
      </c>
      <c r="I35" s="51">
        <v>0</v>
      </c>
      <c r="J35" s="72"/>
      <c r="K35" s="72"/>
      <c r="L35" s="73"/>
      <c r="M35" s="73"/>
      <c r="N35" s="73"/>
    </row>
    <row r="36" spans="1:14" ht="12" customHeight="1">
      <c r="A36" s="43" t="s">
        <v>63</v>
      </c>
      <c r="B36" s="51">
        <f t="shared" si="3"/>
        <v>40</v>
      </c>
      <c r="C36" s="51">
        <f t="shared" si="4"/>
        <v>40</v>
      </c>
      <c r="D36" s="51">
        <v>0</v>
      </c>
      <c r="E36" s="51">
        <v>40</v>
      </c>
      <c r="F36" s="51">
        <v>0</v>
      </c>
      <c r="G36" s="51">
        <f t="shared" si="5"/>
        <v>0</v>
      </c>
      <c r="H36" s="51">
        <v>0</v>
      </c>
      <c r="I36" s="51">
        <v>0</v>
      </c>
      <c r="J36" s="72"/>
      <c r="K36" s="72"/>
      <c r="L36" s="74"/>
      <c r="M36" s="74"/>
      <c r="N36" s="74"/>
    </row>
    <row r="37" spans="1:11" ht="12" customHeight="1">
      <c r="A37" s="75" t="s">
        <v>64</v>
      </c>
      <c r="B37" s="51">
        <v>539</v>
      </c>
      <c r="C37" s="51">
        <v>487</v>
      </c>
      <c r="D37" s="51">
        <v>182</v>
      </c>
      <c r="E37" s="51">
        <v>294</v>
      </c>
      <c r="F37" s="51">
        <v>10</v>
      </c>
      <c r="G37" s="51">
        <f t="shared" si="5"/>
        <v>53</v>
      </c>
      <c r="H37" s="51">
        <v>3</v>
      </c>
      <c r="I37" s="51">
        <v>50</v>
      </c>
      <c r="J37" s="72"/>
      <c r="K37" s="72"/>
    </row>
    <row r="38" spans="1:14" ht="12" customHeight="1">
      <c r="A38" s="53" t="s">
        <v>65</v>
      </c>
      <c r="B38" s="50">
        <f t="shared" si="3"/>
        <v>10</v>
      </c>
      <c r="C38" s="51">
        <f t="shared" si="4"/>
        <v>0</v>
      </c>
      <c r="D38" s="51">
        <v>0</v>
      </c>
      <c r="E38" s="51">
        <v>0</v>
      </c>
      <c r="F38" s="51">
        <v>0</v>
      </c>
      <c r="G38" s="50">
        <f t="shared" si="5"/>
        <v>10</v>
      </c>
      <c r="H38" s="50">
        <v>10</v>
      </c>
      <c r="I38" s="51">
        <v>0</v>
      </c>
      <c r="J38" s="44"/>
      <c r="K38" s="44"/>
      <c r="L38" s="76"/>
      <c r="M38" s="73"/>
      <c r="N38" s="73"/>
    </row>
    <row r="39" spans="1:14" ht="12" customHeight="1">
      <c r="A39" s="43" t="s">
        <v>66</v>
      </c>
      <c r="B39" s="50">
        <f t="shared" si="3"/>
        <v>3</v>
      </c>
      <c r="C39" s="51">
        <f t="shared" si="4"/>
        <v>0</v>
      </c>
      <c r="D39" s="51">
        <v>0</v>
      </c>
      <c r="E39" s="51">
        <v>0</v>
      </c>
      <c r="F39" s="51">
        <v>0</v>
      </c>
      <c r="G39" s="50">
        <f t="shared" si="5"/>
        <v>3</v>
      </c>
      <c r="H39" s="50">
        <v>3</v>
      </c>
      <c r="I39" s="51">
        <v>0</v>
      </c>
      <c r="J39" s="44"/>
      <c r="K39" s="44"/>
      <c r="L39" s="73"/>
      <c r="M39" s="73"/>
      <c r="N39" s="73"/>
    </row>
    <row r="40" spans="1:14" ht="12" customHeight="1">
      <c r="A40" s="43" t="s">
        <v>67</v>
      </c>
      <c r="B40" s="50">
        <f t="shared" si="3"/>
        <v>191</v>
      </c>
      <c r="C40" s="51">
        <f t="shared" si="4"/>
        <v>20</v>
      </c>
      <c r="D40" s="51">
        <v>12</v>
      </c>
      <c r="E40" s="51">
        <v>7</v>
      </c>
      <c r="F40" s="51">
        <v>1</v>
      </c>
      <c r="G40" s="50">
        <f t="shared" si="5"/>
        <v>171</v>
      </c>
      <c r="H40" s="50">
        <v>138</v>
      </c>
      <c r="I40" s="51">
        <v>33</v>
      </c>
      <c r="J40" s="70"/>
      <c r="K40" s="70"/>
      <c r="L40" s="71"/>
      <c r="M40" s="71"/>
      <c r="N40" s="71"/>
    </row>
    <row r="41" spans="1:14" ht="12" customHeight="1">
      <c r="A41" s="43" t="s">
        <v>68</v>
      </c>
      <c r="B41" s="50">
        <f t="shared" si="3"/>
        <v>32</v>
      </c>
      <c r="C41" s="51">
        <f t="shared" si="4"/>
        <v>0</v>
      </c>
      <c r="D41" s="51">
        <v>0</v>
      </c>
      <c r="E41" s="51">
        <v>0</v>
      </c>
      <c r="F41" s="51">
        <v>0</v>
      </c>
      <c r="G41" s="50">
        <f t="shared" si="5"/>
        <v>32</v>
      </c>
      <c r="H41" s="50">
        <v>32</v>
      </c>
      <c r="I41" s="51">
        <v>0</v>
      </c>
      <c r="J41" s="70"/>
      <c r="K41" s="70"/>
      <c r="L41" s="71"/>
      <c r="M41" s="71"/>
      <c r="N41" s="71"/>
    </row>
    <row r="42" spans="1:14" ht="12" customHeight="1">
      <c r="A42" s="43" t="s">
        <v>69</v>
      </c>
      <c r="B42" s="50">
        <f t="shared" si="3"/>
        <v>8</v>
      </c>
      <c r="C42" s="51">
        <f t="shared" si="4"/>
        <v>5</v>
      </c>
      <c r="D42" s="51">
        <v>5</v>
      </c>
      <c r="E42" s="51">
        <v>0</v>
      </c>
      <c r="F42" s="51">
        <v>0</v>
      </c>
      <c r="G42" s="50">
        <f t="shared" si="5"/>
        <v>3</v>
      </c>
      <c r="H42" s="50">
        <v>3</v>
      </c>
      <c r="I42" s="51">
        <v>0</v>
      </c>
      <c r="J42" s="77"/>
      <c r="K42" s="77"/>
      <c r="L42" s="63"/>
      <c r="M42" s="63"/>
      <c r="N42" s="63"/>
    </row>
    <row r="43" spans="1:14" ht="12" customHeight="1">
      <c r="A43" s="43" t="s">
        <v>70</v>
      </c>
      <c r="B43" s="50">
        <v>193</v>
      </c>
      <c r="C43" s="51">
        <f t="shared" si="4"/>
        <v>168</v>
      </c>
      <c r="D43" s="51">
        <v>0</v>
      </c>
      <c r="E43" s="51">
        <v>168</v>
      </c>
      <c r="F43" s="51">
        <v>0</v>
      </c>
      <c r="G43" s="50">
        <f t="shared" si="5"/>
        <v>26</v>
      </c>
      <c r="H43" s="50">
        <v>11</v>
      </c>
      <c r="I43" s="51">
        <v>15</v>
      </c>
      <c r="J43" s="44"/>
      <c r="K43" s="44"/>
      <c r="L43" s="73"/>
      <c r="M43" s="73"/>
      <c r="N43" s="73"/>
    </row>
    <row r="44" spans="1:14" ht="12" customHeight="1">
      <c r="A44" s="43" t="s">
        <v>71</v>
      </c>
      <c r="B44" s="51">
        <v>474</v>
      </c>
      <c r="C44" s="51">
        <f t="shared" si="4"/>
        <v>388</v>
      </c>
      <c r="D44" s="51">
        <v>0</v>
      </c>
      <c r="E44" s="51">
        <v>387</v>
      </c>
      <c r="F44" s="51">
        <v>1</v>
      </c>
      <c r="G44" s="51">
        <f t="shared" si="5"/>
        <v>85</v>
      </c>
      <c r="H44" s="51">
        <v>41</v>
      </c>
      <c r="I44" s="51">
        <v>44</v>
      </c>
      <c r="J44" s="44"/>
      <c r="K44" s="44"/>
      <c r="L44" s="73"/>
      <c r="M44" s="73"/>
      <c r="N44" s="73"/>
    </row>
    <row r="45" spans="1:14" ht="12" customHeight="1">
      <c r="A45" s="43" t="s">
        <v>72</v>
      </c>
      <c r="B45" s="50">
        <v>29</v>
      </c>
      <c r="C45" s="51">
        <v>22</v>
      </c>
      <c r="D45" s="51">
        <v>1</v>
      </c>
      <c r="E45" s="51">
        <v>22</v>
      </c>
      <c r="F45" s="51">
        <v>0</v>
      </c>
      <c r="G45" s="50">
        <f t="shared" si="5"/>
        <v>6</v>
      </c>
      <c r="H45" s="51">
        <v>0</v>
      </c>
      <c r="I45" s="51">
        <v>6</v>
      </c>
      <c r="J45" s="44"/>
      <c r="K45" s="44"/>
      <c r="L45" s="51"/>
      <c r="M45" s="51"/>
      <c r="N45" s="51"/>
    </row>
    <row r="46" spans="1:14" ht="12" customHeight="1">
      <c r="A46" s="43" t="s">
        <v>73</v>
      </c>
      <c r="B46" s="51">
        <f t="shared" si="3"/>
        <v>725</v>
      </c>
      <c r="C46" s="51">
        <f t="shared" si="4"/>
        <v>584</v>
      </c>
      <c r="D46" s="51">
        <v>0</v>
      </c>
      <c r="E46" s="51">
        <v>581</v>
      </c>
      <c r="F46" s="51">
        <v>3</v>
      </c>
      <c r="G46" s="51">
        <f t="shared" si="5"/>
        <v>141</v>
      </c>
      <c r="H46" s="51">
        <v>97</v>
      </c>
      <c r="I46" s="51">
        <v>44</v>
      </c>
      <c r="J46" s="65"/>
      <c r="K46" s="65"/>
      <c r="L46" s="76"/>
      <c r="M46" s="76"/>
      <c r="N46" s="76"/>
    </row>
    <row r="47" spans="1:14" ht="12" customHeight="1">
      <c r="A47" s="43" t="s">
        <v>74</v>
      </c>
      <c r="B47" s="50">
        <f t="shared" si="3"/>
        <v>108</v>
      </c>
      <c r="C47" s="51">
        <f t="shared" si="4"/>
        <v>0</v>
      </c>
      <c r="D47" s="51">
        <v>0</v>
      </c>
      <c r="E47" s="51">
        <v>0</v>
      </c>
      <c r="F47" s="51">
        <v>0</v>
      </c>
      <c r="G47" s="50">
        <v>108</v>
      </c>
      <c r="H47" s="50">
        <v>0</v>
      </c>
      <c r="I47" s="51">
        <v>107</v>
      </c>
      <c r="J47" s="65"/>
      <c r="K47" s="65"/>
      <c r="L47" s="76"/>
      <c r="M47" s="76"/>
      <c r="N47" s="76"/>
    </row>
    <row r="48" spans="1:14" ht="12" customHeight="1">
      <c r="A48" s="43" t="s">
        <v>75</v>
      </c>
      <c r="B48" s="50">
        <f t="shared" si="3"/>
        <v>28</v>
      </c>
      <c r="C48" s="51">
        <f t="shared" si="4"/>
        <v>26</v>
      </c>
      <c r="D48" s="50">
        <v>0</v>
      </c>
      <c r="E48" s="51">
        <v>26</v>
      </c>
      <c r="F48" s="51">
        <v>0</v>
      </c>
      <c r="G48" s="50">
        <f t="shared" si="5"/>
        <v>2</v>
      </c>
      <c r="H48" s="51">
        <v>0</v>
      </c>
      <c r="I48" s="51">
        <v>2</v>
      </c>
      <c r="J48" s="70"/>
      <c r="K48" s="70"/>
      <c r="L48" s="63"/>
      <c r="M48" s="63"/>
      <c r="N48" s="63"/>
    </row>
    <row r="49" spans="1:14" ht="12" customHeight="1">
      <c r="A49" s="43" t="s">
        <v>76</v>
      </c>
      <c r="B49" s="50">
        <f t="shared" si="3"/>
        <v>562</v>
      </c>
      <c r="C49" s="51">
        <v>179</v>
      </c>
      <c r="D49" s="50">
        <v>50</v>
      </c>
      <c r="E49" s="51">
        <v>110</v>
      </c>
      <c r="F49" s="51">
        <v>20</v>
      </c>
      <c r="G49" s="50">
        <f t="shared" si="5"/>
        <v>383</v>
      </c>
      <c r="H49" s="51">
        <v>307</v>
      </c>
      <c r="I49" s="51">
        <v>76</v>
      </c>
      <c r="J49" s="70"/>
      <c r="K49" s="70"/>
      <c r="L49" s="78"/>
      <c r="M49" s="63"/>
      <c r="N49" s="63"/>
    </row>
    <row r="50" spans="1:14" ht="12" customHeight="1">
      <c r="A50" s="43" t="s">
        <v>77</v>
      </c>
      <c r="B50" s="50">
        <f t="shared" si="3"/>
        <v>76</v>
      </c>
      <c r="C50" s="51">
        <f t="shared" si="4"/>
        <v>0</v>
      </c>
      <c r="D50" s="51">
        <v>0</v>
      </c>
      <c r="E50" s="51">
        <v>0</v>
      </c>
      <c r="F50" s="51">
        <v>0</v>
      </c>
      <c r="G50" s="50">
        <f t="shared" si="5"/>
        <v>76</v>
      </c>
      <c r="H50" s="51">
        <v>35</v>
      </c>
      <c r="I50" s="51">
        <v>41</v>
      </c>
      <c r="J50" s="70"/>
      <c r="K50" s="70"/>
      <c r="L50" s="63"/>
      <c r="M50" s="63"/>
      <c r="N50" s="63"/>
    </row>
    <row r="51" spans="1:14" ht="12" customHeight="1">
      <c r="A51" s="43" t="s">
        <v>78</v>
      </c>
      <c r="B51" s="50">
        <f t="shared" si="3"/>
        <v>94</v>
      </c>
      <c r="C51" s="51">
        <f t="shared" si="4"/>
        <v>69</v>
      </c>
      <c r="D51" s="51">
        <v>29</v>
      </c>
      <c r="E51" s="51">
        <v>36</v>
      </c>
      <c r="F51" s="51">
        <v>4</v>
      </c>
      <c r="G51" s="50">
        <f t="shared" si="5"/>
        <v>25</v>
      </c>
      <c r="H51" s="51">
        <v>11</v>
      </c>
      <c r="I51" s="51">
        <v>14</v>
      </c>
      <c r="J51" s="70"/>
      <c r="K51" s="70"/>
      <c r="L51" s="63"/>
      <c r="M51" s="63"/>
      <c r="N51" s="63"/>
    </row>
    <row r="52" spans="1:15" ht="12" customHeight="1">
      <c r="A52" s="43" t="s">
        <v>79</v>
      </c>
      <c r="B52" s="50">
        <f t="shared" si="3"/>
        <v>122</v>
      </c>
      <c r="C52" s="51">
        <v>54</v>
      </c>
      <c r="D52" s="51">
        <v>7</v>
      </c>
      <c r="E52" s="51">
        <v>48</v>
      </c>
      <c r="F52" s="51">
        <v>0</v>
      </c>
      <c r="G52" s="50">
        <f t="shared" si="5"/>
        <v>68</v>
      </c>
      <c r="H52" s="51">
        <v>13</v>
      </c>
      <c r="I52" s="51">
        <v>55</v>
      </c>
      <c r="J52" s="44"/>
      <c r="K52" s="44"/>
      <c r="L52" s="73"/>
      <c r="M52" s="73"/>
      <c r="N52" s="73"/>
      <c r="O52" s="6"/>
    </row>
    <row r="53" spans="1:11" ht="12" customHeight="1">
      <c r="A53" s="43" t="s">
        <v>80</v>
      </c>
      <c r="B53" s="50">
        <f t="shared" si="3"/>
        <v>19</v>
      </c>
      <c r="C53" s="51">
        <f t="shared" si="4"/>
        <v>0</v>
      </c>
      <c r="D53" s="51">
        <v>0</v>
      </c>
      <c r="E53" s="51">
        <v>0</v>
      </c>
      <c r="F53" s="51">
        <v>0</v>
      </c>
      <c r="G53" s="50">
        <v>19</v>
      </c>
      <c r="H53" s="51">
        <v>8</v>
      </c>
      <c r="I53" s="51">
        <v>12</v>
      </c>
      <c r="J53" s="6"/>
      <c r="K53" s="6"/>
    </row>
    <row r="54" spans="1:11" ht="12" customHeight="1">
      <c r="A54" s="43" t="s">
        <v>81</v>
      </c>
      <c r="B54" s="50">
        <f t="shared" si="3"/>
        <v>5</v>
      </c>
      <c r="C54" s="50">
        <f t="shared" si="4"/>
        <v>5</v>
      </c>
      <c r="D54" s="51">
        <v>0</v>
      </c>
      <c r="E54" s="50">
        <v>5</v>
      </c>
      <c r="F54" s="51">
        <v>0</v>
      </c>
      <c r="G54" s="51">
        <f t="shared" si="5"/>
        <v>0</v>
      </c>
      <c r="H54" s="51">
        <v>0</v>
      </c>
      <c r="I54" s="51">
        <v>0</v>
      </c>
      <c r="J54" s="6"/>
      <c r="K54" s="6"/>
    </row>
    <row r="55" spans="1:11" ht="12" customHeight="1">
      <c r="A55" s="43" t="s">
        <v>82</v>
      </c>
      <c r="B55" s="50">
        <f t="shared" si="3"/>
        <v>441</v>
      </c>
      <c r="C55" s="50">
        <v>382</v>
      </c>
      <c r="D55" s="51">
        <v>179</v>
      </c>
      <c r="E55" s="50">
        <v>198</v>
      </c>
      <c r="F55" s="50">
        <v>4</v>
      </c>
      <c r="G55" s="50">
        <v>59</v>
      </c>
      <c r="H55" s="50">
        <v>16</v>
      </c>
      <c r="I55" s="50">
        <v>44</v>
      </c>
      <c r="J55" s="6"/>
      <c r="K55" s="6"/>
    </row>
    <row r="56" spans="1:11" ht="12" customHeight="1">
      <c r="A56" s="43" t="s">
        <v>83</v>
      </c>
      <c r="B56" s="50">
        <f t="shared" si="3"/>
        <v>137</v>
      </c>
      <c r="C56" s="50">
        <v>135</v>
      </c>
      <c r="D56" s="51">
        <v>67</v>
      </c>
      <c r="E56" s="50">
        <v>66</v>
      </c>
      <c r="F56" s="50">
        <v>1</v>
      </c>
      <c r="G56" s="50">
        <v>2</v>
      </c>
      <c r="H56" s="50">
        <v>0</v>
      </c>
      <c r="I56" s="50">
        <v>1</v>
      </c>
      <c r="J56" s="6"/>
      <c r="K56" s="6"/>
    </row>
    <row r="57" spans="1:11" ht="13.5" customHeight="1">
      <c r="A57" s="43" t="s">
        <v>84</v>
      </c>
      <c r="B57" s="50">
        <f t="shared" si="3"/>
        <v>6372</v>
      </c>
      <c r="C57" s="50">
        <v>2376</v>
      </c>
      <c r="D57" s="51">
        <v>702</v>
      </c>
      <c r="E57" s="50">
        <v>1641</v>
      </c>
      <c r="F57" s="50">
        <v>32</v>
      </c>
      <c r="G57" s="50">
        <f t="shared" si="5"/>
        <v>3996</v>
      </c>
      <c r="H57" s="50">
        <v>3025</v>
      </c>
      <c r="I57" s="50">
        <v>971</v>
      </c>
      <c r="J57" s="6"/>
      <c r="K57" s="6"/>
    </row>
    <row r="58" spans="1:11" ht="12" customHeight="1">
      <c r="A58" s="43"/>
      <c r="E58" s="8"/>
      <c r="G58" s="6"/>
      <c r="H58" s="6"/>
      <c r="I58" s="6"/>
      <c r="J58" s="6"/>
      <c r="K58" s="6"/>
    </row>
    <row r="59" spans="1:11" ht="12" customHeight="1">
      <c r="A59" s="54" t="s">
        <v>85</v>
      </c>
      <c r="B59" s="56">
        <f>SUM(B60+B61+B62+K7+K8+K9)</f>
        <v>5959</v>
      </c>
      <c r="C59" s="56">
        <v>5761</v>
      </c>
      <c r="D59" s="56">
        <v>4871</v>
      </c>
      <c r="E59" s="56">
        <f>SUM(E60+E61+E62+N7+N8+N9)</f>
        <v>889</v>
      </c>
      <c r="F59" s="56">
        <f>SUM(F60+F61+F62+O7+O8+O9)</f>
        <v>1</v>
      </c>
      <c r="G59" s="56">
        <f>SUM(G60+G61+G62+P7+P8+P9)</f>
        <v>198</v>
      </c>
      <c r="H59" s="56">
        <f>SUM(H60+H61+H62+Q7+Q8+Q9)</f>
        <v>134</v>
      </c>
      <c r="I59" s="56">
        <v>63</v>
      </c>
      <c r="J59" s="6"/>
      <c r="K59" s="6"/>
    </row>
    <row r="60" spans="1:11" ht="12" customHeight="1">
      <c r="A60" s="43" t="s">
        <v>86</v>
      </c>
      <c r="B60" s="50">
        <f>SUM(C60+G60)</f>
        <v>46</v>
      </c>
      <c r="C60" s="50">
        <f>SUM(D60:F60)</f>
        <v>0</v>
      </c>
      <c r="D60" s="51">
        <v>0</v>
      </c>
      <c r="E60" s="50">
        <v>0</v>
      </c>
      <c r="F60" s="51">
        <v>0</v>
      </c>
      <c r="G60" s="50">
        <f>SUM(H60:I60)</f>
        <v>46</v>
      </c>
      <c r="H60" s="50">
        <v>24</v>
      </c>
      <c r="I60" s="50">
        <v>22</v>
      </c>
      <c r="J60" s="6"/>
      <c r="K60" s="6"/>
    </row>
    <row r="61" spans="1:11" ht="12" customHeight="1">
      <c r="A61" s="43" t="s">
        <v>87</v>
      </c>
      <c r="B61" s="50">
        <f>SUM(C61+G61)</f>
        <v>167</v>
      </c>
      <c r="C61" s="50">
        <f>SUM(D61:F61)</f>
        <v>28</v>
      </c>
      <c r="D61" s="51">
        <v>0</v>
      </c>
      <c r="E61" s="50">
        <v>28</v>
      </c>
      <c r="F61" s="51">
        <v>0</v>
      </c>
      <c r="G61" s="50">
        <f>SUM(H61:I61)</f>
        <v>139</v>
      </c>
      <c r="H61" s="50">
        <v>98</v>
      </c>
      <c r="I61" s="50">
        <v>41</v>
      </c>
      <c r="J61" s="6"/>
      <c r="K61" s="6"/>
    </row>
    <row r="62" spans="1:18" ht="12" customHeight="1">
      <c r="A62" s="43" t="s">
        <v>88</v>
      </c>
      <c r="B62" s="50">
        <f>SUM(C62+G62)</f>
        <v>324</v>
      </c>
      <c r="C62" s="50">
        <f>SUM(D62:F62)</f>
        <v>324</v>
      </c>
      <c r="D62" s="50">
        <v>324</v>
      </c>
      <c r="E62" s="51">
        <v>0</v>
      </c>
      <c r="F62" s="51">
        <v>0</v>
      </c>
      <c r="G62" s="51">
        <f>SUM(H62:I62)</f>
        <v>0</v>
      </c>
      <c r="H62" s="51">
        <v>0</v>
      </c>
      <c r="I62" s="51">
        <v>0</v>
      </c>
      <c r="J62" s="6"/>
      <c r="K62" s="6"/>
      <c r="L62" s="6"/>
      <c r="M62" s="6"/>
      <c r="N62" s="6"/>
      <c r="O62" s="6"/>
      <c r="P62" s="6"/>
      <c r="Q62" s="6"/>
      <c r="R62" s="6"/>
    </row>
    <row r="63" spans="1:21" ht="12" customHeight="1">
      <c r="A63" s="79"/>
      <c r="B63" s="50"/>
      <c r="C63" s="50"/>
      <c r="D63" s="50"/>
      <c r="E63" s="80"/>
      <c r="F63" s="80"/>
      <c r="G63" s="80"/>
      <c r="H63" s="80"/>
      <c r="I63" s="8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9" ht="12" customHeight="1">
      <c r="A64" s="8" t="s">
        <v>89</v>
      </c>
      <c r="B64" s="81"/>
      <c r="C64" s="81"/>
      <c r="D64" s="81"/>
      <c r="E64" s="82"/>
      <c r="F64" s="6"/>
      <c r="G64" s="6"/>
      <c r="H64" s="6"/>
      <c r="I64" s="6"/>
    </row>
    <row r="65" spans="1:4" ht="12" customHeight="1">
      <c r="A65" s="6"/>
      <c r="C65" s="6"/>
      <c r="D65" s="6"/>
    </row>
    <row r="70" spans="5:8" ht="12" customHeight="1">
      <c r="E70" s="82"/>
      <c r="F70" s="6"/>
      <c r="G70" s="6"/>
      <c r="H70" s="6"/>
    </row>
    <row r="71" spans="5:8" ht="12" customHeight="1">
      <c r="E71" s="82"/>
      <c r="F71" s="6"/>
      <c r="G71" s="6"/>
      <c r="H71" s="6"/>
    </row>
    <row r="72" spans="5:8" ht="12" customHeight="1">
      <c r="E72" s="82"/>
      <c r="F72" s="6"/>
      <c r="G72" s="6"/>
      <c r="H72" s="6"/>
    </row>
    <row r="73" spans="5:8" ht="12" customHeight="1">
      <c r="E73" s="82"/>
      <c r="F73" s="6"/>
      <c r="G73" s="6"/>
      <c r="H73" s="6"/>
    </row>
    <row r="74" spans="5:8" ht="12" customHeight="1">
      <c r="E74" s="82"/>
      <c r="F74" s="6"/>
      <c r="G74" s="6"/>
      <c r="H74" s="6"/>
    </row>
    <row r="75" spans="5:8" ht="12" customHeight="1">
      <c r="E75" s="82"/>
      <c r="F75" s="6"/>
      <c r="G75" s="6"/>
      <c r="H75" s="6"/>
    </row>
    <row r="76" spans="5:8" ht="12" customHeight="1">
      <c r="E76" s="82"/>
      <c r="F76" s="6"/>
      <c r="G76" s="6"/>
      <c r="H76" s="6"/>
    </row>
    <row r="77" spans="5:8" ht="12" customHeight="1">
      <c r="E77" s="82"/>
      <c r="F77" s="6"/>
      <c r="G77" s="6"/>
      <c r="H77" s="6"/>
    </row>
    <row r="78" spans="5:8" ht="12" customHeight="1">
      <c r="E78" s="82"/>
      <c r="F78" s="6"/>
      <c r="G78" s="6"/>
      <c r="H78" s="6"/>
    </row>
    <row r="79" spans="5:8" ht="12" customHeight="1">
      <c r="E79" s="82"/>
      <c r="F79" s="6"/>
      <c r="G79" s="6"/>
      <c r="H79" s="6"/>
    </row>
    <row r="80" spans="5:8" ht="12" customHeight="1">
      <c r="E80" s="82"/>
      <c r="F80" s="6"/>
      <c r="G80" s="6"/>
      <c r="H80" s="6"/>
    </row>
    <row r="81" spans="5:8" ht="12" customHeight="1">
      <c r="E81" s="82"/>
      <c r="F81" s="6"/>
      <c r="G81" s="6"/>
      <c r="H81" s="6"/>
    </row>
    <row r="82" spans="5:8" ht="12" customHeight="1">
      <c r="E82" s="82"/>
      <c r="F82" s="6"/>
      <c r="G82" s="6"/>
      <c r="H82" s="6"/>
    </row>
    <row r="83" spans="5:8" ht="12" customHeight="1">
      <c r="E83" s="82"/>
      <c r="F83" s="6"/>
      <c r="G83" s="6"/>
      <c r="H83" s="6"/>
    </row>
    <row r="84" spans="5:8" ht="12" customHeight="1">
      <c r="E84" s="82"/>
      <c r="F84" s="6"/>
      <c r="G84" s="6"/>
      <c r="H84" s="6"/>
    </row>
    <row r="85" spans="5:8" ht="12" customHeight="1">
      <c r="E85" s="82"/>
      <c r="F85" s="6"/>
      <c r="G85" s="6"/>
      <c r="H85" s="6"/>
    </row>
    <row r="86" spans="5:8" ht="12" customHeight="1">
      <c r="E86" s="82"/>
      <c r="F86" s="6"/>
      <c r="G86" s="6"/>
      <c r="H86" s="6"/>
    </row>
    <row r="87" spans="5:8" ht="12" customHeight="1">
      <c r="E87" s="82"/>
      <c r="F87" s="6"/>
      <c r="G87" s="6"/>
      <c r="H87" s="6"/>
    </row>
    <row r="88" spans="5:8" ht="12" customHeight="1">
      <c r="E88" s="82"/>
      <c r="F88" s="6"/>
      <c r="G88" s="6"/>
      <c r="H88" s="6"/>
    </row>
    <row r="89" spans="5:8" ht="12" customHeight="1">
      <c r="E89" s="82"/>
      <c r="F89" s="6"/>
      <c r="G89" s="6"/>
      <c r="H89" s="6"/>
    </row>
    <row r="90" spans="5:8" ht="12" customHeight="1">
      <c r="E90" s="82"/>
      <c r="F90" s="6"/>
      <c r="G90" s="6"/>
      <c r="H90" s="6"/>
    </row>
    <row r="91" spans="5:8" ht="12" customHeight="1">
      <c r="E91" s="82"/>
      <c r="F91" s="6"/>
      <c r="G91" s="6"/>
      <c r="H91" s="6"/>
    </row>
    <row r="92" spans="5:8" ht="12" customHeight="1">
      <c r="E92" s="82"/>
      <c r="F92" s="6"/>
      <c r="G92" s="6"/>
      <c r="H92" s="6"/>
    </row>
    <row r="93" spans="5:8" ht="12" customHeight="1">
      <c r="E93" s="82"/>
      <c r="F93" s="6"/>
      <c r="G93" s="6"/>
      <c r="H93" s="6"/>
    </row>
    <row r="94" spans="5:8" ht="12" customHeight="1">
      <c r="E94" s="82"/>
      <c r="F94" s="6"/>
      <c r="G94" s="6"/>
      <c r="H94" s="6"/>
    </row>
    <row r="95" spans="5:8" ht="12" customHeight="1">
      <c r="E95" s="82"/>
      <c r="F95" s="6"/>
      <c r="G95" s="6"/>
      <c r="H95" s="6"/>
    </row>
    <row r="96" spans="5:8" ht="12" customHeight="1">
      <c r="E96" s="82"/>
      <c r="F96" s="6"/>
      <c r="G96" s="6"/>
      <c r="H96" s="6"/>
    </row>
    <row r="97" spans="5:8" ht="12" customHeight="1">
      <c r="E97" s="82"/>
      <c r="F97" s="6"/>
      <c r="G97" s="6"/>
      <c r="H97" s="6"/>
    </row>
    <row r="98" spans="5:8" ht="12" customHeight="1">
      <c r="E98" s="82"/>
      <c r="F98" s="6"/>
      <c r="G98" s="6"/>
      <c r="H98" s="6"/>
    </row>
    <row r="99" spans="5:8" ht="12" customHeight="1">
      <c r="E99" s="82"/>
      <c r="F99" s="6"/>
      <c r="G99" s="6"/>
      <c r="H99" s="6"/>
    </row>
    <row r="100" spans="5:8" ht="12" customHeight="1">
      <c r="E100" s="82"/>
      <c r="F100" s="6"/>
      <c r="G100" s="6"/>
      <c r="H100" s="6"/>
    </row>
    <row r="101" spans="1:8" ht="12" customHeight="1">
      <c r="A101" s="6"/>
      <c r="D101" s="6"/>
      <c r="E101" s="82"/>
      <c r="F101" s="6"/>
      <c r="G101" s="6"/>
      <c r="H101" s="6"/>
    </row>
    <row r="102" spans="1:8" ht="12" customHeight="1">
      <c r="A102" s="6"/>
      <c r="D102" s="6"/>
      <c r="E102" s="82"/>
      <c r="F102" s="6"/>
      <c r="G102" s="6"/>
      <c r="H102" s="6"/>
    </row>
    <row r="103" spans="1:8" ht="12" customHeight="1">
      <c r="A103" s="6"/>
      <c r="D103" s="6"/>
      <c r="E103" s="82"/>
      <c r="F103" s="6"/>
      <c r="G103" s="6"/>
      <c r="H103" s="6"/>
    </row>
    <row r="104" spans="1:8" ht="12" customHeight="1">
      <c r="A104" s="6"/>
      <c r="D104" s="6"/>
      <c r="E104" s="82"/>
      <c r="F104" s="6"/>
      <c r="G104" s="6"/>
      <c r="H104" s="6"/>
    </row>
    <row r="105" spans="1:8" ht="12" customHeight="1">
      <c r="A105" s="6"/>
      <c r="D105" s="6"/>
      <c r="E105" s="82"/>
      <c r="F105" s="6"/>
      <c r="G105" s="6"/>
      <c r="H105" s="6"/>
    </row>
    <row r="106" spans="1:8" ht="12" customHeight="1">
      <c r="A106" s="6"/>
      <c r="D106" s="6"/>
      <c r="E106" s="82"/>
      <c r="F106" s="6"/>
      <c r="G106" s="6"/>
      <c r="H106" s="6"/>
    </row>
    <row r="107" spans="1:8" ht="12" customHeight="1">
      <c r="A107" s="6"/>
      <c r="D107" s="6"/>
      <c r="E107" s="82"/>
      <c r="F107" s="6"/>
      <c r="G107" s="6"/>
      <c r="H107" s="6"/>
    </row>
    <row r="108" spans="1:8" ht="12" customHeight="1">
      <c r="A108" s="6"/>
      <c r="D108" s="6"/>
      <c r="E108" s="82"/>
      <c r="F108" s="6"/>
      <c r="G108" s="6"/>
      <c r="H108" s="6"/>
    </row>
    <row r="109" spans="1:8" ht="12" customHeight="1">
      <c r="A109" s="6"/>
      <c r="D109" s="6"/>
      <c r="E109" s="82"/>
      <c r="F109" s="6"/>
      <c r="G109" s="6"/>
      <c r="H109" s="6"/>
    </row>
    <row r="110" spans="1:8" ht="12" customHeight="1">
      <c r="A110" s="6"/>
      <c r="D110" s="6"/>
      <c r="E110" s="82"/>
      <c r="F110" s="6"/>
      <c r="G110" s="6"/>
      <c r="H110" s="6"/>
    </row>
    <row r="111" spans="1:8" ht="12" customHeight="1">
      <c r="A111" s="6"/>
      <c r="D111" s="6"/>
      <c r="E111" s="82"/>
      <c r="F111" s="6"/>
      <c r="G111" s="6"/>
      <c r="H111" s="6"/>
    </row>
    <row r="112" spans="1:8" ht="12" customHeight="1">
      <c r="A112" s="6"/>
      <c r="D112" s="6"/>
      <c r="E112" s="82"/>
      <c r="F112" s="6"/>
      <c r="G112" s="6"/>
      <c r="H112" s="6"/>
    </row>
    <row r="113" spans="1:8" ht="12" customHeight="1">
      <c r="A113" s="6"/>
      <c r="D113" s="6"/>
      <c r="E113" s="82"/>
      <c r="F113" s="6"/>
      <c r="G113" s="6"/>
      <c r="H113" s="6"/>
    </row>
    <row r="114" spans="1:8" ht="12" customHeight="1">
      <c r="A114" s="6"/>
      <c r="D114" s="6"/>
      <c r="E114" s="82"/>
      <c r="F114" s="6"/>
      <c r="G114" s="6"/>
      <c r="H114" s="6"/>
    </row>
    <row r="115" spans="1:8" ht="12" customHeight="1">
      <c r="A115" s="6"/>
      <c r="D115" s="6"/>
      <c r="E115" s="82"/>
      <c r="F115" s="6"/>
      <c r="G115" s="6"/>
      <c r="H115" s="6"/>
    </row>
    <row r="116" spans="1:8" ht="12" customHeight="1">
      <c r="A116" s="6"/>
      <c r="D116" s="6"/>
      <c r="E116" s="82"/>
      <c r="F116" s="6"/>
      <c r="G116" s="6"/>
      <c r="H116" s="6"/>
    </row>
    <row r="117" spans="1:8" ht="12" customHeight="1">
      <c r="A117" s="6"/>
      <c r="D117" s="6"/>
      <c r="E117" s="82"/>
      <c r="F117" s="6"/>
      <c r="G117" s="6"/>
      <c r="H117" s="6"/>
    </row>
    <row r="118" spans="1:8" ht="12" customHeight="1">
      <c r="A118" s="6"/>
      <c r="F118" s="6"/>
      <c r="G118" s="6"/>
      <c r="H118" s="6"/>
    </row>
    <row r="119" spans="1:8" ht="12" customHeight="1">
      <c r="A119" s="6"/>
      <c r="F119" s="6"/>
      <c r="G119" s="6"/>
      <c r="H119" s="6"/>
    </row>
    <row r="120" spans="1:8" ht="12" customHeight="1">
      <c r="A120" s="6"/>
      <c r="F120" s="6"/>
      <c r="G120" s="6"/>
      <c r="H120" s="6"/>
    </row>
    <row r="121" spans="1:8" ht="12" customHeight="1">
      <c r="A121" s="6"/>
      <c r="F121" s="6"/>
      <c r="G121" s="6"/>
      <c r="H121" s="6"/>
    </row>
    <row r="122" spans="1:8" ht="12" customHeight="1">
      <c r="A122" s="6"/>
      <c r="F122" s="6"/>
      <c r="G122" s="6"/>
      <c r="H122" s="6"/>
    </row>
    <row r="123" spans="1:8" ht="12" customHeight="1">
      <c r="A123" s="6"/>
      <c r="F123" s="6"/>
      <c r="G123" s="6"/>
      <c r="H123" s="6"/>
    </row>
    <row r="124" spans="1:8" ht="12" customHeight="1">
      <c r="A124" s="6"/>
      <c r="F124" s="6"/>
      <c r="G124" s="6"/>
      <c r="H124" s="6"/>
    </row>
    <row r="125" ht="12" customHeight="1">
      <c r="A125" s="6"/>
    </row>
    <row r="126" ht="12" customHeight="1">
      <c r="A126" s="6"/>
    </row>
    <row r="127" ht="12" customHeight="1">
      <c r="A127" s="6"/>
    </row>
    <row r="128" ht="12" customHeight="1">
      <c r="A128" s="6"/>
    </row>
    <row r="129" ht="12" customHeight="1">
      <c r="A129" s="6"/>
    </row>
    <row r="130" ht="12" customHeight="1">
      <c r="A130" s="6"/>
    </row>
  </sheetData>
  <sheetProtection/>
  <mergeCells count="22">
    <mergeCell ref="M4:M5"/>
    <mergeCell ref="N4:N5"/>
    <mergeCell ref="O4:O5"/>
    <mergeCell ref="P4:P5"/>
    <mergeCell ref="Q4:Q5"/>
    <mergeCell ref="R4:R5"/>
    <mergeCell ref="L3:O3"/>
    <mergeCell ref="P3:R3"/>
    <mergeCell ref="C4:C5"/>
    <mergeCell ref="D4:D5"/>
    <mergeCell ref="E4:E5"/>
    <mergeCell ref="F4:F5"/>
    <mergeCell ref="G4:G5"/>
    <mergeCell ref="H4:H5"/>
    <mergeCell ref="I4:I5"/>
    <mergeCell ref="L4:L5"/>
    <mergeCell ref="A3:A5"/>
    <mergeCell ref="B3:B5"/>
    <mergeCell ref="C3:F3"/>
    <mergeCell ref="G3:I3"/>
    <mergeCell ref="J3:J5"/>
    <mergeCell ref="K3:K5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2009-05-20T05:07:36Z</dcterms:created>
  <dcterms:modified xsi:type="dcterms:W3CDTF">2009-05-20T05:07:46Z</dcterms:modified>
  <cp:category/>
  <cp:version/>
  <cp:contentType/>
  <cp:contentStatus/>
</cp:coreProperties>
</file>