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'146'!$A$1:$P$28</definedName>
  </definedNames>
  <calcPr fullCalcOnLoad="1"/>
</workbook>
</file>

<file path=xl/sharedStrings.xml><?xml version="1.0" encoding="utf-8"?>
<sst xmlns="http://schemas.openxmlformats.org/spreadsheetml/2006/main" count="44" uniqueCount="35">
  <si>
    <t xml:space="preserve">146.  農    林    中    央    金    庫    主   要    勘    定    </t>
  </si>
  <si>
    <t>（単位  1,000円）</t>
  </si>
  <si>
    <t xml:space="preserve">各年度末 、月末 </t>
  </si>
  <si>
    <t>年度および事業所</t>
  </si>
  <si>
    <t>預    　金    　残    　高</t>
  </si>
  <si>
    <t>貸     　出    　 残     　高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</si>
  <si>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</si>
  <si>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</si>
  <si>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</si>
  <si>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</si>
  <si>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</si>
  <si>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</si>
  <si>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</si>
  <si>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</si>
  <si>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</si>
  <si>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</si>
  <si>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</si>
  <si>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</si>
  <si>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農林漁業貸金</t>
  </si>
  <si>
    <t>昭和37年度</t>
  </si>
  <si>
    <t>38</t>
  </si>
  <si>
    <t>39</t>
  </si>
  <si>
    <t>40</t>
  </si>
  <si>
    <t>41</t>
  </si>
  <si>
    <t>農業協同組合</t>
  </si>
  <si>
    <t>信用連合会</t>
  </si>
  <si>
    <t>その他の連合会</t>
  </si>
  <si>
    <t>単位組合</t>
  </si>
  <si>
    <t>漁業協同組合</t>
  </si>
  <si>
    <t>-</t>
  </si>
  <si>
    <t>森林組合</t>
  </si>
  <si>
    <t>連合会</t>
  </si>
  <si>
    <t>その他</t>
  </si>
  <si>
    <t>非所属団体</t>
  </si>
  <si>
    <t>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</si>
</sst>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Border="1" applyAlignment="1">
      <alignment horizontal="distributed"/>
    </xf>
    <xf numFmtId="176" fontId="22" fillId="0" borderId="21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0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49" fontId="22" fillId="0" borderId="2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20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distributed" vertical="center"/>
    </xf>
    <xf numFmtId="0" fontId="25" fillId="0" borderId="0" xfId="0" applyFont="1" applyAlignment="1">
      <alignment/>
    </xf>
    <xf numFmtId="0" fontId="24" fillId="0" borderId="20" xfId="0" applyFont="1" applyBorder="1" applyAlignment="1">
      <alignment horizontal="distributed" vertical="center"/>
    </xf>
    <xf numFmtId="176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 horizontal="right"/>
      <protection locked="0"/>
    </xf>
    <xf numFmtId="177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5" xfId="0" applyNumberFormat="1" applyFont="1" applyBorder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3&#37329;&#34701;140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Ａ"/>
      <sheetName val="152Ｂ"/>
      <sheetName val="152Ｃ"/>
      <sheetName val="153"/>
      <sheetName val="154Ａ"/>
      <sheetName val="154Ｂ"/>
      <sheetName val="155Ａ"/>
      <sheetName val="155Ｂ"/>
      <sheetName val="156"/>
      <sheetName val="157"/>
      <sheetName val="158"/>
      <sheetName val="159"/>
      <sheetName val="160"/>
      <sheetName val="161"/>
      <sheetName val="162"/>
      <sheetName val="163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2.69921875" style="2" customWidth="1"/>
    <col min="2" max="2" width="13.59765625" style="2" customWidth="1"/>
    <col min="3" max="3" width="1" style="2" customWidth="1"/>
    <col min="4" max="4" width="12.8984375" style="2" customWidth="1"/>
    <col min="5" max="5" width="10.59765625" style="2" customWidth="1"/>
    <col min="6" max="6" width="12.09765625" style="2" bestFit="1" customWidth="1"/>
    <col min="7" max="7" width="13.3984375" style="2" customWidth="1"/>
    <col min="8" max="8" width="10.59765625" style="2" customWidth="1"/>
    <col min="9" max="9" width="13.09765625" style="2" bestFit="1" customWidth="1"/>
    <col min="10" max="10" width="12.09765625" style="2" bestFit="1" customWidth="1"/>
    <col min="11" max="11" width="13.09765625" style="2" bestFit="1" customWidth="1"/>
    <col min="12" max="12" width="13.69921875" style="2" customWidth="1"/>
    <col min="13" max="16" width="13.19921875" style="2" customWidth="1"/>
    <col min="17" max="16384" width="10.59765625" style="2" customWidth="1"/>
  </cols>
  <sheetData>
    <row r="1" spans="1:16" ht="23.25" customHeight="1">
      <c r="A1" s="1"/>
      <c r="B1" s="1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1"/>
    </row>
    <row r="2" spans="1:16" ht="14.25" thickBot="1">
      <c r="A2" s="6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2</v>
      </c>
    </row>
    <row r="3" spans="1:17" s="19" customFormat="1" ht="24" customHeight="1" thickTop="1">
      <c r="A3" s="9" t="s">
        <v>3</v>
      </c>
      <c r="B3" s="10"/>
      <c r="C3" s="11"/>
      <c r="D3" s="12"/>
      <c r="E3" s="13" t="s">
        <v>4</v>
      </c>
      <c r="F3" s="14"/>
      <c r="G3" s="14"/>
      <c r="H3" s="14"/>
      <c r="I3" s="15"/>
      <c r="J3" s="16"/>
      <c r="K3" s="15"/>
      <c r="L3" s="13" t="s">
        <v>5</v>
      </c>
      <c r="M3" s="14"/>
      <c r="N3" s="14"/>
      <c r="O3" s="14"/>
      <c r="P3" s="17"/>
      <c r="Q3" s="18"/>
    </row>
    <row r="4" spans="1:17" s="19" customFormat="1" ht="22.5" customHeight="1">
      <c r="A4" s="20"/>
      <c r="B4" s="20"/>
      <c r="C4" s="21"/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3" t="s">
        <v>11</v>
      </c>
      <c r="J4" s="24" t="s">
        <v>12</v>
      </c>
      <c r="K4" s="25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18"/>
    </row>
    <row r="5" spans="1:17" s="19" customFormat="1" ht="6" customHeight="1">
      <c r="A5" s="26"/>
      <c r="B5" s="26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8"/>
    </row>
    <row r="6" spans="2:17" s="29" customFormat="1" ht="13.5" customHeight="1">
      <c r="B6" s="30" t="s">
        <v>19</v>
      </c>
      <c r="C6" s="31"/>
      <c r="D6" s="32">
        <v>1982894</v>
      </c>
      <c r="E6" s="33">
        <v>3417</v>
      </c>
      <c r="F6" s="33">
        <v>76582</v>
      </c>
      <c r="G6" s="33">
        <v>575701</v>
      </c>
      <c r="H6" s="33">
        <v>2000</v>
      </c>
      <c r="I6" s="33">
        <v>1300000</v>
      </c>
      <c r="J6" s="33">
        <v>22199</v>
      </c>
      <c r="K6" s="34">
        <v>1748548</v>
      </c>
      <c r="L6" s="33">
        <v>238847</v>
      </c>
      <c r="M6" s="35">
        <v>132264</v>
      </c>
      <c r="N6" s="35">
        <v>168006</v>
      </c>
      <c r="O6" s="35">
        <v>27074</v>
      </c>
      <c r="P6" s="36">
        <v>1182357</v>
      </c>
      <c r="Q6" s="37"/>
    </row>
    <row r="7" spans="2:17" s="29" customFormat="1" ht="13.5" customHeight="1">
      <c r="B7" s="30" t="s">
        <v>20</v>
      </c>
      <c r="C7" s="38"/>
      <c r="D7" s="39">
        <f>SUM(E7,F7,G7,H7,I7,J7)</f>
        <v>2064361</v>
      </c>
      <c r="E7" s="33">
        <v>2995</v>
      </c>
      <c r="F7" s="33">
        <v>631009</v>
      </c>
      <c r="G7" s="33">
        <v>1216250</v>
      </c>
      <c r="H7" s="33">
        <v>2000</v>
      </c>
      <c r="I7" s="33">
        <v>200000</v>
      </c>
      <c r="J7" s="33">
        <v>12107</v>
      </c>
      <c r="K7" s="34">
        <v>1981607</v>
      </c>
      <c r="L7" s="33">
        <v>250576</v>
      </c>
      <c r="M7" s="33">
        <v>161524</v>
      </c>
      <c r="N7" s="33">
        <v>144784</v>
      </c>
      <c r="O7" s="33">
        <v>56656</v>
      </c>
      <c r="P7" s="36">
        <v>1368067</v>
      </c>
      <c r="Q7" s="37"/>
    </row>
    <row r="8" spans="2:17" s="29" customFormat="1" ht="13.5" customHeight="1">
      <c r="B8" s="30" t="s">
        <v>21</v>
      </c>
      <c r="C8" s="38"/>
      <c r="D8" s="39">
        <f>SUM(E8,F8,G8,H8,I8,J8)</f>
        <v>5089021</v>
      </c>
      <c r="E8" s="33">
        <v>1246</v>
      </c>
      <c r="F8" s="33">
        <v>439567</v>
      </c>
      <c r="G8" s="33">
        <v>1870000</v>
      </c>
      <c r="H8" s="33">
        <v>2000</v>
      </c>
      <c r="I8" s="33">
        <v>2494000</v>
      </c>
      <c r="J8" s="33">
        <v>282208</v>
      </c>
      <c r="K8" s="34">
        <v>2586358</v>
      </c>
      <c r="L8" s="33">
        <v>192708</v>
      </c>
      <c r="M8" s="33">
        <v>171589</v>
      </c>
      <c r="N8" s="33">
        <v>552793</v>
      </c>
      <c r="O8" s="33">
        <v>198464</v>
      </c>
      <c r="P8" s="36">
        <v>1470804</v>
      </c>
      <c r="Q8" s="37"/>
    </row>
    <row r="9" spans="2:17" s="29" customFormat="1" ht="13.5" customHeight="1">
      <c r="B9" s="30" t="s">
        <v>22</v>
      </c>
      <c r="C9" s="38"/>
      <c r="D9" s="39">
        <f>SUM(E9,F9,G9,H9,I9,J9)</f>
        <v>7642038</v>
      </c>
      <c r="E9" s="33">
        <v>3327</v>
      </c>
      <c r="F9" s="33">
        <v>359737</v>
      </c>
      <c r="G9" s="33">
        <v>3610000</v>
      </c>
      <c r="H9" s="33">
        <v>0</v>
      </c>
      <c r="I9" s="33">
        <v>3305000</v>
      </c>
      <c r="J9" s="33">
        <v>363974</v>
      </c>
      <c r="K9" s="34">
        <v>3607693</v>
      </c>
      <c r="L9" s="33">
        <v>411563</v>
      </c>
      <c r="M9" s="33">
        <v>446904</v>
      </c>
      <c r="N9" s="33">
        <v>534992</v>
      </c>
      <c r="O9" s="33">
        <v>378395</v>
      </c>
      <c r="P9" s="36">
        <v>1835839</v>
      </c>
      <c r="Q9" s="37"/>
    </row>
    <row r="10" spans="2:17" ht="13.5">
      <c r="B10" s="29"/>
      <c r="C10" s="40"/>
      <c r="D10" s="39"/>
      <c r="E10" s="33"/>
      <c r="F10" s="33"/>
      <c r="G10" s="33"/>
      <c r="H10" s="33"/>
      <c r="I10" s="33"/>
      <c r="J10" s="33"/>
      <c r="K10" s="34"/>
      <c r="L10" s="33"/>
      <c r="M10" s="33"/>
      <c r="N10" s="33"/>
      <c r="O10" s="33"/>
      <c r="P10" s="36"/>
      <c r="Q10" s="41"/>
    </row>
    <row r="11" spans="2:17" s="42" customFormat="1" ht="13.5" customHeight="1">
      <c r="B11" s="43" t="s">
        <v>23</v>
      </c>
      <c r="C11" s="44"/>
      <c r="D11" s="45">
        <f>SUM(E11:J11)</f>
        <v>4837166</v>
      </c>
      <c r="E11" s="46">
        <v>4387</v>
      </c>
      <c r="F11" s="46">
        <v>311257</v>
      </c>
      <c r="G11" s="46">
        <v>1090000</v>
      </c>
      <c r="H11" s="46">
        <v>0</v>
      </c>
      <c r="I11" s="46">
        <v>2970000</v>
      </c>
      <c r="J11" s="46">
        <v>461522</v>
      </c>
      <c r="K11" s="46">
        <f>SUM(L11:P11)</f>
        <v>4784247</v>
      </c>
      <c r="L11" s="46">
        <v>513703</v>
      </c>
      <c r="M11" s="46">
        <v>687108</v>
      </c>
      <c r="N11" s="46">
        <v>564039</v>
      </c>
      <c r="O11" s="46">
        <v>689883</v>
      </c>
      <c r="P11" s="45">
        <v>2329514</v>
      </c>
      <c r="Q11" s="47"/>
    </row>
    <row r="12" spans="1:17" ht="14.25" customHeight="1">
      <c r="A12" s="29"/>
      <c r="B12" s="37"/>
      <c r="C12" s="48"/>
      <c r="D12" s="33"/>
      <c r="E12" s="33"/>
      <c r="F12" s="33"/>
      <c r="G12" s="33"/>
      <c r="H12" s="33"/>
      <c r="I12" s="33"/>
      <c r="J12" s="33"/>
      <c r="K12" s="34"/>
      <c r="L12" s="33"/>
      <c r="M12" s="33"/>
      <c r="N12" s="33"/>
      <c r="O12" s="33"/>
      <c r="P12" s="36"/>
      <c r="Q12" s="41"/>
    </row>
    <row r="13" spans="1:17" s="58" customFormat="1" ht="14.25" customHeight="1">
      <c r="A13" s="49" t="s">
        <v>24</v>
      </c>
      <c r="B13" s="50"/>
      <c r="C13" s="51"/>
      <c r="D13" s="52">
        <f aca="true" t="shared" si="0" ref="D13:D25">SUM(E13:J13)</f>
        <v>4549937</v>
      </c>
      <c r="E13" s="53">
        <v>0</v>
      </c>
      <c r="F13" s="54">
        <v>181587</v>
      </c>
      <c r="G13" s="54">
        <v>1020000</v>
      </c>
      <c r="H13" s="55">
        <v>0</v>
      </c>
      <c r="I13" s="55">
        <v>2900000</v>
      </c>
      <c r="J13" s="54">
        <v>448350</v>
      </c>
      <c r="K13" s="52">
        <f>SUM(L13:P13)</f>
        <v>607738</v>
      </c>
      <c r="L13" s="54">
        <v>112489</v>
      </c>
      <c r="M13" s="54">
        <v>58571</v>
      </c>
      <c r="N13" s="54">
        <v>210246</v>
      </c>
      <c r="O13" s="54">
        <v>0</v>
      </c>
      <c r="P13" s="56">
        <v>226432</v>
      </c>
      <c r="Q13" s="57"/>
    </row>
    <row r="14" spans="2:17" s="58" customFormat="1" ht="14.25" customHeight="1">
      <c r="B14" s="59" t="s">
        <v>25</v>
      </c>
      <c r="C14" s="60"/>
      <c r="D14" s="61">
        <f t="shared" si="0"/>
        <v>4515045</v>
      </c>
      <c r="E14" s="62">
        <v>0</v>
      </c>
      <c r="F14" s="62">
        <v>146729</v>
      </c>
      <c r="G14" s="63">
        <v>1020000</v>
      </c>
      <c r="H14" s="35">
        <v>0</v>
      </c>
      <c r="I14" s="35">
        <v>2900000</v>
      </c>
      <c r="J14" s="64">
        <v>448316</v>
      </c>
      <c r="K14" s="61">
        <f aca="true" t="shared" si="1" ref="K14:K25">SUM(L14:P14)</f>
        <v>27000</v>
      </c>
      <c r="L14" s="35">
        <v>0</v>
      </c>
      <c r="M14" s="35">
        <v>27000</v>
      </c>
      <c r="N14" s="35">
        <v>0</v>
      </c>
      <c r="O14" s="35">
        <v>0</v>
      </c>
      <c r="P14" s="65">
        <v>0</v>
      </c>
      <c r="Q14" s="57"/>
    </row>
    <row r="15" spans="2:17" s="58" customFormat="1" ht="14.25" customHeight="1">
      <c r="B15" s="66" t="s">
        <v>26</v>
      </c>
      <c r="C15" s="60"/>
      <c r="D15" s="61">
        <f t="shared" si="0"/>
        <v>1398</v>
      </c>
      <c r="E15" s="62">
        <v>0</v>
      </c>
      <c r="F15" s="61">
        <v>1375</v>
      </c>
      <c r="G15" s="61">
        <v>0</v>
      </c>
      <c r="H15" s="61">
        <v>0</v>
      </c>
      <c r="I15" s="61">
        <v>0</v>
      </c>
      <c r="J15" s="61">
        <v>23</v>
      </c>
      <c r="K15" s="61">
        <f t="shared" si="1"/>
        <v>213328</v>
      </c>
      <c r="L15" s="67">
        <v>99549</v>
      </c>
      <c r="M15" s="67">
        <v>28541</v>
      </c>
      <c r="N15" s="67">
        <v>78486</v>
      </c>
      <c r="O15" s="67">
        <v>0</v>
      </c>
      <c r="P15" s="68">
        <v>6752</v>
      </c>
      <c r="Q15" s="57"/>
    </row>
    <row r="16" spans="2:17" s="58" customFormat="1" ht="14.25" customHeight="1">
      <c r="B16" s="66" t="s">
        <v>27</v>
      </c>
      <c r="C16" s="60"/>
      <c r="D16" s="61">
        <f t="shared" si="0"/>
        <v>33494</v>
      </c>
      <c r="E16" s="62">
        <v>0</v>
      </c>
      <c r="F16" s="61">
        <v>33483</v>
      </c>
      <c r="G16" s="61">
        <v>0</v>
      </c>
      <c r="H16" s="61">
        <v>0</v>
      </c>
      <c r="I16" s="61">
        <v>0</v>
      </c>
      <c r="J16" s="61">
        <v>11</v>
      </c>
      <c r="K16" s="61">
        <f t="shared" si="1"/>
        <v>367410</v>
      </c>
      <c r="L16" s="67">
        <v>12940</v>
      </c>
      <c r="M16" s="67">
        <v>3030</v>
      </c>
      <c r="N16" s="67">
        <v>131760</v>
      </c>
      <c r="O16" s="67">
        <v>0</v>
      </c>
      <c r="P16" s="68">
        <v>219680</v>
      </c>
      <c r="Q16" s="57"/>
    </row>
    <row r="17" spans="1:17" s="58" customFormat="1" ht="14.25" customHeight="1">
      <c r="A17" s="49" t="s">
        <v>28</v>
      </c>
      <c r="B17" s="50"/>
      <c r="C17" s="51"/>
      <c r="D17" s="52">
        <f t="shared" si="0"/>
        <v>187582</v>
      </c>
      <c r="E17" s="53">
        <v>0</v>
      </c>
      <c r="F17" s="54">
        <v>77466</v>
      </c>
      <c r="G17" s="54">
        <v>60000</v>
      </c>
      <c r="H17" s="55">
        <v>0</v>
      </c>
      <c r="I17" s="54">
        <v>50000</v>
      </c>
      <c r="J17" s="54">
        <v>116</v>
      </c>
      <c r="K17" s="52">
        <v>373503</v>
      </c>
      <c r="L17" s="55" t="s">
        <v>29</v>
      </c>
      <c r="M17" s="55">
        <v>61247</v>
      </c>
      <c r="N17" s="55">
        <v>23240</v>
      </c>
      <c r="O17" s="55">
        <v>0</v>
      </c>
      <c r="P17" s="69">
        <v>189016</v>
      </c>
      <c r="Q17" s="57"/>
    </row>
    <row r="18" spans="2:17" s="58" customFormat="1" ht="14.25" customHeight="1">
      <c r="B18" s="66" t="s">
        <v>25</v>
      </c>
      <c r="C18" s="60"/>
      <c r="D18" s="61">
        <f t="shared" si="0"/>
        <v>187358</v>
      </c>
      <c r="E18" s="62">
        <v>0</v>
      </c>
      <c r="F18" s="64">
        <v>77307</v>
      </c>
      <c r="G18" s="64">
        <v>60000</v>
      </c>
      <c r="H18" s="35">
        <v>0</v>
      </c>
      <c r="I18" s="64">
        <v>50000</v>
      </c>
      <c r="J18" s="64">
        <v>51</v>
      </c>
      <c r="K18" s="61">
        <f t="shared" si="1"/>
        <v>0</v>
      </c>
      <c r="L18" s="35">
        <v>0</v>
      </c>
      <c r="M18" s="35" t="s">
        <v>29</v>
      </c>
      <c r="N18" s="35">
        <v>0</v>
      </c>
      <c r="O18" s="35">
        <v>0</v>
      </c>
      <c r="P18" s="65">
        <v>0</v>
      </c>
      <c r="Q18" s="57"/>
    </row>
    <row r="19" spans="2:17" s="58" customFormat="1" ht="14.25" customHeight="1">
      <c r="B19" s="66" t="s">
        <v>26</v>
      </c>
      <c r="C19" s="60"/>
      <c r="D19" s="61">
        <f t="shared" si="0"/>
        <v>0</v>
      </c>
      <c r="E19" s="62">
        <v>0</v>
      </c>
      <c r="F19" s="62">
        <v>0</v>
      </c>
      <c r="G19" s="64">
        <v>0</v>
      </c>
      <c r="H19" s="35">
        <v>0</v>
      </c>
      <c r="I19" s="64">
        <v>0</v>
      </c>
      <c r="J19" s="64">
        <v>0</v>
      </c>
      <c r="K19" s="61">
        <f t="shared" si="1"/>
        <v>32816</v>
      </c>
      <c r="L19" s="35">
        <v>0</v>
      </c>
      <c r="M19" s="35" t="s">
        <v>29</v>
      </c>
      <c r="N19" s="35">
        <v>6120</v>
      </c>
      <c r="O19" s="35">
        <v>0</v>
      </c>
      <c r="P19" s="65">
        <v>26696</v>
      </c>
      <c r="Q19" s="57"/>
    </row>
    <row r="20" spans="2:17" s="58" customFormat="1" ht="14.25" customHeight="1">
      <c r="B20" s="59" t="s">
        <v>27</v>
      </c>
      <c r="C20" s="60"/>
      <c r="D20" s="61">
        <f t="shared" si="0"/>
        <v>224</v>
      </c>
      <c r="E20" s="62">
        <v>0</v>
      </c>
      <c r="F20" s="64">
        <v>159</v>
      </c>
      <c r="G20" s="64">
        <v>0</v>
      </c>
      <c r="H20" s="35">
        <v>0</v>
      </c>
      <c r="I20" s="64">
        <v>0</v>
      </c>
      <c r="J20" s="64">
        <v>65</v>
      </c>
      <c r="K20" s="61">
        <f t="shared" si="1"/>
        <v>240687</v>
      </c>
      <c r="L20" s="35" t="s">
        <v>29</v>
      </c>
      <c r="M20" s="35">
        <v>61247</v>
      </c>
      <c r="N20" s="35">
        <v>17120</v>
      </c>
      <c r="O20" s="35">
        <v>0</v>
      </c>
      <c r="P20" s="65">
        <v>162320</v>
      </c>
      <c r="Q20" s="57"/>
    </row>
    <row r="21" spans="1:17" s="58" customFormat="1" ht="14.25" customHeight="1">
      <c r="A21" s="49" t="s">
        <v>30</v>
      </c>
      <c r="B21" s="50"/>
      <c r="C21" s="51"/>
      <c r="D21" s="52">
        <f t="shared" si="0"/>
        <v>11343</v>
      </c>
      <c r="E21" s="53">
        <v>0</v>
      </c>
      <c r="F21" s="70">
        <v>84</v>
      </c>
      <c r="G21" s="54">
        <v>10000</v>
      </c>
      <c r="H21" s="55">
        <v>0</v>
      </c>
      <c r="I21" s="54">
        <v>0</v>
      </c>
      <c r="J21" s="70">
        <v>1259</v>
      </c>
      <c r="K21" s="52">
        <v>2933736</v>
      </c>
      <c r="L21" s="55">
        <v>386714</v>
      </c>
      <c r="M21" s="71">
        <v>517290</v>
      </c>
      <c r="N21" s="71">
        <v>330553</v>
      </c>
      <c r="O21" s="71">
        <v>0</v>
      </c>
      <c r="P21" s="72">
        <v>1699182</v>
      </c>
      <c r="Q21" s="57"/>
    </row>
    <row r="22" spans="2:17" s="58" customFormat="1" ht="14.25" customHeight="1">
      <c r="B22" s="66" t="s">
        <v>31</v>
      </c>
      <c r="C22" s="60"/>
      <c r="D22" s="61">
        <f t="shared" si="0"/>
        <v>10092</v>
      </c>
      <c r="E22" s="62">
        <v>0</v>
      </c>
      <c r="F22" s="64">
        <v>71</v>
      </c>
      <c r="G22" s="64">
        <v>10000</v>
      </c>
      <c r="H22" s="35">
        <v>0</v>
      </c>
      <c r="I22" s="64">
        <v>0</v>
      </c>
      <c r="J22" s="64">
        <v>21</v>
      </c>
      <c r="K22" s="61">
        <f t="shared" si="1"/>
        <v>198973</v>
      </c>
      <c r="L22" s="35">
        <v>141800</v>
      </c>
      <c r="M22" s="35">
        <v>25000</v>
      </c>
      <c r="N22" s="35">
        <v>26000</v>
      </c>
      <c r="O22" s="35">
        <v>0</v>
      </c>
      <c r="P22" s="65">
        <v>6173</v>
      </c>
      <c r="Q22" s="57"/>
    </row>
    <row r="23" spans="2:17" s="58" customFormat="1" ht="14.25" customHeight="1">
      <c r="B23" s="66" t="s">
        <v>27</v>
      </c>
      <c r="C23" s="60"/>
      <c r="D23" s="61">
        <f t="shared" si="0"/>
        <v>1251</v>
      </c>
      <c r="E23" s="62">
        <v>0</v>
      </c>
      <c r="F23" s="62">
        <v>13</v>
      </c>
      <c r="G23" s="64">
        <v>0</v>
      </c>
      <c r="H23" s="35">
        <v>0</v>
      </c>
      <c r="I23" s="35">
        <v>0</v>
      </c>
      <c r="J23" s="35">
        <v>1238</v>
      </c>
      <c r="K23" s="61">
        <f t="shared" si="1"/>
        <v>2734766</v>
      </c>
      <c r="L23" s="35">
        <v>244914</v>
      </c>
      <c r="M23" s="35">
        <v>492290</v>
      </c>
      <c r="N23" s="35">
        <v>304553</v>
      </c>
      <c r="O23" s="35">
        <v>0</v>
      </c>
      <c r="P23" s="65">
        <v>1693009</v>
      </c>
      <c r="Q23" s="57"/>
    </row>
    <row r="24" spans="1:17" s="58" customFormat="1" ht="14.25" customHeight="1">
      <c r="A24" s="49" t="s">
        <v>32</v>
      </c>
      <c r="B24" s="50"/>
      <c r="C24" s="51"/>
      <c r="D24" s="52">
        <f t="shared" si="0"/>
        <v>3063</v>
      </c>
      <c r="E24" s="53">
        <v>0</v>
      </c>
      <c r="F24" s="54">
        <v>3059</v>
      </c>
      <c r="G24" s="54">
        <v>0</v>
      </c>
      <c r="H24" s="55">
        <v>0</v>
      </c>
      <c r="I24" s="54">
        <v>0</v>
      </c>
      <c r="J24" s="54">
        <v>4</v>
      </c>
      <c r="K24" s="52">
        <f t="shared" si="1"/>
        <v>116178</v>
      </c>
      <c r="L24" s="55">
        <v>14500</v>
      </c>
      <c r="M24" s="55" t="s">
        <v>29</v>
      </c>
      <c r="N24" s="55">
        <v>0</v>
      </c>
      <c r="O24" s="55">
        <v>0</v>
      </c>
      <c r="P24" s="69">
        <v>101678</v>
      </c>
      <c r="Q24" s="57"/>
    </row>
    <row r="25" spans="1:17" s="58" customFormat="1" ht="14.25" customHeight="1">
      <c r="A25" s="73" t="s">
        <v>33</v>
      </c>
      <c r="B25" s="50"/>
      <c r="C25" s="51"/>
      <c r="D25" s="74">
        <f t="shared" si="0"/>
        <v>85241</v>
      </c>
      <c r="E25" s="75">
        <v>4387</v>
      </c>
      <c r="F25" s="56">
        <v>49061</v>
      </c>
      <c r="G25" s="56">
        <v>0</v>
      </c>
      <c r="H25" s="69">
        <v>0</v>
      </c>
      <c r="I25" s="56">
        <v>20000</v>
      </c>
      <c r="J25" s="56">
        <v>11793</v>
      </c>
      <c r="K25" s="52">
        <f t="shared" si="1"/>
        <v>853089</v>
      </c>
      <c r="L25" s="69" t="s">
        <v>29</v>
      </c>
      <c r="M25" s="69">
        <v>50000</v>
      </c>
      <c r="N25" s="69">
        <v>0</v>
      </c>
      <c r="O25" s="69">
        <v>689883</v>
      </c>
      <c r="P25" s="69">
        <v>113206</v>
      </c>
      <c r="Q25" s="57"/>
    </row>
    <row r="26" spans="1:17" s="58" customFormat="1" ht="6" customHeight="1">
      <c r="A26" s="76"/>
      <c r="B26" s="77"/>
      <c r="C26" s="77"/>
      <c r="D26" s="78"/>
      <c r="E26" s="79"/>
      <c r="F26" s="80"/>
      <c r="G26" s="80"/>
      <c r="H26" s="81"/>
      <c r="I26" s="80"/>
      <c r="J26" s="80"/>
      <c r="K26" s="82"/>
      <c r="L26" s="80"/>
      <c r="M26" s="80"/>
      <c r="N26" s="80"/>
      <c r="O26" s="80"/>
      <c r="P26" s="80"/>
      <c r="Q26" s="57"/>
    </row>
    <row r="27" spans="1:17" ht="14.25" customHeight="1">
      <c r="A27" s="29"/>
      <c r="B27" s="29" t="s">
        <v>34</v>
      </c>
      <c r="C27" s="2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ht="12" customHeight="1">
      <c r="A28" s="85"/>
      <c r="B28" s="86"/>
      <c r="C28" s="86"/>
      <c r="D28" s="86"/>
      <c r="E28" s="86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2:17" ht="13.5">
      <c r="B29" s="84"/>
      <c r="C29" s="84"/>
      <c r="D29" s="84"/>
      <c r="E29" s="84"/>
      <c r="F29" s="87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9:17" ht="13.5">
      <c r="I30" s="84"/>
      <c r="J30" s="84"/>
      <c r="K30" s="84"/>
      <c r="L30" s="84"/>
      <c r="M30" s="84"/>
      <c r="N30" s="84"/>
      <c r="O30" s="84"/>
      <c r="P30" s="84"/>
      <c r="Q30" s="84"/>
    </row>
  </sheetData>
  <sheetProtection/>
  <mergeCells count="9">
    <mergeCell ref="A21:B21"/>
    <mergeCell ref="A24:B24"/>
    <mergeCell ref="A25:B25"/>
    <mergeCell ref="D1:N1"/>
    <mergeCell ref="A3:B4"/>
    <mergeCell ref="E3:H3"/>
    <mergeCell ref="L3:O3"/>
    <mergeCell ref="A13:B13"/>
    <mergeCell ref="A17:B17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9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2009-05-20T05:40:19Z</dcterms:created>
  <dcterms:modified xsi:type="dcterms:W3CDTF">2009-05-20T05:40:25Z</dcterms:modified>
  <cp:category/>
  <cp:version/>
  <cp:contentType/>
  <cp:contentStatus/>
</cp:coreProperties>
</file>