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'21.市町村別'!$A$1:$N$72</definedName>
    <definedName name="Print_Area_MI" localSheetId="0">'21.市町村別'!$B$1:$N$73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<sst xmlns="http://schemas.openxmlformats.org/spreadsheetml/2006/main" count="91" uniqueCount="85">
  <si>
    <t>21．市 町 村 別 推 計 人 口、 世 帯 数</t>
  </si>
  <si>
    <t>昭和41年10月1日現在</t>
  </si>
  <si>
    <t>市　町　村</t>
  </si>
  <si>
    <t>人　　　　　　　口</t>
  </si>
  <si>
    <t>総  数</t>
  </si>
  <si>
    <t>男</t>
  </si>
  <si>
    <t>女</t>
  </si>
  <si>
    <t>世帯数</t>
  </si>
  <si>
    <t>総数</t>
  </si>
  <si>
    <t>南海部郡</t>
  </si>
  <si>
    <t>上  浦  町</t>
  </si>
  <si>
    <t>市部</t>
  </si>
  <si>
    <t>弥生町</t>
  </si>
  <si>
    <t>郡部</t>
  </si>
  <si>
    <t>本  匠  村</t>
  </si>
  <si>
    <t>宇  目  町</t>
  </si>
  <si>
    <t>大分市</t>
  </si>
  <si>
    <t>直川村</t>
  </si>
  <si>
    <t>別府市</t>
  </si>
  <si>
    <t>鶴見村</t>
  </si>
  <si>
    <t>中津市</t>
  </si>
  <si>
    <t>米水津村</t>
  </si>
  <si>
    <t>蒲江町</t>
  </si>
  <si>
    <t>日田市</t>
  </si>
  <si>
    <t>大野郡</t>
  </si>
  <si>
    <t>佐  伯  市</t>
  </si>
  <si>
    <t>野津町</t>
  </si>
  <si>
    <t>臼  杵  市</t>
  </si>
  <si>
    <t>三重町</t>
  </si>
  <si>
    <t>津久見市</t>
  </si>
  <si>
    <t>清川村</t>
  </si>
  <si>
    <t>緒方町</t>
  </si>
  <si>
    <t>竹  田  市</t>
  </si>
  <si>
    <t>朝地町</t>
  </si>
  <si>
    <t>豊後高田市</t>
  </si>
  <si>
    <t>大野町</t>
  </si>
  <si>
    <t>杵  築  市</t>
  </si>
  <si>
    <t>千歳村</t>
  </si>
  <si>
    <t>犬飼町</t>
  </si>
  <si>
    <t>西国東郡</t>
  </si>
  <si>
    <t>直入郡</t>
  </si>
  <si>
    <t>大  田  村</t>
  </si>
  <si>
    <t>萩町</t>
  </si>
  <si>
    <t>真  玉  町</t>
  </si>
  <si>
    <t>久住町</t>
  </si>
  <si>
    <t>直入町</t>
  </si>
  <si>
    <t>香々地町</t>
  </si>
  <si>
    <t>玖珠郡</t>
  </si>
  <si>
    <t>東国東郡</t>
  </si>
  <si>
    <t>九重町</t>
  </si>
  <si>
    <t>国  見  町</t>
  </si>
  <si>
    <t>玖珠町</t>
  </si>
  <si>
    <t>姫  島  村</t>
  </si>
  <si>
    <t>日田郡</t>
  </si>
  <si>
    <t>国  東  町</t>
  </si>
  <si>
    <t>前津江村</t>
  </si>
  <si>
    <t>中津江村</t>
  </si>
  <si>
    <t>武  蔵  町</t>
  </si>
  <si>
    <t>上津江村</t>
  </si>
  <si>
    <t>安  岐  町</t>
  </si>
  <si>
    <t>大山村</t>
  </si>
  <si>
    <t>天瀬町</t>
  </si>
  <si>
    <t>速 見 郡</t>
  </si>
  <si>
    <t>下毛郡</t>
  </si>
  <si>
    <t>日  出  町</t>
  </si>
  <si>
    <t>三光村</t>
  </si>
  <si>
    <t>山  香  町</t>
  </si>
  <si>
    <t>本耶馬溪町</t>
  </si>
  <si>
    <t>大 分 郡</t>
  </si>
  <si>
    <t>耶馬溪町</t>
  </si>
  <si>
    <t>山国町</t>
  </si>
  <si>
    <t>野津原町</t>
  </si>
  <si>
    <t>宇佐郡</t>
  </si>
  <si>
    <t>挾  間  町</t>
  </si>
  <si>
    <t>院内町</t>
  </si>
  <si>
    <t>庄  内  町</t>
  </si>
  <si>
    <t>安心院町</t>
  </si>
  <si>
    <t>湯布院町</t>
  </si>
  <si>
    <t>駅川町</t>
  </si>
  <si>
    <t>四日市町</t>
  </si>
  <si>
    <t>北海部郡</t>
  </si>
  <si>
    <t>長洲町</t>
  </si>
  <si>
    <t>佐賀関町</t>
  </si>
  <si>
    <t>宇佐町</t>
  </si>
  <si>
    <t>資料：統計調査課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</si>
</sst>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 applyAlignment="1">
      <alignment horizontal="centerContinuous"/>
      <protection/>
    </xf>
    <xf numFmtId="0" fontId="19" fillId="0" borderId="0" xfId="60" applyFont="1">
      <alignment/>
      <protection/>
    </xf>
    <xf numFmtId="0" fontId="22" fillId="0" borderId="0" xfId="60" applyFont="1">
      <alignment/>
      <protection/>
    </xf>
    <xf numFmtId="0" fontId="22" fillId="0" borderId="0" xfId="60" applyFont="1" applyBorder="1" applyAlignment="1" applyProtection="1">
      <alignment horizontal="left"/>
      <protection locked="0"/>
    </xf>
    <xf numFmtId="0" fontId="22" fillId="0" borderId="10" xfId="60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centerContinuous"/>
      <protection locked="0"/>
    </xf>
    <xf numFmtId="58" fontId="22" fillId="0" borderId="10" xfId="60" applyNumberFormat="1" applyFont="1" applyBorder="1" applyAlignment="1" applyProtection="1">
      <alignment horizontal="right"/>
      <protection locked="0"/>
    </xf>
    <xf numFmtId="0" fontId="22" fillId="0" borderId="0" xfId="60" applyFont="1" applyBorder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18" xfId="60" applyFont="1" applyBorder="1" applyAlignment="1" applyProtection="1">
      <alignment horizontal="center" vertical="center"/>
      <protection locked="0"/>
    </xf>
    <xf numFmtId="0" fontId="22" fillId="0" borderId="19" xfId="60" applyFont="1" applyBorder="1" applyAlignment="1" applyProtection="1">
      <alignment horizontal="center" vertical="center"/>
      <protection locked="0"/>
    </xf>
    <xf numFmtId="0" fontId="22" fillId="0" borderId="20" xfId="60" applyFont="1" applyBorder="1" applyAlignment="1" applyProtection="1">
      <alignment horizontal="center" vertical="center"/>
      <protection locked="0"/>
    </xf>
    <xf numFmtId="0" fontId="22" fillId="0" borderId="21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 applyProtection="1">
      <alignment horizontal="center" vertical="center"/>
      <protection locked="0"/>
    </xf>
    <xf numFmtId="0" fontId="23" fillId="0" borderId="22" xfId="60" applyFont="1" applyBorder="1" applyAlignment="1" applyProtection="1">
      <alignment horizontal="center" vertical="center"/>
      <protection locked="0"/>
    </xf>
    <xf numFmtId="0" fontId="23" fillId="0" borderId="23" xfId="6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9" fontId="25" fillId="0" borderId="0" xfId="60" applyNumberFormat="1" applyFont="1" applyBorder="1" applyAlignment="1" applyProtection="1">
      <alignment horizontal="distributed"/>
      <protection locked="0"/>
    </xf>
    <xf numFmtId="49" fontId="25" fillId="0" borderId="0" xfId="60" applyNumberFormat="1" applyFont="1" applyBorder="1" applyAlignment="1" applyProtection="1">
      <alignment horizontal="center"/>
      <protection locked="0"/>
    </xf>
    <xf numFmtId="176" fontId="25" fillId="0" borderId="25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177" fontId="22" fillId="0" borderId="26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25" xfId="48" applyNumberFormat="1" applyFont="1" applyBorder="1" applyAlignment="1" applyProtection="1">
      <alignment/>
      <protection/>
    </xf>
    <xf numFmtId="176" fontId="22" fillId="0" borderId="0" xfId="48" applyNumberFormat="1" applyFont="1" applyBorder="1" applyAlignment="1" applyProtection="1">
      <alignment/>
      <protection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5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176" fontId="22" fillId="0" borderId="26" xfId="48" applyNumberFormat="1" applyFont="1" applyBorder="1" applyAlignment="1" applyProtection="1">
      <alignment horizontal="distributed"/>
      <protection locked="0"/>
    </xf>
    <xf numFmtId="177" fontId="22" fillId="0" borderId="27" xfId="0" applyNumberFormat="1" applyFont="1" applyBorder="1" applyAlignment="1" applyProtection="1">
      <alignment horizontal="distributed"/>
      <protection locked="0"/>
    </xf>
    <xf numFmtId="49" fontId="22" fillId="0" borderId="0" xfId="60" applyNumberFormat="1" applyFont="1" applyBorder="1" applyAlignment="1" applyProtection="1">
      <alignment horizontal="distributed"/>
      <protection locked="0"/>
    </xf>
    <xf numFmtId="176" fontId="22" fillId="0" borderId="26" xfId="48" applyNumberFormat="1" applyFont="1" applyBorder="1" applyAlignment="1" applyProtection="1">
      <alignment horizontal="distributed"/>
      <protection/>
    </xf>
    <xf numFmtId="0" fontId="26" fillId="0" borderId="0" xfId="60" applyFont="1" applyAlignment="1">
      <alignment/>
      <protection/>
    </xf>
    <xf numFmtId="0" fontId="22" fillId="0" borderId="0" xfId="60" applyFont="1" applyAlignment="1">
      <alignment horizontal="distributed"/>
      <protection/>
    </xf>
    <xf numFmtId="0" fontId="22" fillId="0" borderId="0" xfId="60" applyFont="1" applyBorder="1" applyAlignment="1" applyProtection="1">
      <alignment horizontal="distributed"/>
      <protection locked="0"/>
    </xf>
    <xf numFmtId="0" fontId="22" fillId="0" borderId="27" xfId="60" applyFont="1" applyBorder="1" applyAlignment="1" applyProtection="1">
      <alignment horizontal="distributed"/>
      <protection locked="0"/>
    </xf>
    <xf numFmtId="0" fontId="22" fillId="0" borderId="0" xfId="60" applyFont="1" applyBorder="1" applyAlignment="1" applyProtection="1">
      <alignment horizontal="distributed"/>
      <protection locked="0"/>
    </xf>
    <xf numFmtId="0" fontId="22" fillId="0" borderId="17" xfId="60" applyFont="1" applyBorder="1" applyAlignment="1">
      <alignment horizontal="distributed"/>
      <protection/>
    </xf>
    <xf numFmtId="177" fontId="22" fillId="0" borderId="17" xfId="0" applyNumberFormat="1" applyFont="1" applyBorder="1" applyAlignment="1" applyProtection="1">
      <alignment horizontal="distributed"/>
      <protection locked="0"/>
    </xf>
    <xf numFmtId="177" fontId="22" fillId="0" borderId="18" xfId="0" applyNumberFormat="1" applyFont="1" applyBorder="1" applyAlignment="1" applyProtection="1">
      <alignment horizontal="distributed"/>
      <protection locked="0"/>
    </xf>
    <xf numFmtId="176" fontId="22" fillId="0" borderId="19" xfId="48" applyNumberFormat="1" applyFont="1" applyBorder="1" applyAlignment="1" applyProtection="1">
      <alignment/>
      <protection locked="0"/>
    </xf>
    <xf numFmtId="176" fontId="22" fillId="0" borderId="17" xfId="48" applyNumberFormat="1" applyFont="1" applyBorder="1" applyAlignment="1" applyProtection="1">
      <alignment/>
      <protection locked="0"/>
    </xf>
    <xf numFmtId="176" fontId="22" fillId="0" borderId="21" xfId="48" applyNumberFormat="1" applyFont="1" applyBorder="1" applyAlignment="1" applyProtection="1">
      <alignment horizontal="distributed"/>
      <protection locked="0"/>
    </xf>
    <xf numFmtId="176" fontId="22" fillId="0" borderId="19" xfId="48" applyNumberFormat="1" applyFont="1" applyBorder="1" applyAlignment="1" applyProtection="1">
      <alignment/>
      <protection/>
    </xf>
    <xf numFmtId="176" fontId="22" fillId="0" borderId="17" xfId="48" applyNumberFormat="1" applyFont="1" applyBorder="1" applyAlignme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 applyProtection="1">
      <alignment/>
      <protection locked="0"/>
    </xf>
    <xf numFmtId="0" fontId="22" fillId="0" borderId="0" xfId="60" applyFont="1" applyAlignment="1" applyProtection="1">
      <alignment horizontal="left"/>
      <protection locked="0"/>
    </xf>
    <xf numFmtId="0" fontId="22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2" customHeight="1"/>
  <cols>
    <col min="1" max="1" width="2.25390625" style="4" customWidth="1"/>
    <col min="2" max="2" width="7.625" style="4" customWidth="1"/>
    <col min="3" max="3" width="2.375" style="4" customWidth="1"/>
    <col min="4" max="4" width="11.375" style="4" customWidth="1"/>
    <col min="5" max="5" width="9.125" style="4" customWidth="1"/>
    <col min="6" max="6" width="8.875" style="4" customWidth="1"/>
    <col min="7" max="7" width="8.375" style="4" customWidth="1"/>
    <col min="8" max="8" width="2.25390625" style="4" customWidth="1"/>
    <col min="9" max="9" width="7.625" style="4" customWidth="1"/>
    <col min="10" max="10" width="2.375" style="4" customWidth="1"/>
    <col min="11" max="11" width="11.375" style="4" customWidth="1"/>
    <col min="12" max="13" width="9.125" style="4" customWidth="1"/>
    <col min="14" max="14" width="8.375" style="4" customWidth="1"/>
    <col min="15" max="16384" width="14.125" style="4" customWidth="1"/>
  </cols>
  <sheetData>
    <row r="1" spans="1:14" s="3" customFormat="1" ht="19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13.5" customHeight="1" thickBo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1</v>
      </c>
      <c r="O2" s="9"/>
    </row>
    <row r="3" spans="1:15" s="17" customFormat="1" ht="18.75" customHeight="1" thickTop="1">
      <c r="A3" s="10" t="s">
        <v>2</v>
      </c>
      <c r="B3" s="10"/>
      <c r="C3" s="11"/>
      <c r="D3" s="12" t="s">
        <v>3</v>
      </c>
      <c r="E3" s="13"/>
      <c r="F3" s="13"/>
      <c r="G3" s="14"/>
      <c r="H3" s="15" t="s">
        <v>2</v>
      </c>
      <c r="I3" s="10"/>
      <c r="J3" s="11"/>
      <c r="K3" s="12" t="s">
        <v>3</v>
      </c>
      <c r="L3" s="13"/>
      <c r="M3" s="13"/>
      <c r="N3" s="13"/>
      <c r="O3" s="16"/>
    </row>
    <row r="4" spans="1:15" s="17" customFormat="1" ht="18.75" customHeight="1">
      <c r="A4" s="18"/>
      <c r="B4" s="18"/>
      <c r="C4" s="19"/>
      <c r="D4" s="20" t="s">
        <v>4</v>
      </c>
      <c r="E4" s="20" t="s">
        <v>5</v>
      </c>
      <c r="F4" s="20" t="s">
        <v>6</v>
      </c>
      <c r="G4" s="21" t="s">
        <v>7</v>
      </c>
      <c r="H4" s="22"/>
      <c r="I4" s="18"/>
      <c r="J4" s="19"/>
      <c r="K4" s="20" t="s">
        <v>4</v>
      </c>
      <c r="L4" s="20" t="s">
        <v>5</v>
      </c>
      <c r="M4" s="20" t="s">
        <v>6</v>
      </c>
      <c r="N4" s="20" t="s">
        <v>7</v>
      </c>
      <c r="O4" s="16"/>
    </row>
    <row r="5" spans="2:15" s="17" customFormat="1" ht="6.75" customHeight="1">
      <c r="B5" s="23"/>
      <c r="C5" s="23"/>
      <c r="D5" s="24"/>
      <c r="E5" s="25"/>
      <c r="F5" s="25"/>
      <c r="G5" s="26"/>
      <c r="H5" s="27"/>
      <c r="I5" s="23"/>
      <c r="J5" s="23"/>
      <c r="K5" s="24"/>
      <c r="L5" s="25"/>
      <c r="M5" s="25"/>
      <c r="N5" s="26"/>
      <c r="O5" s="16"/>
    </row>
    <row r="6" spans="1:15" ht="13.5" customHeight="1">
      <c r="A6" s="28" t="s">
        <v>8</v>
      </c>
      <c r="B6" s="28"/>
      <c r="C6" s="29"/>
      <c r="D6" s="30">
        <f>D9+D11</f>
        <v>1181111</v>
      </c>
      <c r="E6" s="31">
        <f>E9+E11</f>
        <v>555337</v>
      </c>
      <c r="F6" s="31">
        <f>F9+F11</f>
        <v>625774</v>
      </c>
      <c r="G6" s="31">
        <f>G9+G11</f>
        <v>299388</v>
      </c>
      <c r="H6" s="32" t="s">
        <v>9</v>
      </c>
      <c r="I6" s="33"/>
      <c r="J6" s="34"/>
      <c r="K6" s="35">
        <f>SUM(K8:K18)</f>
        <v>52857</v>
      </c>
      <c r="L6" s="36">
        <f>SUM(L8:L18)</f>
        <v>24954</v>
      </c>
      <c r="M6" s="36">
        <f>SUM(M8:M18)</f>
        <v>27903</v>
      </c>
      <c r="N6" s="36">
        <f>SUM(N8:N18)</f>
        <v>12253</v>
      </c>
      <c r="O6" s="9"/>
    </row>
    <row r="7" spans="2:15" ht="13.5" customHeight="1">
      <c r="B7" s="37"/>
      <c r="C7" s="37"/>
      <c r="D7" s="38"/>
      <c r="E7" s="39"/>
      <c r="F7" s="39"/>
      <c r="G7" s="39"/>
      <c r="H7" s="40"/>
      <c r="I7" s="33"/>
      <c r="J7" s="41"/>
      <c r="K7" s="38"/>
      <c r="L7" s="39"/>
      <c r="M7" s="39"/>
      <c r="N7" s="39"/>
      <c r="O7" s="9"/>
    </row>
    <row r="8" spans="2:15" ht="13.5" customHeight="1">
      <c r="B8" s="37"/>
      <c r="C8" s="37"/>
      <c r="D8" s="38"/>
      <c r="E8" s="39"/>
      <c r="F8" s="39"/>
      <c r="G8" s="39"/>
      <c r="H8" s="40"/>
      <c r="I8" s="33" t="s">
        <v>10</v>
      </c>
      <c r="J8" s="41"/>
      <c r="K8" s="38">
        <v>4876</v>
      </c>
      <c r="L8" s="39">
        <v>2144</v>
      </c>
      <c r="M8" s="39">
        <v>2732</v>
      </c>
      <c r="N8" s="39">
        <v>1187</v>
      </c>
      <c r="O8" s="9"/>
    </row>
    <row r="9" spans="1:15" ht="13.5" customHeight="1">
      <c r="A9" s="42" t="s">
        <v>11</v>
      </c>
      <c r="B9" s="42"/>
      <c r="C9" s="37"/>
      <c r="D9" s="38">
        <f>SUM(E9:F9)</f>
        <v>686235</v>
      </c>
      <c r="E9" s="39">
        <f>SUM(E13:E31)</f>
        <v>320146</v>
      </c>
      <c r="F9" s="39">
        <f>SUM(F13:F31)</f>
        <v>366089</v>
      </c>
      <c r="G9" s="39">
        <f>SUM(G13:G31)</f>
        <v>184033</v>
      </c>
      <c r="H9" s="40"/>
      <c r="I9" s="33" t="s">
        <v>12</v>
      </c>
      <c r="J9" s="41"/>
      <c r="K9" s="38">
        <v>7233</v>
      </c>
      <c r="L9" s="39">
        <v>3467</v>
      </c>
      <c r="M9" s="39">
        <v>3766</v>
      </c>
      <c r="N9" s="39">
        <v>1702</v>
      </c>
      <c r="O9" s="9"/>
    </row>
    <row r="10" spans="2:15" ht="13.5" customHeight="1">
      <c r="B10" s="37"/>
      <c r="C10" s="37"/>
      <c r="D10" s="38"/>
      <c r="E10" s="39"/>
      <c r="F10" s="39"/>
      <c r="G10" s="39"/>
      <c r="H10" s="40"/>
      <c r="I10" s="34"/>
      <c r="J10" s="34"/>
      <c r="K10" s="38"/>
      <c r="L10" s="39"/>
      <c r="M10" s="39"/>
      <c r="N10" s="39"/>
      <c r="O10" s="9"/>
    </row>
    <row r="11" spans="1:18" ht="13.5" customHeight="1">
      <c r="A11" s="42" t="s">
        <v>13</v>
      </c>
      <c r="B11" s="42"/>
      <c r="C11" s="37"/>
      <c r="D11" s="35">
        <f>D33+D41+D53+D59+D69+K6+K20+K34+K40+K45+K54+K62</f>
        <v>494876</v>
      </c>
      <c r="E11" s="36">
        <f>E33+E41+E53+E59+E69+L6+L20+L34+L40+L45+L54+L62</f>
        <v>235191</v>
      </c>
      <c r="F11" s="36">
        <f>F33+F41+F53+F59+F69+M6+M20+M34+M40+M45+M54+M62</f>
        <v>259685</v>
      </c>
      <c r="G11" s="36">
        <f>G33+G41+G53+G59+G69+N6+N20+N34+N40+N45+N54+N62</f>
        <v>115355</v>
      </c>
      <c r="H11" s="43"/>
      <c r="I11" s="33" t="s">
        <v>14</v>
      </c>
      <c r="J11" s="41"/>
      <c r="K11" s="38">
        <v>3632</v>
      </c>
      <c r="L11" s="39">
        <v>1753</v>
      </c>
      <c r="M11" s="39">
        <v>1879</v>
      </c>
      <c r="N11" s="39">
        <v>892</v>
      </c>
      <c r="O11" s="9"/>
      <c r="R11" s="44"/>
    </row>
    <row r="12" spans="2:15" ht="13.5" customHeight="1">
      <c r="B12" s="37"/>
      <c r="C12" s="37"/>
      <c r="D12" s="35"/>
      <c r="E12" s="36"/>
      <c r="F12" s="36"/>
      <c r="G12" s="36"/>
      <c r="H12" s="43"/>
      <c r="I12" s="33" t="s">
        <v>15</v>
      </c>
      <c r="J12" s="41"/>
      <c r="K12" s="38">
        <v>7869</v>
      </c>
      <c r="L12" s="39">
        <v>3921</v>
      </c>
      <c r="M12" s="39">
        <v>3948</v>
      </c>
      <c r="N12" s="39">
        <v>1835</v>
      </c>
      <c r="O12" s="9"/>
    </row>
    <row r="13" spans="1:15" ht="13.5" customHeight="1">
      <c r="A13" s="45"/>
      <c r="B13" s="46" t="s">
        <v>16</v>
      </c>
      <c r="C13" s="47"/>
      <c r="D13" s="35">
        <v>229847</v>
      </c>
      <c r="E13" s="36">
        <v>109917</v>
      </c>
      <c r="F13" s="36">
        <v>119930</v>
      </c>
      <c r="G13" s="36">
        <v>58648</v>
      </c>
      <c r="H13" s="43"/>
      <c r="I13" s="34"/>
      <c r="J13" s="34"/>
      <c r="K13" s="38"/>
      <c r="L13" s="39"/>
      <c r="M13" s="39"/>
      <c r="N13" s="39"/>
      <c r="O13" s="9"/>
    </row>
    <row r="14" spans="1:15" ht="13.5" customHeight="1">
      <c r="A14" s="45"/>
      <c r="B14" s="48"/>
      <c r="C14" s="48"/>
      <c r="D14" s="35"/>
      <c r="E14" s="36"/>
      <c r="F14" s="36"/>
      <c r="G14" s="36"/>
      <c r="H14" s="43"/>
      <c r="I14" s="33" t="s">
        <v>17</v>
      </c>
      <c r="J14" s="41"/>
      <c r="K14" s="38">
        <v>4284</v>
      </c>
      <c r="L14" s="39">
        <v>2078</v>
      </c>
      <c r="M14" s="39">
        <v>2206</v>
      </c>
      <c r="N14" s="39">
        <v>998</v>
      </c>
      <c r="O14" s="9"/>
    </row>
    <row r="15" spans="1:15" ht="13.5" customHeight="1">
      <c r="A15" s="45"/>
      <c r="B15" s="46" t="s">
        <v>18</v>
      </c>
      <c r="C15" s="47"/>
      <c r="D15" s="35">
        <v>121359</v>
      </c>
      <c r="E15" s="36">
        <v>53578</v>
      </c>
      <c r="F15" s="36">
        <v>67781</v>
      </c>
      <c r="G15" s="36">
        <v>41469</v>
      </c>
      <c r="H15" s="43"/>
      <c r="I15" s="33" t="s">
        <v>19</v>
      </c>
      <c r="J15" s="41"/>
      <c r="K15" s="38">
        <v>7022</v>
      </c>
      <c r="L15" s="39">
        <v>3399</v>
      </c>
      <c r="M15" s="39">
        <v>3623</v>
      </c>
      <c r="N15" s="39">
        <v>1624</v>
      </c>
      <c r="O15" s="9"/>
    </row>
    <row r="16" spans="1:15" ht="13.5" customHeight="1">
      <c r="A16" s="45"/>
      <c r="B16" s="34"/>
      <c r="C16" s="34"/>
      <c r="D16" s="35"/>
      <c r="E16" s="39"/>
      <c r="F16" s="39"/>
      <c r="G16" s="39"/>
      <c r="H16" s="40"/>
      <c r="I16" s="34"/>
      <c r="J16" s="34"/>
      <c r="K16" s="35"/>
      <c r="L16" s="36"/>
      <c r="M16" s="36"/>
      <c r="N16" s="36"/>
      <c r="O16" s="9"/>
    </row>
    <row r="17" spans="1:15" ht="13.5" customHeight="1">
      <c r="A17" s="45"/>
      <c r="B17" s="33" t="s">
        <v>20</v>
      </c>
      <c r="C17" s="41"/>
      <c r="D17" s="35">
        <v>58672</v>
      </c>
      <c r="E17" s="39">
        <v>26634</v>
      </c>
      <c r="F17" s="39">
        <v>32038</v>
      </c>
      <c r="G17" s="39">
        <v>15478</v>
      </c>
      <c r="H17" s="40"/>
      <c r="I17" s="33" t="s">
        <v>21</v>
      </c>
      <c r="J17" s="41"/>
      <c r="K17" s="38">
        <v>3670</v>
      </c>
      <c r="L17" s="39">
        <v>1670</v>
      </c>
      <c r="M17" s="39">
        <v>2000</v>
      </c>
      <c r="N17" s="39">
        <v>900</v>
      </c>
      <c r="O17" s="9"/>
    </row>
    <row r="18" spans="1:15" ht="13.5" customHeight="1">
      <c r="A18" s="45"/>
      <c r="B18" s="34"/>
      <c r="C18" s="34"/>
      <c r="D18" s="35"/>
      <c r="E18" s="39"/>
      <c r="F18" s="39"/>
      <c r="G18" s="39"/>
      <c r="H18" s="40"/>
      <c r="I18" s="33" t="s">
        <v>22</v>
      </c>
      <c r="J18" s="41"/>
      <c r="K18" s="38">
        <v>14271</v>
      </c>
      <c r="L18" s="39">
        <v>6522</v>
      </c>
      <c r="M18" s="39">
        <v>7749</v>
      </c>
      <c r="N18" s="39">
        <v>3115</v>
      </c>
      <c r="O18" s="9"/>
    </row>
    <row r="19" spans="1:15" ht="13.5" customHeight="1">
      <c r="A19" s="45"/>
      <c r="B19" s="33" t="s">
        <v>23</v>
      </c>
      <c r="C19" s="41"/>
      <c r="D19" s="35">
        <v>66569</v>
      </c>
      <c r="E19" s="39">
        <v>31012</v>
      </c>
      <c r="F19" s="39">
        <v>35557</v>
      </c>
      <c r="G19" s="39">
        <v>15514</v>
      </c>
      <c r="H19" s="40"/>
      <c r="I19" s="34"/>
      <c r="J19" s="34"/>
      <c r="K19" s="38"/>
      <c r="L19" s="39"/>
      <c r="M19" s="39"/>
      <c r="N19" s="39"/>
      <c r="O19" s="9"/>
    </row>
    <row r="20" spans="1:15" ht="13.5" customHeight="1">
      <c r="A20" s="45"/>
      <c r="B20" s="34"/>
      <c r="C20" s="34"/>
      <c r="D20" s="35"/>
      <c r="E20" s="39"/>
      <c r="F20" s="39"/>
      <c r="G20" s="39"/>
      <c r="H20" s="32" t="s">
        <v>24</v>
      </c>
      <c r="I20" s="33"/>
      <c r="J20" s="34"/>
      <c r="K20" s="38">
        <f>SUM(K22:K32)</f>
        <v>78184</v>
      </c>
      <c r="L20" s="39">
        <f>SUM(L22:L32)</f>
        <v>37218</v>
      </c>
      <c r="M20" s="39">
        <f>SUM(M22:M32)</f>
        <v>40966</v>
      </c>
      <c r="N20" s="39">
        <f>SUM(N22:N32)</f>
        <v>17618</v>
      </c>
      <c r="O20" s="9"/>
    </row>
    <row r="21" spans="1:15" ht="13.5" customHeight="1">
      <c r="A21" s="45"/>
      <c r="B21" s="33" t="s">
        <v>25</v>
      </c>
      <c r="C21" s="41"/>
      <c r="D21" s="35">
        <v>51255</v>
      </c>
      <c r="E21" s="39">
        <v>23928</v>
      </c>
      <c r="F21" s="39">
        <v>27327</v>
      </c>
      <c r="G21" s="39">
        <v>13766</v>
      </c>
      <c r="H21" s="40"/>
      <c r="I21" s="34"/>
      <c r="J21" s="34"/>
      <c r="K21" s="38"/>
      <c r="L21" s="39"/>
      <c r="M21" s="39"/>
      <c r="N21" s="39"/>
      <c r="O21" s="9"/>
    </row>
    <row r="22" spans="1:15" ht="13.5" customHeight="1">
      <c r="A22" s="45"/>
      <c r="B22" s="34"/>
      <c r="C22" s="34"/>
      <c r="D22" s="35"/>
      <c r="E22" s="39"/>
      <c r="F22" s="39"/>
      <c r="G22" s="39"/>
      <c r="H22" s="40"/>
      <c r="I22" s="33" t="s">
        <v>26</v>
      </c>
      <c r="J22" s="41"/>
      <c r="K22" s="38">
        <v>13633</v>
      </c>
      <c r="L22" s="39">
        <v>6488</v>
      </c>
      <c r="M22" s="39">
        <v>7145</v>
      </c>
      <c r="N22" s="39">
        <v>2899</v>
      </c>
      <c r="O22" s="9"/>
    </row>
    <row r="23" spans="1:15" ht="13.5" customHeight="1">
      <c r="A23" s="45"/>
      <c r="B23" s="33" t="s">
        <v>27</v>
      </c>
      <c r="C23" s="41"/>
      <c r="D23" s="35">
        <v>42134</v>
      </c>
      <c r="E23" s="39">
        <v>20010</v>
      </c>
      <c r="F23" s="39">
        <v>22124</v>
      </c>
      <c r="G23" s="39">
        <v>10492</v>
      </c>
      <c r="H23" s="40"/>
      <c r="I23" s="33" t="s">
        <v>28</v>
      </c>
      <c r="J23" s="41"/>
      <c r="K23" s="38">
        <v>20573</v>
      </c>
      <c r="L23" s="39">
        <v>9840</v>
      </c>
      <c r="M23" s="39">
        <v>10733</v>
      </c>
      <c r="N23" s="39">
        <v>4766</v>
      </c>
      <c r="O23" s="9"/>
    </row>
    <row r="24" spans="1:15" ht="13.5" customHeight="1">
      <c r="A24" s="45"/>
      <c r="B24" s="34"/>
      <c r="C24" s="34"/>
      <c r="D24" s="35"/>
      <c r="E24" s="39"/>
      <c r="F24" s="39"/>
      <c r="G24" s="39"/>
      <c r="H24" s="40"/>
      <c r="I24" s="34"/>
      <c r="J24" s="34"/>
      <c r="K24" s="38"/>
      <c r="L24" s="39"/>
      <c r="M24" s="39"/>
      <c r="N24" s="39"/>
      <c r="O24" s="9"/>
    </row>
    <row r="25" spans="1:15" ht="13.5" customHeight="1">
      <c r="A25" s="45"/>
      <c r="B25" s="33" t="s">
        <v>29</v>
      </c>
      <c r="C25" s="41"/>
      <c r="D25" s="35">
        <v>36179</v>
      </c>
      <c r="E25" s="39">
        <v>17476</v>
      </c>
      <c r="F25" s="39">
        <v>18703</v>
      </c>
      <c r="G25" s="39">
        <v>8721</v>
      </c>
      <c r="H25" s="40"/>
      <c r="I25" s="33" t="s">
        <v>30</v>
      </c>
      <c r="J25" s="41"/>
      <c r="K25" s="38">
        <v>4777</v>
      </c>
      <c r="L25" s="39">
        <v>2275</v>
      </c>
      <c r="M25" s="39">
        <v>2502</v>
      </c>
      <c r="N25" s="39">
        <v>1094</v>
      </c>
      <c r="O25" s="9"/>
    </row>
    <row r="26" spans="1:15" ht="13.5" customHeight="1">
      <c r="A26" s="45"/>
      <c r="B26" s="34"/>
      <c r="C26" s="34"/>
      <c r="D26" s="35"/>
      <c r="E26" s="39"/>
      <c r="F26" s="39"/>
      <c r="G26" s="39"/>
      <c r="H26" s="40"/>
      <c r="I26" s="33" t="s">
        <v>31</v>
      </c>
      <c r="J26" s="41"/>
      <c r="K26" s="38">
        <v>12573</v>
      </c>
      <c r="L26" s="39">
        <v>6064</v>
      </c>
      <c r="M26" s="39">
        <v>6509</v>
      </c>
      <c r="N26" s="39">
        <v>2870</v>
      </c>
      <c r="O26" s="9"/>
    </row>
    <row r="27" spans="1:15" ht="13.5" customHeight="1">
      <c r="A27" s="45"/>
      <c r="B27" s="33" t="s">
        <v>32</v>
      </c>
      <c r="C27" s="41"/>
      <c r="D27" s="35">
        <v>30588</v>
      </c>
      <c r="E27" s="39">
        <v>14171</v>
      </c>
      <c r="F27" s="39">
        <v>16417</v>
      </c>
      <c r="G27" s="39">
        <v>7463</v>
      </c>
      <c r="H27" s="40"/>
      <c r="I27" s="34"/>
      <c r="J27" s="34"/>
      <c r="K27" s="38"/>
      <c r="L27" s="39"/>
      <c r="M27" s="39"/>
      <c r="N27" s="39"/>
      <c r="O27" s="9"/>
    </row>
    <row r="28" spans="1:15" ht="13.5" customHeight="1">
      <c r="A28" s="45"/>
      <c r="B28" s="34"/>
      <c r="C28" s="34"/>
      <c r="D28" s="35"/>
      <c r="E28" s="39"/>
      <c r="F28" s="39"/>
      <c r="G28" s="39"/>
      <c r="H28" s="40"/>
      <c r="I28" s="33" t="s">
        <v>33</v>
      </c>
      <c r="J28" s="41"/>
      <c r="K28" s="38">
        <v>6448</v>
      </c>
      <c r="L28" s="39">
        <v>3069</v>
      </c>
      <c r="M28" s="39">
        <v>3379</v>
      </c>
      <c r="N28" s="39">
        <v>1449</v>
      </c>
      <c r="O28" s="9"/>
    </row>
    <row r="29" spans="1:15" ht="13.5" customHeight="1">
      <c r="A29" s="45"/>
      <c r="B29" s="33" t="s">
        <v>34</v>
      </c>
      <c r="C29" s="41"/>
      <c r="D29" s="35">
        <v>24672</v>
      </c>
      <c r="E29" s="39">
        <v>11519</v>
      </c>
      <c r="F29" s="39">
        <v>13153</v>
      </c>
      <c r="G29" s="39">
        <v>6431</v>
      </c>
      <c r="H29" s="40"/>
      <c r="I29" s="33" t="s">
        <v>35</v>
      </c>
      <c r="J29" s="41"/>
      <c r="K29" s="38">
        <v>10290</v>
      </c>
      <c r="L29" s="39">
        <v>4861</v>
      </c>
      <c r="M29" s="39">
        <v>5429</v>
      </c>
      <c r="N29" s="39">
        <v>2243</v>
      </c>
      <c r="O29" s="9"/>
    </row>
    <row r="30" spans="1:15" ht="13.5" customHeight="1">
      <c r="A30" s="45"/>
      <c r="B30" s="34"/>
      <c r="C30" s="34"/>
      <c r="D30" s="35"/>
      <c r="E30" s="39"/>
      <c r="F30" s="39"/>
      <c r="G30" s="39"/>
      <c r="H30" s="40"/>
      <c r="I30" s="34"/>
      <c r="J30" s="34"/>
      <c r="K30" s="38"/>
      <c r="L30" s="39"/>
      <c r="M30" s="39"/>
      <c r="N30" s="39"/>
      <c r="O30" s="9"/>
    </row>
    <row r="31" spans="1:15" ht="13.5" customHeight="1">
      <c r="A31" s="45"/>
      <c r="B31" s="33" t="s">
        <v>36</v>
      </c>
      <c r="C31" s="41"/>
      <c r="D31" s="35">
        <v>24960</v>
      </c>
      <c r="E31" s="39">
        <v>11901</v>
      </c>
      <c r="F31" s="39">
        <v>13059</v>
      </c>
      <c r="G31" s="39">
        <v>6051</v>
      </c>
      <c r="H31" s="40"/>
      <c r="I31" s="33" t="s">
        <v>37</v>
      </c>
      <c r="J31" s="41"/>
      <c r="K31" s="35">
        <v>3632</v>
      </c>
      <c r="L31" s="36">
        <v>1678</v>
      </c>
      <c r="M31" s="36">
        <v>1954</v>
      </c>
      <c r="N31" s="36">
        <v>807</v>
      </c>
      <c r="O31" s="9"/>
    </row>
    <row r="32" spans="1:15" ht="13.5" customHeight="1">
      <c r="A32" s="45"/>
      <c r="B32" s="34"/>
      <c r="C32" s="34"/>
      <c r="D32" s="35"/>
      <c r="E32" s="39"/>
      <c r="F32" s="39"/>
      <c r="G32" s="39"/>
      <c r="H32" s="40"/>
      <c r="I32" s="33" t="s">
        <v>38</v>
      </c>
      <c r="J32" s="41"/>
      <c r="K32" s="35">
        <v>6258</v>
      </c>
      <c r="L32" s="36">
        <v>2943</v>
      </c>
      <c r="M32" s="36">
        <v>3315</v>
      </c>
      <c r="N32" s="36">
        <v>1490</v>
      </c>
      <c r="O32" s="9"/>
    </row>
    <row r="33" spans="1:15" ht="13.5" customHeight="1">
      <c r="A33" s="33" t="s">
        <v>39</v>
      </c>
      <c r="B33" s="33"/>
      <c r="C33" s="34"/>
      <c r="D33" s="35">
        <f>SUM(D35:D39)</f>
        <v>15759</v>
      </c>
      <c r="E33" s="36">
        <f>SUM(E35:E39)</f>
        <v>7387</v>
      </c>
      <c r="F33" s="36">
        <f>SUM(F35:F39)</f>
        <v>8372</v>
      </c>
      <c r="G33" s="36">
        <f>SUM(G35:G39)</f>
        <v>4122</v>
      </c>
      <c r="H33" s="43"/>
      <c r="I33" s="34"/>
      <c r="J33" s="34"/>
      <c r="K33" s="38"/>
      <c r="L33" s="39"/>
      <c r="M33" s="39"/>
      <c r="N33" s="39"/>
      <c r="O33" s="9"/>
    </row>
    <row r="34" spans="1:15" ht="13.5" customHeight="1">
      <c r="A34" s="34"/>
      <c r="B34" s="34"/>
      <c r="C34" s="34"/>
      <c r="D34" s="35"/>
      <c r="E34" s="36"/>
      <c r="F34" s="36"/>
      <c r="G34" s="36"/>
      <c r="H34" s="32" t="s">
        <v>40</v>
      </c>
      <c r="I34" s="33"/>
      <c r="J34" s="34"/>
      <c r="K34" s="38">
        <f>SUM(K36:K38)</f>
        <v>17984</v>
      </c>
      <c r="L34" s="39">
        <f>SUM(L36:L38)</f>
        <v>8623</v>
      </c>
      <c r="M34" s="39">
        <f>SUM(M36:M38)</f>
        <v>9361</v>
      </c>
      <c r="N34" s="39">
        <f>SUM(N36:N38)</f>
        <v>4094</v>
      </c>
      <c r="O34" s="9"/>
    </row>
    <row r="35" spans="1:15" ht="13.5" customHeight="1">
      <c r="A35" s="45"/>
      <c r="B35" s="33" t="s">
        <v>41</v>
      </c>
      <c r="C35" s="41"/>
      <c r="D35" s="35">
        <v>3635</v>
      </c>
      <c r="E35" s="39">
        <v>1719</v>
      </c>
      <c r="F35" s="39">
        <v>1916</v>
      </c>
      <c r="G35" s="39">
        <v>932</v>
      </c>
      <c r="H35" s="40"/>
      <c r="I35" s="34"/>
      <c r="J35" s="34"/>
      <c r="K35" s="38"/>
      <c r="L35" s="39"/>
      <c r="M35" s="39"/>
      <c r="N35" s="39"/>
      <c r="O35" s="9"/>
    </row>
    <row r="36" spans="1:15" ht="13.5" customHeight="1">
      <c r="A36" s="45"/>
      <c r="B36" s="34"/>
      <c r="C36" s="34"/>
      <c r="D36" s="35"/>
      <c r="E36" s="39"/>
      <c r="F36" s="39"/>
      <c r="G36" s="39"/>
      <c r="H36" s="40"/>
      <c r="I36" s="33" t="s">
        <v>42</v>
      </c>
      <c r="J36" s="41"/>
      <c r="K36" s="38">
        <v>5733</v>
      </c>
      <c r="L36" s="39">
        <v>2779</v>
      </c>
      <c r="M36" s="39">
        <v>2954</v>
      </c>
      <c r="N36" s="39">
        <v>1289</v>
      </c>
      <c r="O36" s="9"/>
    </row>
    <row r="37" spans="1:15" ht="13.5" customHeight="1">
      <c r="A37" s="45"/>
      <c r="B37" s="33" t="s">
        <v>43</v>
      </c>
      <c r="C37" s="41"/>
      <c r="D37" s="35">
        <v>6029</v>
      </c>
      <c r="E37" s="39">
        <v>2826</v>
      </c>
      <c r="F37" s="39">
        <v>3203</v>
      </c>
      <c r="G37" s="39">
        <v>1601</v>
      </c>
      <c r="H37" s="40"/>
      <c r="I37" s="33" t="s">
        <v>44</v>
      </c>
      <c r="J37" s="41"/>
      <c r="K37" s="35">
        <v>7354</v>
      </c>
      <c r="L37" s="36">
        <v>3523</v>
      </c>
      <c r="M37" s="36">
        <v>3831</v>
      </c>
      <c r="N37" s="36">
        <v>1676</v>
      </c>
      <c r="O37" s="9"/>
    </row>
    <row r="38" spans="1:15" ht="13.5" customHeight="1">
      <c r="A38" s="45"/>
      <c r="B38" s="34"/>
      <c r="C38" s="34"/>
      <c r="D38" s="35"/>
      <c r="E38" s="39"/>
      <c r="F38" s="39"/>
      <c r="G38" s="39"/>
      <c r="H38" s="40"/>
      <c r="I38" s="33" t="s">
        <v>45</v>
      </c>
      <c r="J38" s="41"/>
      <c r="K38" s="35">
        <v>4897</v>
      </c>
      <c r="L38" s="36">
        <v>2321</v>
      </c>
      <c r="M38" s="36">
        <v>2576</v>
      </c>
      <c r="N38" s="36">
        <v>1129</v>
      </c>
      <c r="O38" s="9"/>
    </row>
    <row r="39" spans="1:15" ht="13.5" customHeight="1">
      <c r="A39" s="45"/>
      <c r="B39" s="33" t="s">
        <v>46</v>
      </c>
      <c r="C39" s="41"/>
      <c r="D39" s="35">
        <v>6095</v>
      </c>
      <c r="E39" s="39">
        <v>2842</v>
      </c>
      <c r="F39" s="39">
        <v>3253</v>
      </c>
      <c r="G39" s="39">
        <v>1589</v>
      </c>
      <c r="H39" s="40"/>
      <c r="I39" s="34"/>
      <c r="J39" s="34"/>
      <c r="K39" s="35"/>
      <c r="L39" s="39"/>
      <c r="M39" s="39"/>
      <c r="N39" s="39"/>
      <c r="O39" s="9"/>
    </row>
    <row r="40" spans="1:15" ht="13.5" customHeight="1">
      <c r="A40" s="45"/>
      <c r="B40" s="34"/>
      <c r="C40" s="34"/>
      <c r="D40" s="35"/>
      <c r="E40" s="39"/>
      <c r="F40" s="39"/>
      <c r="G40" s="39"/>
      <c r="H40" s="32" t="s">
        <v>47</v>
      </c>
      <c r="I40" s="33"/>
      <c r="J40" s="34"/>
      <c r="K40" s="35">
        <f>SUM(K42:K43)</f>
        <v>43408</v>
      </c>
      <c r="L40" s="36">
        <f>SUM(L42:L43)</f>
        <v>20875</v>
      </c>
      <c r="M40" s="36">
        <v>22533</v>
      </c>
      <c r="N40" s="36">
        <f>SUM(N42:N43)</f>
        <v>9969</v>
      </c>
      <c r="O40" s="9"/>
    </row>
    <row r="41" spans="1:15" ht="13.5" customHeight="1">
      <c r="A41" s="33" t="s">
        <v>48</v>
      </c>
      <c r="B41" s="33"/>
      <c r="C41" s="34"/>
      <c r="D41" s="35">
        <f>SUM(D43:D51)</f>
        <v>54358</v>
      </c>
      <c r="E41" s="36">
        <f>SUM(E43:E51)</f>
        <v>25689</v>
      </c>
      <c r="F41" s="36">
        <f>SUM(F43:F51)</f>
        <v>28669</v>
      </c>
      <c r="G41" s="36">
        <f>SUM(G43:G51)</f>
        <v>13075</v>
      </c>
      <c r="H41" s="43"/>
      <c r="I41" s="34"/>
      <c r="J41" s="34"/>
      <c r="K41" s="35"/>
      <c r="L41" s="39"/>
      <c r="M41" s="39"/>
      <c r="N41" s="39"/>
      <c r="O41" s="9"/>
    </row>
    <row r="42" spans="1:15" ht="13.5" customHeight="1">
      <c r="A42" s="45"/>
      <c r="B42" s="34"/>
      <c r="C42" s="34"/>
      <c r="D42" s="35"/>
      <c r="E42" s="36"/>
      <c r="F42" s="36"/>
      <c r="G42" s="36"/>
      <c r="H42" s="43"/>
      <c r="I42" s="33" t="s">
        <v>49</v>
      </c>
      <c r="J42" s="41"/>
      <c r="K42" s="35">
        <v>18069</v>
      </c>
      <c r="L42" s="39">
        <v>8641</v>
      </c>
      <c r="M42" s="39">
        <v>9423</v>
      </c>
      <c r="N42" s="39">
        <v>3955</v>
      </c>
      <c r="O42" s="9"/>
    </row>
    <row r="43" spans="1:15" ht="13.5" customHeight="1">
      <c r="A43" s="45"/>
      <c r="B43" s="33" t="s">
        <v>50</v>
      </c>
      <c r="C43" s="41"/>
      <c r="D43" s="35">
        <v>9427</v>
      </c>
      <c r="E43" s="39">
        <v>4367</v>
      </c>
      <c r="F43" s="39">
        <v>5060</v>
      </c>
      <c r="G43" s="39">
        <v>2357</v>
      </c>
      <c r="H43" s="40"/>
      <c r="I43" s="33" t="s">
        <v>51</v>
      </c>
      <c r="J43" s="41"/>
      <c r="K43" s="35">
        <v>25339</v>
      </c>
      <c r="L43" s="36">
        <v>12234</v>
      </c>
      <c r="M43" s="36">
        <v>13105</v>
      </c>
      <c r="N43" s="36">
        <v>6014</v>
      </c>
      <c r="O43" s="9"/>
    </row>
    <row r="44" spans="1:15" ht="13.5" customHeight="1">
      <c r="A44" s="45"/>
      <c r="B44" s="34"/>
      <c r="C44" s="34"/>
      <c r="D44" s="35"/>
      <c r="E44" s="39"/>
      <c r="F44" s="39"/>
      <c r="G44" s="39"/>
      <c r="H44" s="40"/>
      <c r="I44" s="34"/>
      <c r="J44" s="34"/>
      <c r="K44" s="35"/>
      <c r="L44" s="36"/>
      <c r="M44" s="36"/>
      <c r="N44" s="36"/>
      <c r="O44" s="9"/>
    </row>
    <row r="45" spans="1:15" ht="13.5" customHeight="1">
      <c r="A45" s="45"/>
      <c r="B45" s="33" t="s">
        <v>52</v>
      </c>
      <c r="C45" s="41"/>
      <c r="D45" s="35">
        <v>3813</v>
      </c>
      <c r="E45" s="39">
        <v>1808</v>
      </c>
      <c r="F45" s="39">
        <v>2005</v>
      </c>
      <c r="G45" s="39">
        <v>843</v>
      </c>
      <c r="H45" s="32" t="s">
        <v>53</v>
      </c>
      <c r="I45" s="33"/>
      <c r="J45" s="34"/>
      <c r="K45" s="38">
        <f>SUM(K47:K52)</f>
        <v>27169</v>
      </c>
      <c r="L45" s="39">
        <f>SUM(L47:L52)</f>
        <v>13304</v>
      </c>
      <c r="M45" s="39">
        <f>SUM(M47:M52)</f>
        <v>13865</v>
      </c>
      <c r="N45" s="39">
        <f>SUM(N47:N52)</f>
        <v>5420</v>
      </c>
      <c r="O45" s="9"/>
    </row>
    <row r="46" spans="1:15" ht="13.5" customHeight="1">
      <c r="A46" s="45"/>
      <c r="B46" s="34"/>
      <c r="C46" s="34"/>
      <c r="D46" s="35"/>
      <c r="E46" s="39"/>
      <c r="F46" s="39"/>
      <c r="G46" s="39"/>
      <c r="H46" s="40"/>
      <c r="I46" s="34"/>
      <c r="J46" s="34"/>
      <c r="K46" s="38"/>
      <c r="L46" s="39"/>
      <c r="M46" s="39"/>
      <c r="N46" s="39"/>
      <c r="O46" s="9"/>
    </row>
    <row r="47" spans="1:15" ht="13.5" customHeight="1">
      <c r="A47" s="45"/>
      <c r="B47" s="33" t="s">
        <v>54</v>
      </c>
      <c r="C47" s="41"/>
      <c r="D47" s="35">
        <v>21267</v>
      </c>
      <c r="E47" s="39">
        <v>10056</v>
      </c>
      <c r="F47" s="39">
        <v>11211</v>
      </c>
      <c r="G47" s="39">
        <v>5300</v>
      </c>
      <c r="H47" s="40"/>
      <c r="I47" s="33" t="s">
        <v>55</v>
      </c>
      <c r="J47" s="41"/>
      <c r="K47" s="38">
        <v>2890</v>
      </c>
      <c r="L47" s="39">
        <v>1427</v>
      </c>
      <c r="M47" s="39">
        <v>1463</v>
      </c>
      <c r="N47" s="39">
        <v>549</v>
      </c>
      <c r="O47" s="9"/>
    </row>
    <row r="48" spans="1:15" ht="13.5" customHeight="1">
      <c r="A48" s="45"/>
      <c r="B48" s="34"/>
      <c r="C48" s="34"/>
      <c r="D48" s="35"/>
      <c r="E48" s="39"/>
      <c r="F48" s="39"/>
      <c r="G48" s="39"/>
      <c r="H48" s="40"/>
      <c r="I48" s="33" t="s">
        <v>56</v>
      </c>
      <c r="J48" s="41"/>
      <c r="K48" s="38">
        <v>4481</v>
      </c>
      <c r="L48" s="39">
        <v>2305</v>
      </c>
      <c r="M48" s="39">
        <v>2176</v>
      </c>
      <c r="N48" s="39">
        <v>964</v>
      </c>
      <c r="O48" s="9"/>
    </row>
    <row r="49" spans="1:15" ht="13.5" customHeight="1">
      <c r="A49" s="45"/>
      <c r="B49" s="33" t="s">
        <v>57</v>
      </c>
      <c r="C49" s="41"/>
      <c r="D49" s="35">
        <v>6521</v>
      </c>
      <c r="E49" s="39">
        <v>3116</v>
      </c>
      <c r="F49" s="39">
        <v>3405</v>
      </c>
      <c r="G49" s="39">
        <v>1487</v>
      </c>
      <c r="H49" s="40"/>
      <c r="I49" s="34"/>
      <c r="J49" s="34"/>
      <c r="K49" s="38"/>
      <c r="L49" s="39"/>
      <c r="M49" s="39"/>
      <c r="N49" s="39"/>
      <c r="O49" s="9"/>
    </row>
    <row r="50" spans="1:15" ht="13.5" customHeight="1">
      <c r="A50" s="45"/>
      <c r="B50" s="34"/>
      <c r="C50" s="34"/>
      <c r="D50" s="35"/>
      <c r="E50" s="39"/>
      <c r="F50" s="39"/>
      <c r="G50" s="39"/>
      <c r="H50" s="40"/>
      <c r="I50" s="33" t="s">
        <v>58</v>
      </c>
      <c r="J50" s="41"/>
      <c r="K50" s="38">
        <v>2990</v>
      </c>
      <c r="L50" s="39">
        <v>1505</v>
      </c>
      <c r="M50" s="39">
        <v>1485</v>
      </c>
      <c r="N50" s="39">
        <v>568</v>
      </c>
      <c r="O50" s="9"/>
    </row>
    <row r="51" spans="1:15" ht="13.5" customHeight="1">
      <c r="A51" s="45"/>
      <c r="B51" s="33" t="s">
        <v>59</v>
      </c>
      <c r="C51" s="41"/>
      <c r="D51" s="35">
        <v>13330</v>
      </c>
      <c r="E51" s="39">
        <v>6342</v>
      </c>
      <c r="F51" s="39">
        <v>6988</v>
      </c>
      <c r="G51" s="39">
        <v>3088</v>
      </c>
      <c r="H51" s="40"/>
      <c r="I51" s="33" t="s">
        <v>60</v>
      </c>
      <c r="J51" s="41"/>
      <c r="K51" s="38">
        <v>5657</v>
      </c>
      <c r="L51" s="39">
        <v>2804</v>
      </c>
      <c r="M51" s="39">
        <v>2853</v>
      </c>
      <c r="N51" s="39">
        <v>1131</v>
      </c>
      <c r="O51" s="9"/>
    </row>
    <row r="52" spans="1:15" ht="13.5" customHeight="1">
      <c r="A52" s="45"/>
      <c r="B52" s="34"/>
      <c r="C52" s="34"/>
      <c r="D52" s="35"/>
      <c r="E52" s="39"/>
      <c r="F52" s="39"/>
      <c r="G52" s="39"/>
      <c r="H52" s="40"/>
      <c r="I52" s="33" t="s">
        <v>61</v>
      </c>
      <c r="J52" s="41"/>
      <c r="K52" s="38">
        <v>11151</v>
      </c>
      <c r="L52" s="39">
        <v>5263</v>
      </c>
      <c r="M52" s="39">
        <v>5888</v>
      </c>
      <c r="N52" s="39">
        <v>2208</v>
      </c>
      <c r="O52" s="9"/>
    </row>
    <row r="53" spans="1:15" ht="13.5" customHeight="1">
      <c r="A53" s="33" t="s">
        <v>62</v>
      </c>
      <c r="B53" s="33"/>
      <c r="C53" s="34"/>
      <c r="D53" s="35">
        <f>SUM(D55:D57)</f>
        <v>33150</v>
      </c>
      <c r="E53" s="36">
        <f>SUM(E55:E57)</f>
        <v>15650</v>
      </c>
      <c r="F53" s="36">
        <f>SUM(F55:F57)</f>
        <v>17500</v>
      </c>
      <c r="G53" s="36">
        <f>SUM(G55:G57)</f>
        <v>7762</v>
      </c>
      <c r="H53" s="43"/>
      <c r="I53" s="34"/>
      <c r="J53" s="34"/>
      <c r="K53" s="38"/>
      <c r="L53" s="39"/>
      <c r="M53" s="39"/>
      <c r="N53" s="39"/>
      <c r="O53" s="9"/>
    </row>
    <row r="54" spans="1:15" ht="13.5" customHeight="1">
      <c r="A54" s="45"/>
      <c r="B54" s="34"/>
      <c r="C54" s="34"/>
      <c r="D54" s="35"/>
      <c r="E54" s="36"/>
      <c r="F54" s="36"/>
      <c r="G54" s="36"/>
      <c r="H54" s="32" t="s">
        <v>63</v>
      </c>
      <c r="I54" s="33"/>
      <c r="J54" s="34"/>
      <c r="K54" s="38">
        <f>SUM(K56:K60)</f>
        <v>28637</v>
      </c>
      <c r="L54" s="39">
        <f>SUM(L56:L60)</f>
        <v>13690</v>
      </c>
      <c r="M54" s="39">
        <f>SUM(M56:M60)</f>
        <v>14947</v>
      </c>
      <c r="N54" s="39">
        <f>SUM(N56:N60)</f>
        <v>6456</v>
      </c>
      <c r="O54" s="9"/>
    </row>
    <row r="55" spans="1:15" ht="13.5" customHeight="1">
      <c r="A55" s="45"/>
      <c r="B55" s="33" t="s">
        <v>64</v>
      </c>
      <c r="C55" s="41"/>
      <c r="D55" s="35">
        <v>19942</v>
      </c>
      <c r="E55" s="39">
        <v>9291</v>
      </c>
      <c r="F55" s="39">
        <v>10651</v>
      </c>
      <c r="G55" s="39">
        <v>4562</v>
      </c>
      <c r="H55" s="40"/>
      <c r="I55" s="34"/>
      <c r="J55" s="34"/>
      <c r="K55" s="35"/>
      <c r="L55" s="36"/>
      <c r="M55" s="36"/>
      <c r="N55" s="36"/>
      <c r="O55" s="9"/>
    </row>
    <row r="56" spans="1:15" ht="13.5" customHeight="1">
      <c r="A56" s="45"/>
      <c r="B56" s="34"/>
      <c r="C56" s="34"/>
      <c r="D56" s="35"/>
      <c r="E56" s="39"/>
      <c r="F56" s="39"/>
      <c r="G56" s="39"/>
      <c r="H56" s="40"/>
      <c r="I56" s="33" t="s">
        <v>65</v>
      </c>
      <c r="J56" s="41"/>
      <c r="K56" s="35">
        <v>6373</v>
      </c>
      <c r="L56" s="36">
        <v>2993</v>
      </c>
      <c r="M56" s="36">
        <v>3380</v>
      </c>
      <c r="N56" s="36">
        <v>1558</v>
      </c>
      <c r="O56" s="9"/>
    </row>
    <row r="57" spans="1:15" ht="13.5" customHeight="1">
      <c r="A57" s="45"/>
      <c r="B57" s="33" t="s">
        <v>66</v>
      </c>
      <c r="C57" s="41"/>
      <c r="D57" s="35">
        <v>13208</v>
      </c>
      <c r="E57" s="39">
        <v>6359</v>
      </c>
      <c r="F57" s="39">
        <v>6849</v>
      </c>
      <c r="G57" s="39">
        <v>3200</v>
      </c>
      <c r="H57" s="40"/>
      <c r="I57" s="33" t="s">
        <v>67</v>
      </c>
      <c r="J57" s="41"/>
      <c r="K57" s="38">
        <v>6345</v>
      </c>
      <c r="L57" s="39">
        <v>3011</v>
      </c>
      <c r="M57" s="39">
        <v>3334</v>
      </c>
      <c r="N57" s="39">
        <v>1449</v>
      </c>
      <c r="O57" s="9"/>
    </row>
    <row r="58" spans="1:15" ht="13.5" customHeight="1">
      <c r="A58" s="45"/>
      <c r="B58" s="34"/>
      <c r="C58" s="34"/>
      <c r="D58" s="35"/>
      <c r="E58" s="39"/>
      <c r="F58" s="39"/>
      <c r="G58" s="39"/>
      <c r="H58" s="40"/>
      <c r="I58" s="34"/>
      <c r="J58" s="34"/>
      <c r="K58" s="38"/>
      <c r="L58" s="39"/>
      <c r="M58" s="39"/>
      <c r="N58" s="39"/>
      <c r="O58" s="9"/>
    </row>
    <row r="59" spans="1:15" ht="13.5" customHeight="1">
      <c r="A59" s="33" t="s">
        <v>68</v>
      </c>
      <c r="B59" s="33"/>
      <c r="C59" s="34"/>
      <c r="D59" s="35">
        <f>SUM(D61:D67)</f>
        <v>43925</v>
      </c>
      <c r="E59" s="36">
        <f>SUM(E61:E67)</f>
        <v>21123</v>
      </c>
      <c r="F59" s="36">
        <f>SUM(F61:F67)</f>
        <v>22802</v>
      </c>
      <c r="G59" s="36">
        <f>SUM(G61:G67)</f>
        <v>9485</v>
      </c>
      <c r="H59" s="43"/>
      <c r="I59" s="33" t="s">
        <v>69</v>
      </c>
      <c r="J59" s="41"/>
      <c r="K59" s="38">
        <v>9274</v>
      </c>
      <c r="L59" s="39">
        <v>4464</v>
      </c>
      <c r="M59" s="39">
        <v>4810</v>
      </c>
      <c r="N59" s="39">
        <v>2025</v>
      </c>
      <c r="O59" s="9"/>
    </row>
    <row r="60" spans="1:15" ht="13.5" customHeight="1">
      <c r="A60" s="45"/>
      <c r="B60" s="34"/>
      <c r="C60" s="34"/>
      <c r="D60" s="35"/>
      <c r="E60" s="36"/>
      <c r="F60" s="36"/>
      <c r="G60" s="36"/>
      <c r="H60" s="43"/>
      <c r="I60" s="33" t="s">
        <v>70</v>
      </c>
      <c r="J60" s="41"/>
      <c r="K60" s="38">
        <v>6645</v>
      </c>
      <c r="L60" s="39">
        <v>3222</v>
      </c>
      <c r="M60" s="39">
        <v>3423</v>
      </c>
      <c r="N60" s="39">
        <v>1424</v>
      </c>
      <c r="O60" s="9"/>
    </row>
    <row r="61" spans="1:15" ht="13.5" customHeight="1">
      <c r="A61" s="45"/>
      <c r="B61" s="33" t="s">
        <v>71</v>
      </c>
      <c r="C61" s="41"/>
      <c r="D61" s="35">
        <v>7554</v>
      </c>
      <c r="E61" s="36">
        <v>3640</v>
      </c>
      <c r="F61" s="36">
        <v>3914</v>
      </c>
      <c r="G61" s="36">
        <v>1562</v>
      </c>
      <c r="H61" s="43"/>
      <c r="I61" s="34"/>
      <c r="J61" s="34"/>
      <c r="K61" s="38"/>
      <c r="L61" s="39"/>
      <c r="M61" s="39"/>
      <c r="N61" s="39"/>
      <c r="O61" s="9"/>
    </row>
    <row r="62" spans="1:15" ht="13.5" customHeight="1">
      <c r="A62" s="45"/>
      <c r="B62" s="34"/>
      <c r="C62" s="34"/>
      <c r="D62" s="35"/>
      <c r="E62" s="36"/>
      <c r="F62" s="36"/>
      <c r="G62" s="36"/>
      <c r="H62" s="32" t="s">
        <v>72</v>
      </c>
      <c r="I62" s="33"/>
      <c r="J62" s="34"/>
      <c r="K62" s="38">
        <f>SUM(K64:K71)</f>
        <v>75695</v>
      </c>
      <c r="L62" s="39">
        <f>SUM(L64:L71)</f>
        <v>35264</v>
      </c>
      <c r="M62" s="39">
        <f>SUM(M64:M71)</f>
        <v>40431</v>
      </c>
      <c r="N62" s="39">
        <f>SUM(N64:N71)</f>
        <v>19177</v>
      </c>
      <c r="O62" s="9"/>
    </row>
    <row r="63" spans="1:15" ht="13.5" customHeight="1">
      <c r="A63" s="45"/>
      <c r="B63" s="33" t="s">
        <v>73</v>
      </c>
      <c r="C63" s="41"/>
      <c r="D63" s="35">
        <v>9838</v>
      </c>
      <c r="E63" s="36">
        <v>4756</v>
      </c>
      <c r="F63" s="36">
        <v>5082</v>
      </c>
      <c r="G63" s="36">
        <v>2039</v>
      </c>
      <c r="H63" s="43"/>
      <c r="I63" s="34"/>
      <c r="J63" s="34"/>
      <c r="K63" s="38"/>
      <c r="L63" s="39"/>
      <c r="M63" s="39"/>
      <c r="N63" s="39"/>
      <c r="O63" s="9"/>
    </row>
    <row r="64" spans="1:15" ht="13.5" customHeight="1">
      <c r="A64" s="45"/>
      <c r="B64" s="34"/>
      <c r="C64" s="34"/>
      <c r="D64" s="35"/>
      <c r="E64" s="36"/>
      <c r="F64" s="36"/>
      <c r="G64" s="36"/>
      <c r="H64" s="43"/>
      <c r="I64" s="33" t="s">
        <v>74</v>
      </c>
      <c r="J64" s="41"/>
      <c r="K64" s="38">
        <v>8437</v>
      </c>
      <c r="L64" s="39">
        <v>4025</v>
      </c>
      <c r="M64" s="39">
        <v>4412</v>
      </c>
      <c r="N64" s="39">
        <v>1961</v>
      </c>
      <c r="O64" s="9"/>
    </row>
    <row r="65" spans="1:15" ht="13.5" customHeight="1">
      <c r="A65" s="45"/>
      <c r="B65" s="33" t="s">
        <v>75</v>
      </c>
      <c r="C65" s="41"/>
      <c r="D65" s="35">
        <v>14049</v>
      </c>
      <c r="E65" s="36">
        <v>6684</v>
      </c>
      <c r="F65" s="36">
        <v>7365</v>
      </c>
      <c r="G65" s="36">
        <v>2927</v>
      </c>
      <c r="H65" s="43"/>
      <c r="I65" s="33" t="s">
        <v>76</v>
      </c>
      <c r="J65" s="41"/>
      <c r="K65" s="35">
        <v>12629</v>
      </c>
      <c r="L65" s="36">
        <v>5992</v>
      </c>
      <c r="M65" s="36">
        <v>6637</v>
      </c>
      <c r="N65" s="36">
        <v>3010</v>
      </c>
      <c r="O65" s="9"/>
    </row>
    <row r="66" spans="1:15" ht="13.5" customHeight="1">
      <c r="A66" s="45"/>
      <c r="B66" s="34"/>
      <c r="C66" s="34"/>
      <c r="D66" s="35"/>
      <c r="E66" s="36"/>
      <c r="F66" s="36"/>
      <c r="G66" s="36"/>
      <c r="H66" s="43"/>
      <c r="I66" s="34"/>
      <c r="J66" s="34"/>
      <c r="K66" s="35"/>
      <c r="L66" s="36"/>
      <c r="M66" s="36"/>
      <c r="N66" s="36"/>
      <c r="O66" s="9"/>
    </row>
    <row r="67" spans="1:15" ht="13.5" customHeight="1">
      <c r="A67" s="45"/>
      <c r="B67" s="33" t="s">
        <v>77</v>
      </c>
      <c r="C67" s="41"/>
      <c r="D67" s="35">
        <v>12484</v>
      </c>
      <c r="E67" s="36">
        <v>6043</v>
      </c>
      <c r="F67" s="36">
        <v>6441</v>
      </c>
      <c r="G67" s="36">
        <v>2957</v>
      </c>
      <c r="H67" s="43"/>
      <c r="I67" s="33" t="s">
        <v>78</v>
      </c>
      <c r="J67" s="41"/>
      <c r="K67" s="35">
        <v>6745</v>
      </c>
      <c r="L67" s="36">
        <v>3120</v>
      </c>
      <c r="M67" s="36">
        <v>3625</v>
      </c>
      <c r="N67" s="36">
        <v>1746</v>
      </c>
      <c r="O67" s="9"/>
    </row>
    <row r="68" spans="1:15" ht="13.5" customHeight="1">
      <c r="A68" s="45"/>
      <c r="B68" s="34"/>
      <c r="C68" s="34"/>
      <c r="D68" s="35"/>
      <c r="E68" s="36"/>
      <c r="F68" s="36"/>
      <c r="G68" s="36"/>
      <c r="H68" s="43"/>
      <c r="I68" s="33" t="s">
        <v>79</v>
      </c>
      <c r="J68" s="41"/>
      <c r="K68" s="35">
        <v>22202</v>
      </c>
      <c r="L68" s="36">
        <v>10253</v>
      </c>
      <c r="M68" s="36">
        <v>11949</v>
      </c>
      <c r="N68" s="36">
        <v>5906</v>
      </c>
      <c r="O68" s="9"/>
    </row>
    <row r="69" spans="1:15" ht="13.5" customHeight="1">
      <c r="A69" s="33" t="s">
        <v>80</v>
      </c>
      <c r="B69" s="33"/>
      <c r="C69" s="34"/>
      <c r="D69" s="35">
        <f>SUM(D71)</f>
        <v>23750</v>
      </c>
      <c r="E69" s="36">
        <f>SUM(E71)</f>
        <v>11414</v>
      </c>
      <c r="F69" s="36">
        <f>SUM(F71)</f>
        <v>12336</v>
      </c>
      <c r="G69" s="36">
        <f>SUM(G71)</f>
        <v>5924</v>
      </c>
      <c r="H69" s="43"/>
      <c r="I69" s="34"/>
      <c r="J69" s="34"/>
      <c r="K69" s="35"/>
      <c r="L69" s="36"/>
      <c r="M69" s="36"/>
      <c r="N69" s="36"/>
      <c r="O69" s="9"/>
    </row>
    <row r="70" spans="1:15" ht="13.5" customHeight="1">
      <c r="A70" s="45"/>
      <c r="B70" s="34"/>
      <c r="C70" s="34"/>
      <c r="D70" s="35"/>
      <c r="E70" s="36"/>
      <c r="F70" s="36"/>
      <c r="G70" s="36"/>
      <c r="H70" s="43"/>
      <c r="I70" s="33" t="s">
        <v>81</v>
      </c>
      <c r="J70" s="41"/>
      <c r="K70" s="35">
        <v>17377</v>
      </c>
      <c r="L70" s="36">
        <v>8026</v>
      </c>
      <c r="M70" s="36">
        <v>9351</v>
      </c>
      <c r="N70" s="36">
        <v>4470</v>
      </c>
      <c r="O70" s="9"/>
    </row>
    <row r="71" spans="1:15" ht="13.5" customHeight="1">
      <c r="A71" s="49"/>
      <c r="B71" s="50" t="s">
        <v>82</v>
      </c>
      <c r="C71" s="51"/>
      <c r="D71" s="52">
        <v>23750</v>
      </c>
      <c r="E71" s="53">
        <v>11414</v>
      </c>
      <c r="F71" s="53">
        <v>12336</v>
      </c>
      <c r="G71" s="53">
        <v>5924</v>
      </c>
      <c r="H71" s="54"/>
      <c r="I71" s="50" t="s">
        <v>83</v>
      </c>
      <c r="J71" s="51"/>
      <c r="K71" s="55">
        <v>8305</v>
      </c>
      <c r="L71" s="56">
        <v>3848</v>
      </c>
      <c r="M71" s="56">
        <v>4457</v>
      </c>
      <c r="N71" s="56">
        <v>2084</v>
      </c>
      <c r="O71" s="9"/>
    </row>
    <row r="72" spans="2:14" ht="12" customHeight="1">
      <c r="B72" s="57" t="s">
        <v>84</v>
      </c>
      <c r="C72" s="57"/>
      <c r="D72" s="57"/>
      <c r="E72" s="57"/>
      <c r="F72" s="57"/>
      <c r="G72" s="58"/>
      <c r="H72" s="58"/>
      <c r="I72" s="59"/>
      <c r="J72" s="59"/>
      <c r="K72" s="59"/>
      <c r="L72" s="59"/>
      <c r="M72" s="59"/>
      <c r="N72" s="59"/>
    </row>
    <row r="73" spans="2:14" ht="12" customHeight="1">
      <c r="B73" s="60"/>
      <c r="C73" s="60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83" ht="12" customHeight="1">
      <c r="E83" s="61"/>
    </row>
    <row r="93" ht="12" customHeight="1">
      <c r="E93" s="61"/>
    </row>
    <row r="98" ht="12" customHeight="1">
      <c r="E98" s="61"/>
    </row>
    <row r="102" ht="12" customHeight="1">
      <c r="E102" s="61"/>
    </row>
    <row r="109" ht="12" customHeight="1">
      <c r="E109" s="61"/>
    </row>
    <row r="115" ht="12" customHeight="1">
      <c r="E115" s="61"/>
    </row>
  </sheetData>
  <sheetProtection/>
  <mergeCells count="81">
    <mergeCell ref="A69:B69"/>
    <mergeCell ref="I70:J70"/>
    <mergeCell ref="B71:C71"/>
    <mergeCell ref="I71:J71"/>
    <mergeCell ref="I64:J64"/>
    <mergeCell ref="B65:C65"/>
    <mergeCell ref="I65:J65"/>
    <mergeCell ref="B67:C67"/>
    <mergeCell ref="I67:J67"/>
    <mergeCell ref="I68:J68"/>
    <mergeCell ref="A59:B59"/>
    <mergeCell ref="I59:J59"/>
    <mergeCell ref="I60:J60"/>
    <mergeCell ref="B61:C61"/>
    <mergeCell ref="H62:I62"/>
    <mergeCell ref="B63:C63"/>
    <mergeCell ref="I52:J52"/>
    <mergeCell ref="A53:B53"/>
    <mergeCell ref="H54:I54"/>
    <mergeCell ref="B55:C55"/>
    <mergeCell ref="I56:J56"/>
    <mergeCell ref="B57:C57"/>
    <mergeCell ref="I57:J57"/>
    <mergeCell ref="B47:C47"/>
    <mergeCell ref="I47:J47"/>
    <mergeCell ref="I48:J48"/>
    <mergeCell ref="B49:C49"/>
    <mergeCell ref="I50:J50"/>
    <mergeCell ref="B51:C51"/>
    <mergeCell ref="I51:J51"/>
    <mergeCell ref="A41:B41"/>
    <mergeCell ref="I42:J42"/>
    <mergeCell ref="B43:C43"/>
    <mergeCell ref="I43:J43"/>
    <mergeCell ref="B45:C45"/>
    <mergeCell ref="H45:I45"/>
    <mergeCell ref="I36:J36"/>
    <mergeCell ref="B37:C37"/>
    <mergeCell ref="I37:J37"/>
    <mergeCell ref="I38:J38"/>
    <mergeCell ref="B39:C39"/>
    <mergeCell ref="H40:I40"/>
    <mergeCell ref="B31:C31"/>
    <mergeCell ref="I31:J31"/>
    <mergeCell ref="I32:J32"/>
    <mergeCell ref="A33:B33"/>
    <mergeCell ref="H34:I34"/>
    <mergeCell ref="B35:C35"/>
    <mergeCell ref="B25:C25"/>
    <mergeCell ref="I25:J25"/>
    <mergeCell ref="I26:J26"/>
    <mergeCell ref="B27:C27"/>
    <mergeCell ref="I28:J28"/>
    <mergeCell ref="B29:C29"/>
    <mergeCell ref="I29:J29"/>
    <mergeCell ref="I18:J18"/>
    <mergeCell ref="B19:C19"/>
    <mergeCell ref="H20:I20"/>
    <mergeCell ref="B21:C21"/>
    <mergeCell ref="I22:J22"/>
    <mergeCell ref="B23:C23"/>
    <mergeCell ref="I23:J23"/>
    <mergeCell ref="I12:J12"/>
    <mergeCell ref="B13:C13"/>
    <mergeCell ref="I14:J14"/>
    <mergeCell ref="B15:C15"/>
    <mergeCell ref="I15:J15"/>
    <mergeCell ref="B17:C17"/>
    <mergeCell ref="I17:J17"/>
    <mergeCell ref="I7:J7"/>
    <mergeCell ref="I8:J8"/>
    <mergeCell ref="A9:B9"/>
    <mergeCell ref="I9:J9"/>
    <mergeCell ref="A11:B11"/>
    <mergeCell ref="I11:J11"/>
    <mergeCell ref="A3:C4"/>
    <mergeCell ref="D3:G3"/>
    <mergeCell ref="H3:J4"/>
    <mergeCell ref="K3:N3"/>
    <mergeCell ref="A6:B6"/>
    <mergeCell ref="H6:I6"/>
  </mergeCells>
  <printOptions horizontalCentered="1"/>
  <pageMargins left="0.3937007874015748" right="0.3937007874015748" top="0.3937007874015748" bottom="0.3937007874015748" header="0.5118110236220472" footer="0"/>
  <pageSetup horizontalDpi="300" verticalDpi="300" orientation="portrait" paperSize="9" scale="85" r:id="rId1"/>
  <rowBreaks count="1" manualBreakCount="1">
    <brk id="7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2009-05-25T04:48:01Z</dcterms:created>
  <dcterms:modified xsi:type="dcterms:W3CDTF">2009-05-25T04:48:07Z</dcterms:modified>
  <cp:category/>
  <cp:version/>
  <cp:contentType/>
  <cp:contentStatus/>
</cp:coreProperties>
</file>