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.畜産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xlnm.Print_Titles" localSheetId="0">'39.畜産'!$2:$5</definedName>
  </definedNames>
  <calcPr fullCalcOnLoad="1"/>
</workbook>
</file>

<file path=xl/sharedStrings.xml><?xml version="1.0" encoding="utf-8"?>
<sst xmlns="http://schemas.openxmlformats.org/spreadsheetml/2006/main" count="105" uniqueCount="91">
  <si>
    <t>39.畜                                                         産</t>
  </si>
  <si>
    <t>飼  養  農  家  数  お  よ  び  飼  養  頭  羽  数</t>
  </si>
  <si>
    <t>昭和41年１月１日現在</t>
  </si>
  <si>
    <t>市町村</t>
  </si>
  <si>
    <t>乳用牛</t>
  </si>
  <si>
    <t>肉      用      牛</t>
  </si>
  <si>
    <t>馬</t>
  </si>
  <si>
    <t>緬羊</t>
  </si>
  <si>
    <t>山羊</t>
  </si>
  <si>
    <t>豚</t>
  </si>
  <si>
    <t>兎</t>
  </si>
  <si>
    <t>に  わ  と  り</t>
  </si>
  <si>
    <t>農 家 数</t>
  </si>
  <si>
    <t>頭    数</t>
  </si>
  <si>
    <t>総数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</si>
  <si>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</si>
  <si>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</si>
  <si>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</si>
  <si>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</si>
  <si>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</si>
  <si>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</si>
  <si>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</si>
  <si>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</si>
  <si>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</si>
  <si>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</si>
  <si>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</si>
  <si>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</si>
  <si>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</si>
  <si>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</si>
  <si>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</si>
  <si>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</si>
  <si>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</si>
  <si>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</si>
  <si>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</si>
  <si>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</si>
  <si>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</si>
  <si>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</si>
  <si>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</si>
  <si>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</si>
  <si>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</si>
  <si>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</si>
  <si>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</si>
  <si>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</si>
  <si>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</si>
  <si>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</si>
  <si>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</si>
  <si>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</si>
  <si>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</si>
  <si>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</si>
  <si>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</si>
  <si>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</si>
  <si>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</si>
  <si>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</si>
  <si>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</si>
  <si>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</si>
  <si>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</si>
  <si>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</si>
  <si>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</si>
  <si>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</si>
  <si>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</si>
  <si>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</si>
  <si>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</si>
  <si>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</si>
  <si>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</si>
  <si>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</si>
  <si>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</si>
  <si>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</si>
  <si>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</si>
  <si>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</si>
  <si>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</si>
  <si>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</si>
  <si>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</si>
  <si>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</si>
  <si>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</si>
  <si>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</si>
  <si>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</si>
  <si>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</si>
  <si>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</si>
  <si>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</si>
  <si>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</si>
  <si>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</si>
  <si>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</si>
  <si>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</si>
  <si>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</si>
  <si>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</si>
  <si>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</si>
  <si>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</si>
  <si>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</si>
  <si>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</si>
  <si>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</si>
  <si>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資料：統計調査課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</si>
</sst>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7"/>
      <name val="ＭＳ Ｐ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Continuous"/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41" fontId="2" fillId="0" borderId="10" xfId="0" applyNumberFormat="1" applyFont="1" applyBorder="1" applyAlignment="1" applyProtection="1">
      <alignment horizontal="left"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0" xfId="0" applyNumberFormat="1" applyFont="1" applyBorder="1" applyAlignment="1" applyProtection="1">
      <alignment/>
      <protection locked="0"/>
    </xf>
    <xf numFmtId="41" fontId="2" fillId="0" borderId="11" xfId="0" applyNumberFormat="1" applyFont="1" applyBorder="1" applyAlignment="1">
      <alignment vertical="center"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>
      <alignment horizontal="distributed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16" xfId="0" applyNumberFormat="1" applyFont="1" applyBorder="1" applyAlignment="1" applyProtection="1">
      <alignment horizontal="distributed"/>
      <protection locked="0"/>
    </xf>
    <xf numFmtId="41" fontId="2" fillId="0" borderId="0" xfId="0" applyNumberFormat="1" applyFont="1" applyBorder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horizontal="distributed"/>
      <protection locked="0"/>
    </xf>
    <xf numFmtId="0" fontId="10" fillId="0" borderId="16" xfId="0" applyNumberFormat="1" applyFont="1" applyBorder="1" applyAlignment="1" applyProtection="1" quotePrefix="1">
      <alignment horizontal="distributed"/>
      <protection locked="0"/>
    </xf>
    <xf numFmtId="41" fontId="10" fillId="0" borderId="0" xfId="0" applyNumberFormat="1" applyFont="1" applyBorder="1" applyAlignment="1" applyProtection="1">
      <alignment horizontal="right"/>
      <protection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distributed"/>
    </xf>
    <xf numFmtId="0" fontId="10" fillId="0" borderId="0" xfId="0" applyNumberFormat="1" applyFont="1" applyBorder="1" applyAlignment="1" applyProtection="1" quotePrefix="1">
      <alignment horizontal="distributed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 horizontal="right"/>
      <protection locked="0"/>
    </xf>
    <xf numFmtId="0" fontId="10" fillId="0" borderId="16" xfId="0" applyNumberFormat="1" applyFont="1" applyBorder="1" applyAlignment="1" applyProtection="1">
      <alignment horizontal="distributed"/>
      <protection locked="0"/>
    </xf>
    <xf numFmtId="41" fontId="2" fillId="0" borderId="0" xfId="0" applyNumberFormat="1" applyFont="1" applyAlignment="1" applyProtection="1" quotePrefix="1">
      <alignment horizontal="right"/>
      <protection locked="0"/>
    </xf>
    <xf numFmtId="0" fontId="2" fillId="0" borderId="0" xfId="0" applyNumberFormat="1" applyFont="1" applyBorder="1" applyAlignment="1">
      <alignment horizontal="distributed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right"/>
    </xf>
    <xf numFmtId="41" fontId="2" fillId="0" borderId="0" xfId="0" applyNumberFormat="1" applyFont="1" applyAlignment="1" quotePrefix="1">
      <alignment horizontal="right"/>
    </xf>
    <xf numFmtId="41" fontId="2" fillId="0" borderId="0" xfId="0" applyNumberFormat="1" applyFont="1" applyBorder="1" applyAlignment="1" quotePrefix="1">
      <alignment horizontal="right"/>
    </xf>
    <xf numFmtId="0" fontId="2" fillId="0" borderId="12" xfId="0" applyNumberFormat="1" applyFont="1" applyBorder="1" applyAlignment="1">
      <alignment horizontal="distributed"/>
    </xf>
    <xf numFmtId="0" fontId="2" fillId="0" borderId="12" xfId="0" applyNumberFormat="1" applyFont="1" applyBorder="1" applyAlignment="1" applyProtection="1">
      <alignment horizontal="distributed"/>
      <protection locked="0"/>
    </xf>
    <xf numFmtId="0" fontId="2" fillId="0" borderId="13" xfId="0" applyNumberFormat="1" applyFont="1" applyBorder="1" applyAlignment="1" applyProtection="1">
      <alignment horizontal="distributed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41" fontId="2" fillId="0" borderId="12" xfId="0" applyNumberFormat="1" applyFont="1" applyBorder="1" applyAlignment="1" applyProtection="1" quotePrefix="1">
      <alignment horizontal="right"/>
      <protection locked="0"/>
    </xf>
    <xf numFmtId="41" fontId="2" fillId="0" borderId="12" xfId="0" applyNumberFormat="1" applyFont="1" applyBorder="1" applyAlignment="1">
      <alignment/>
    </xf>
    <xf numFmtId="176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13" xfId="0" applyNumberFormat="1" applyFont="1" applyBorder="1" applyAlignment="1">
      <alignment/>
    </xf>
    <xf numFmtId="41" fontId="2" fillId="0" borderId="12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>
      <alignment horizontal="distributed"/>
    </xf>
    <xf numFmtId="0" fontId="2" fillId="0" borderId="16" xfId="0" applyNumberFormat="1" applyFont="1" applyBorder="1" applyAlignment="1">
      <alignment horizontal="distributed"/>
    </xf>
    <xf numFmtId="0" fontId="2" fillId="0" borderId="0" xfId="0" applyNumberFormat="1" applyFont="1" applyBorder="1" applyAlignment="1" applyProtection="1">
      <alignment horizontal="distributed"/>
      <protection locked="0"/>
    </xf>
    <xf numFmtId="0" fontId="2" fillId="0" borderId="16" xfId="0" applyNumberFormat="1" applyFont="1" applyBorder="1" applyAlignment="1" applyProtection="1">
      <alignment horizontal="distributed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distributed"/>
      <protection locked="0"/>
    </xf>
    <xf numFmtId="0" fontId="2" fillId="0" borderId="11" xfId="0" applyNumberFormat="1" applyFont="1" applyBorder="1" applyAlignment="1" applyProtection="1">
      <alignment horizontal="distributed" vertical="center"/>
      <protection locked="0"/>
    </xf>
    <xf numFmtId="0" fontId="2" fillId="0" borderId="12" xfId="0" applyNumberFormat="1" applyFont="1" applyBorder="1" applyAlignment="1" applyProtection="1">
      <alignment horizontal="distributed" vertical="center"/>
      <protection locked="0"/>
    </xf>
    <xf numFmtId="0" fontId="2" fillId="0" borderId="17" xfId="0" applyNumberFormat="1" applyFont="1" applyBorder="1" applyAlignment="1" applyProtection="1">
      <alignment horizontal="distributed" vertical="center"/>
      <protection locked="0"/>
    </xf>
    <xf numFmtId="0" fontId="2" fillId="0" borderId="19" xfId="0" applyNumberFormat="1" applyFont="1" applyBorder="1" applyAlignment="1" applyProtection="1">
      <alignment horizontal="distributed" vertical="center"/>
      <protection locked="0"/>
    </xf>
    <xf numFmtId="0" fontId="8" fillId="0" borderId="17" xfId="0" applyNumberFormat="1" applyFont="1" applyBorder="1" applyAlignment="1" applyProtection="1">
      <alignment horizontal="distributed" vertical="center"/>
      <protection locked="0"/>
    </xf>
    <xf numFmtId="0" fontId="8" fillId="0" borderId="18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tabSelected="1" zoomScalePageLayoutView="0" workbookViewId="0" topLeftCell="F94">
      <selection activeCell="S118" sqref="S118"/>
    </sheetView>
  </sheetViews>
  <sheetFormatPr defaultColWidth="15.25390625" defaultRowHeight="12.75"/>
  <cols>
    <col min="1" max="1" width="2.125" style="3" customWidth="1"/>
    <col min="2" max="2" width="14.125" style="3" customWidth="1"/>
    <col min="3" max="3" width="2.00390625" style="3" customWidth="1"/>
    <col min="4" max="19" width="12.375" style="3" customWidth="1"/>
    <col min="20" max="16384" width="15.25390625" style="3" customWidth="1"/>
  </cols>
  <sheetData>
    <row r="1" spans="1:19" ht="19.5" customHeight="1">
      <c r="A1" s="1"/>
      <c r="B1" s="2" t="s">
        <v>0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 customHeight="1">
      <c r="A2" s="1"/>
      <c r="B2" s="4" t="s">
        <v>1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</row>
    <row r="3" spans="2:18" ht="14.25" customHeight="1" thickBot="1">
      <c r="B3" s="6"/>
      <c r="C3" s="6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 t="s">
        <v>2</v>
      </c>
    </row>
    <row r="4" spans="1:19" s="11" customFormat="1" ht="15" customHeight="1" thickTop="1">
      <c r="A4" s="9"/>
      <c r="B4" s="62" t="s">
        <v>3</v>
      </c>
      <c r="C4" s="10"/>
      <c r="D4" s="64" t="s">
        <v>4</v>
      </c>
      <c r="E4" s="65"/>
      <c r="F4" s="64" t="s">
        <v>5</v>
      </c>
      <c r="G4" s="65"/>
      <c r="H4" s="64" t="s">
        <v>6</v>
      </c>
      <c r="I4" s="65"/>
      <c r="J4" s="66" t="s">
        <v>7</v>
      </c>
      <c r="K4" s="67"/>
      <c r="L4" s="64" t="s">
        <v>8</v>
      </c>
      <c r="M4" s="65"/>
      <c r="N4" s="58" t="s">
        <v>9</v>
      </c>
      <c r="O4" s="59"/>
      <c r="P4" s="58" t="s">
        <v>10</v>
      </c>
      <c r="Q4" s="60"/>
      <c r="R4" s="58" t="s">
        <v>11</v>
      </c>
      <c r="S4" s="59"/>
    </row>
    <row r="5" spans="1:19" s="11" customFormat="1" ht="15" customHeight="1">
      <c r="A5" s="12"/>
      <c r="B5" s="63"/>
      <c r="C5" s="13"/>
      <c r="D5" s="14" t="s">
        <v>12</v>
      </c>
      <c r="E5" s="15" t="s">
        <v>13</v>
      </c>
      <c r="F5" s="15" t="s">
        <v>12</v>
      </c>
      <c r="G5" s="15" t="s">
        <v>13</v>
      </c>
      <c r="H5" s="15" t="s">
        <v>12</v>
      </c>
      <c r="I5" s="15" t="s">
        <v>13</v>
      </c>
      <c r="J5" s="15" t="s">
        <v>12</v>
      </c>
      <c r="K5" s="16" t="s">
        <v>13</v>
      </c>
      <c r="L5" s="15" t="s">
        <v>12</v>
      </c>
      <c r="M5" s="15" t="s">
        <v>13</v>
      </c>
      <c r="N5" s="15" t="s">
        <v>12</v>
      </c>
      <c r="O5" s="15" t="s">
        <v>13</v>
      </c>
      <c r="P5" s="15" t="s">
        <v>12</v>
      </c>
      <c r="Q5" s="15" t="s">
        <v>13</v>
      </c>
      <c r="R5" s="15" t="s">
        <v>12</v>
      </c>
      <c r="S5" s="15" t="s">
        <v>13</v>
      </c>
    </row>
    <row r="6" spans="1:18" ht="12" customHeight="1">
      <c r="A6" s="17"/>
      <c r="B6" s="18"/>
      <c r="C6" s="19"/>
      <c r="D6" s="20"/>
      <c r="E6" s="20"/>
      <c r="F6" s="20"/>
      <c r="G6" s="20"/>
      <c r="H6" s="20"/>
      <c r="I6" s="21"/>
      <c r="J6" s="22"/>
      <c r="K6" s="22"/>
      <c r="L6" s="22"/>
      <c r="M6" s="21"/>
      <c r="N6" s="21"/>
      <c r="O6" s="21"/>
      <c r="P6" s="21"/>
      <c r="Q6" s="21"/>
      <c r="R6" s="21"/>
    </row>
    <row r="7" spans="1:19" s="28" customFormat="1" ht="12.75" customHeight="1">
      <c r="A7" s="61" t="s">
        <v>14</v>
      </c>
      <c r="B7" s="61"/>
      <c r="C7" s="24"/>
      <c r="D7" s="25">
        <f>SUM(D9:D11)</f>
        <v>2573</v>
      </c>
      <c r="E7" s="25">
        <f aca="true" t="shared" si="0" ref="E7:Q7">SUM(E9:E11)</f>
        <v>8217</v>
      </c>
      <c r="F7" s="25">
        <f t="shared" si="0"/>
        <v>52042</v>
      </c>
      <c r="G7" s="25">
        <f t="shared" si="0"/>
        <v>70759</v>
      </c>
      <c r="H7" s="26">
        <f t="shared" si="0"/>
        <v>5496</v>
      </c>
      <c r="I7" s="27">
        <f t="shared" si="0"/>
        <v>5536</v>
      </c>
      <c r="J7" s="27">
        <f t="shared" si="0"/>
        <v>533</v>
      </c>
      <c r="K7" s="27">
        <f t="shared" si="0"/>
        <v>787</v>
      </c>
      <c r="L7" s="27">
        <f t="shared" si="0"/>
        <v>4309</v>
      </c>
      <c r="M7" s="27">
        <f t="shared" si="0"/>
        <v>4706</v>
      </c>
      <c r="N7" s="27">
        <f>SUM(N9:N11)</f>
        <v>8869</v>
      </c>
      <c r="O7" s="27">
        <f t="shared" si="0"/>
        <v>41917</v>
      </c>
      <c r="P7" s="27">
        <f t="shared" si="0"/>
        <v>903</v>
      </c>
      <c r="Q7" s="27">
        <f t="shared" si="0"/>
        <v>1829</v>
      </c>
      <c r="R7" s="27">
        <v>51017</v>
      </c>
      <c r="S7" s="27">
        <f>SUM(S9:S11)</f>
        <v>1616109</v>
      </c>
    </row>
    <row r="8" spans="1:18" s="28" customFormat="1" ht="16.5" customHeight="1">
      <c r="A8" s="29"/>
      <c r="B8" s="30"/>
      <c r="C8" s="24"/>
      <c r="D8" s="20"/>
      <c r="E8" s="20"/>
      <c r="F8" s="31"/>
      <c r="G8" s="31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9" s="28" customFormat="1" ht="12.75" customHeight="1">
      <c r="A9" s="61" t="s">
        <v>15</v>
      </c>
      <c r="B9" s="61"/>
      <c r="C9" s="33"/>
      <c r="D9" s="25">
        <f aca="true" t="shared" si="1" ref="D9:P9">SUM(D13:D23)</f>
        <v>1171</v>
      </c>
      <c r="E9" s="25">
        <v>3574</v>
      </c>
      <c r="F9" s="25">
        <f t="shared" si="1"/>
        <v>14479</v>
      </c>
      <c r="G9" s="25">
        <f t="shared" si="1"/>
        <v>17325</v>
      </c>
      <c r="H9" s="26">
        <f t="shared" si="1"/>
        <v>1657</v>
      </c>
      <c r="I9" s="27">
        <f t="shared" si="1"/>
        <v>1711</v>
      </c>
      <c r="J9" s="27">
        <f t="shared" si="1"/>
        <v>146</v>
      </c>
      <c r="K9" s="27">
        <f t="shared" si="1"/>
        <v>255</v>
      </c>
      <c r="L9" s="27">
        <f t="shared" si="1"/>
        <v>1051</v>
      </c>
      <c r="M9" s="27">
        <f t="shared" si="1"/>
        <v>1160</v>
      </c>
      <c r="N9" s="27">
        <f>SUM(N13:N23)</f>
        <v>2611</v>
      </c>
      <c r="O9" s="27">
        <f t="shared" si="1"/>
        <v>14038</v>
      </c>
      <c r="P9" s="27">
        <f t="shared" si="1"/>
        <v>312</v>
      </c>
      <c r="Q9" s="27">
        <v>627</v>
      </c>
      <c r="R9" s="27">
        <v>17457</v>
      </c>
      <c r="S9" s="27">
        <f>SUM(S13:S23)</f>
        <v>706548</v>
      </c>
    </row>
    <row r="10" spans="1:18" s="28" customFormat="1" ht="12.75" customHeight="1">
      <c r="A10" s="29"/>
      <c r="B10" s="23"/>
      <c r="C10" s="33"/>
      <c r="D10" s="25"/>
      <c r="E10" s="25"/>
      <c r="F10" s="25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9" s="28" customFormat="1" ht="12.75" customHeight="1">
      <c r="A11" s="61" t="s">
        <v>16</v>
      </c>
      <c r="B11" s="61"/>
      <c r="C11" s="33"/>
      <c r="D11" s="25">
        <f aca="true" t="shared" si="2" ref="D11:S11">SUM(D24+D30+D39+D44+D52+D56+D69+D82+D88+D93+D102+D110)</f>
        <v>1402</v>
      </c>
      <c r="E11" s="25">
        <v>4643</v>
      </c>
      <c r="F11" s="25">
        <f t="shared" si="2"/>
        <v>37563</v>
      </c>
      <c r="G11" s="25">
        <f t="shared" si="2"/>
        <v>53434</v>
      </c>
      <c r="H11" s="25">
        <v>3839</v>
      </c>
      <c r="I11" s="27">
        <f t="shared" si="2"/>
        <v>3825</v>
      </c>
      <c r="J11" s="27">
        <f t="shared" si="2"/>
        <v>387</v>
      </c>
      <c r="K11" s="27">
        <f t="shared" si="2"/>
        <v>532</v>
      </c>
      <c r="L11" s="27">
        <f t="shared" si="2"/>
        <v>3258</v>
      </c>
      <c r="M11" s="27">
        <f t="shared" si="2"/>
        <v>3546</v>
      </c>
      <c r="N11" s="27">
        <f>SUM(N24+N30+N39+N44+N52+N56+N69+N82+N88+N93+N102+N110)</f>
        <v>6258</v>
      </c>
      <c r="O11" s="27">
        <f t="shared" si="2"/>
        <v>27879</v>
      </c>
      <c r="P11" s="27">
        <f t="shared" si="2"/>
        <v>591</v>
      </c>
      <c r="Q11" s="27">
        <f t="shared" si="2"/>
        <v>1202</v>
      </c>
      <c r="R11" s="27">
        <f t="shared" si="2"/>
        <v>33563</v>
      </c>
      <c r="S11" s="27">
        <f t="shared" si="2"/>
        <v>909561</v>
      </c>
    </row>
    <row r="12" spans="1:18" ht="12.75" customHeight="1">
      <c r="A12" s="17"/>
      <c r="B12" s="18"/>
      <c r="C12" s="19"/>
      <c r="D12" s="20"/>
      <c r="E12" s="20"/>
      <c r="F12" s="20"/>
      <c r="G12" s="20"/>
      <c r="H12" s="20"/>
      <c r="I12" s="21"/>
      <c r="J12" s="32"/>
      <c r="K12" s="32"/>
      <c r="L12" s="32"/>
      <c r="M12" s="21"/>
      <c r="N12" s="21"/>
      <c r="O12" s="21"/>
      <c r="P12" s="21"/>
      <c r="Q12" s="21"/>
      <c r="R12" s="21"/>
    </row>
    <row r="13" spans="1:19" ht="12.75" customHeight="1">
      <c r="A13" s="56" t="s">
        <v>17</v>
      </c>
      <c r="B13" s="56"/>
      <c r="C13" s="19"/>
      <c r="D13" s="20">
        <v>530</v>
      </c>
      <c r="E13" s="20">
        <v>1216</v>
      </c>
      <c r="F13" s="20">
        <v>2670</v>
      </c>
      <c r="G13" s="20">
        <v>2938</v>
      </c>
      <c r="H13" s="20">
        <v>322</v>
      </c>
      <c r="I13" s="21">
        <v>337</v>
      </c>
      <c r="J13" s="21">
        <v>40</v>
      </c>
      <c r="K13" s="21">
        <v>49</v>
      </c>
      <c r="L13" s="21">
        <v>420</v>
      </c>
      <c r="M13" s="21">
        <v>463</v>
      </c>
      <c r="N13" s="21">
        <v>712</v>
      </c>
      <c r="O13" s="21">
        <v>2767</v>
      </c>
      <c r="P13" s="34">
        <v>34</v>
      </c>
      <c r="Q13" s="21">
        <v>72</v>
      </c>
      <c r="R13" s="21">
        <v>4519</v>
      </c>
      <c r="S13" s="3">
        <v>114368</v>
      </c>
    </row>
    <row r="14" spans="1:19" ht="12.75" customHeight="1">
      <c r="A14" s="56" t="s">
        <v>18</v>
      </c>
      <c r="B14" s="56"/>
      <c r="C14" s="19"/>
      <c r="D14" s="20">
        <v>27</v>
      </c>
      <c r="E14" s="20">
        <v>128</v>
      </c>
      <c r="F14" s="20">
        <v>685</v>
      </c>
      <c r="G14" s="20">
        <v>937</v>
      </c>
      <c r="H14" s="20">
        <v>48</v>
      </c>
      <c r="I14" s="21">
        <v>49</v>
      </c>
      <c r="J14" s="21">
        <v>3</v>
      </c>
      <c r="K14" s="21">
        <v>70</v>
      </c>
      <c r="L14" s="21">
        <v>52</v>
      </c>
      <c r="M14" s="21">
        <v>65</v>
      </c>
      <c r="N14" s="21">
        <v>57</v>
      </c>
      <c r="O14" s="21">
        <v>2275</v>
      </c>
      <c r="P14" s="21">
        <v>6</v>
      </c>
      <c r="Q14" s="21">
        <v>18</v>
      </c>
      <c r="R14" s="21">
        <v>818</v>
      </c>
      <c r="S14" s="3">
        <v>64876</v>
      </c>
    </row>
    <row r="15" spans="1:19" ht="12.75" customHeight="1">
      <c r="A15" s="56" t="s">
        <v>19</v>
      </c>
      <c r="B15" s="56"/>
      <c r="C15" s="19"/>
      <c r="D15" s="20">
        <v>110</v>
      </c>
      <c r="E15" s="20">
        <v>543</v>
      </c>
      <c r="F15" s="20">
        <v>1239</v>
      </c>
      <c r="G15" s="20">
        <v>1388</v>
      </c>
      <c r="H15" s="20">
        <v>288</v>
      </c>
      <c r="I15" s="21">
        <v>308</v>
      </c>
      <c r="J15" s="21">
        <v>0</v>
      </c>
      <c r="K15" s="21">
        <v>0</v>
      </c>
      <c r="L15" s="21">
        <v>29</v>
      </c>
      <c r="M15" s="21">
        <v>29</v>
      </c>
      <c r="N15" s="21">
        <v>88</v>
      </c>
      <c r="O15" s="21">
        <v>376</v>
      </c>
      <c r="P15" s="34">
        <v>13</v>
      </c>
      <c r="Q15" s="21">
        <v>71</v>
      </c>
      <c r="R15" s="21">
        <v>954</v>
      </c>
      <c r="S15" s="3">
        <v>33986</v>
      </c>
    </row>
    <row r="16" spans="1:19" ht="12.75" customHeight="1">
      <c r="A16" s="56" t="s">
        <v>20</v>
      </c>
      <c r="B16" s="56"/>
      <c r="C16" s="19"/>
      <c r="D16" s="20">
        <v>180</v>
      </c>
      <c r="E16" s="20">
        <v>894</v>
      </c>
      <c r="F16" s="20">
        <v>2440</v>
      </c>
      <c r="G16" s="20">
        <v>2573</v>
      </c>
      <c r="H16" s="20">
        <v>85</v>
      </c>
      <c r="I16" s="21">
        <v>81</v>
      </c>
      <c r="J16" s="21">
        <v>14</v>
      </c>
      <c r="K16" s="21">
        <v>19</v>
      </c>
      <c r="L16" s="21">
        <v>107</v>
      </c>
      <c r="M16" s="21">
        <v>120</v>
      </c>
      <c r="N16" s="21">
        <v>297</v>
      </c>
      <c r="O16" s="21">
        <v>2426</v>
      </c>
      <c r="P16" s="34">
        <v>31</v>
      </c>
      <c r="Q16" s="21">
        <v>78</v>
      </c>
      <c r="R16" s="21">
        <v>3206</v>
      </c>
      <c r="S16" s="3">
        <v>104871</v>
      </c>
    </row>
    <row r="17" spans="1:19" ht="12.75" customHeight="1">
      <c r="A17" s="56" t="s">
        <v>21</v>
      </c>
      <c r="B17" s="56"/>
      <c r="C17" s="19"/>
      <c r="D17" s="20">
        <v>59</v>
      </c>
      <c r="E17" s="20">
        <v>238</v>
      </c>
      <c r="F17" s="20">
        <v>381</v>
      </c>
      <c r="G17" s="20">
        <v>426</v>
      </c>
      <c r="H17" s="20">
        <v>21</v>
      </c>
      <c r="I17" s="21">
        <v>21</v>
      </c>
      <c r="J17" s="21">
        <v>0</v>
      </c>
      <c r="K17" s="21">
        <v>0</v>
      </c>
      <c r="L17" s="21">
        <v>71</v>
      </c>
      <c r="M17" s="21">
        <v>87</v>
      </c>
      <c r="N17" s="21">
        <v>588</v>
      </c>
      <c r="O17" s="21">
        <v>2571</v>
      </c>
      <c r="P17" s="21">
        <v>197</v>
      </c>
      <c r="Q17" s="21">
        <v>325</v>
      </c>
      <c r="R17" s="21">
        <v>786</v>
      </c>
      <c r="S17" s="3">
        <v>32000</v>
      </c>
    </row>
    <row r="18" spans="1:19" ht="12.75" customHeight="1">
      <c r="A18" s="56" t="s">
        <v>22</v>
      </c>
      <c r="B18" s="56"/>
      <c r="C18" s="19"/>
      <c r="D18" s="20">
        <v>33</v>
      </c>
      <c r="E18" s="20">
        <v>50</v>
      </c>
      <c r="F18" s="20">
        <v>821</v>
      </c>
      <c r="G18" s="20">
        <v>1028</v>
      </c>
      <c r="H18" s="20">
        <v>35</v>
      </c>
      <c r="I18" s="21">
        <v>35</v>
      </c>
      <c r="J18" s="21">
        <v>10</v>
      </c>
      <c r="K18" s="21">
        <v>10</v>
      </c>
      <c r="L18" s="21">
        <v>16</v>
      </c>
      <c r="M18" s="21">
        <v>21</v>
      </c>
      <c r="N18" s="21">
        <v>42</v>
      </c>
      <c r="O18" s="21">
        <v>1069</v>
      </c>
      <c r="P18" s="21">
        <v>0</v>
      </c>
      <c r="Q18" s="21">
        <v>0</v>
      </c>
      <c r="R18" s="21">
        <v>160</v>
      </c>
      <c r="S18" s="3">
        <v>185000</v>
      </c>
    </row>
    <row r="19" spans="1:19" ht="12.75" customHeight="1">
      <c r="A19" s="56" t="s">
        <v>23</v>
      </c>
      <c r="B19" s="56"/>
      <c r="C19" s="19"/>
      <c r="D19" s="20">
        <v>3</v>
      </c>
      <c r="E19" s="20">
        <v>3</v>
      </c>
      <c r="F19" s="20">
        <v>3</v>
      </c>
      <c r="G19" s="20">
        <v>3</v>
      </c>
      <c r="H19" s="20">
        <v>1</v>
      </c>
      <c r="I19" s="21">
        <v>1</v>
      </c>
      <c r="J19" s="21">
        <v>0</v>
      </c>
      <c r="K19" s="21">
        <v>0</v>
      </c>
      <c r="L19" s="21">
        <v>5</v>
      </c>
      <c r="M19" s="21">
        <v>5</v>
      </c>
      <c r="N19" s="21">
        <v>250</v>
      </c>
      <c r="O19" s="21">
        <v>518</v>
      </c>
      <c r="P19" s="21">
        <v>0</v>
      </c>
      <c r="Q19" s="21">
        <v>0</v>
      </c>
      <c r="R19" s="21">
        <v>288</v>
      </c>
      <c r="S19" s="3">
        <v>9797</v>
      </c>
    </row>
    <row r="20" spans="1:19" ht="12.75" customHeight="1">
      <c r="A20" s="56" t="s">
        <v>24</v>
      </c>
      <c r="B20" s="56"/>
      <c r="C20" s="19"/>
      <c r="D20" s="20">
        <v>54</v>
      </c>
      <c r="E20" s="20">
        <v>120</v>
      </c>
      <c r="F20" s="20">
        <v>2650</v>
      </c>
      <c r="G20" s="20">
        <v>4110</v>
      </c>
      <c r="H20" s="20">
        <v>237</v>
      </c>
      <c r="I20" s="21">
        <v>250</v>
      </c>
      <c r="J20" s="21">
        <v>39</v>
      </c>
      <c r="K20" s="34">
        <v>45</v>
      </c>
      <c r="L20" s="21">
        <v>118</v>
      </c>
      <c r="M20" s="21">
        <v>126</v>
      </c>
      <c r="N20" s="21">
        <v>88</v>
      </c>
      <c r="O20" s="21">
        <v>250</v>
      </c>
      <c r="P20" s="21">
        <v>10</v>
      </c>
      <c r="Q20" s="21">
        <v>20</v>
      </c>
      <c r="R20" s="21">
        <v>2140</v>
      </c>
      <c r="S20" s="3">
        <v>33000</v>
      </c>
    </row>
    <row r="21" spans="1:19" ht="12.75" customHeight="1">
      <c r="A21" s="56" t="s">
        <v>25</v>
      </c>
      <c r="B21" s="56"/>
      <c r="C21" s="19"/>
      <c r="D21" s="20">
        <v>80</v>
      </c>
      <c r="E21" s="20">
        <v>247</v>
      </c>
      <c r="F21" s="20">
        <v>1290</v>
      </c>
      <c r="G21" s="20">
        <v>1522</v>
      </c>
      <c r="H21" s="20">
        <v>570</v>
      </c>
      <c r="I21" s="21">
        <v>579</v>
      </c>
      <c r="J21" s="21">
        <v>25</v>
      </c>
      <c r="K21" s="21">
        <v>42</v>
      </c>
      <c r="L21" s="21">
        <v>163</v>
      </c>
      <c r="M21" s="21">
        <v>174</v>
      </c>
      <c r="N21" s="21">
        <v>389</v>
      </c>
      <c r="O21" s="21">
        <v>1436</v>
      </c>
      <c r="P21" s="21">
        <v>11</v>
      </c>
      <c r="Q21" s="21">
        <v>2</v>
      </c>
      <c r="R21" s="21">
        <v>1283</v>
      </c>
      <c r="S21" s="21">
        <v>84650</v>
      </c>
    </row>
    <row r="22" spans="1:19" ht="12.75" customHeight="1">
      <c r="A22" s="56" t="s">
        <v>26</v>
      </c>
      <c r="B22" s="56"/>
      <c r="C22" s="19"/>
      <c r="D22" s="20">
        <v>95</v>
      </c>
      <c r="E22" s="20">
        <v>158</v>
      </c>
      <c r="F22" s="20">
        <v>2300</v>
      </c>
      <c r="G22" s="20">
        <v>2400</v>
      </c>
      <c r="H22" s="20">
        <v>50</v>
      </c>
      <c r="I22" s="21">
        <v>50</v>
      </c>
      <c r="J22" s="21">
        <v>15</v>
      </c>
      <c r="K22" s="21">
        <v>20</v>
      </c>
      <c r="L22" s="21">
        <v>70</v>
      </c>
      <c r="M22" s="21">
        <v>70</v>
      </c>
      <c r="N22" s="21">
        <v>100</v>
      </c>
      <c r="O22" s="21">
        <v>350</v>
      </c>
      <c r="P22" s="34">
        <v>10</v>
      </c>
      <c r="Q22" s="21">
        <v>11</v>
      </c>
      <c r="R22" s="21">
        <v>3300</v>
      </c>
      <c r="S22" s="3">
        <v>44000</v>
      </c>
    </row>
    <row r="23" spans="1:18" s="37" customFormat="1" ht="6" customHeight="1">
      <c r="A23" s="35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36"/>
      <c r="Q23" s="20"/>
      <c r="R23" s="20"/>
    </row>
    <row r="24" spans="1:19" ht="12.75" customHeight="1">
      <c r="A24" s="56" t="s">
        <v>27</v>
      </c>
      <c r="B24" s="56"/>
      <c r="C24" s="19"/>
      <c r="D24" s="38">
        <f aca="true" t="shared" si="3" ref="D24:R24">SUM(D26:D28)</f>
        <v>68</v>
      </c>
      <c r="E24" s="38">
        <f t="shared" si="3"/>
        <v>157</v>
      </c>
      <c r="F24" s="38">
        <v>1175</v>
      </c>
      <c r="G24" s="38">
        <f t="shared" si="3"/>
        <v>1427</v>
      </c>
      <c r="H24" s="39">
        <f t="shared" si="3"/>
        <v>178</v>
      </c>
      <c r="I24" s="40">
        <f t="shared" si="3"/>
        <v>178</v>
      </c>
      <c r="J24" s="39">
        <f t="shared" si="3"/>
        <v>0</v>
      </c>
      <c r="K24" s="39">
        <f t="shared" si="3"/>
        <v>0</v>
      </c>
      <c r="L24" s="39">
        <f t="shared" si="3"/>
        <v>257</v>
      </c>
      <c r="M24" s="41">
        <f t="shared" si="3"/>
        <v>275</v>
      </c>
      <c r="N24" s="41">
        <f>SUM(N26:N28)</f>
        <v>274</v>
      </c>
      <c r="O24" s="40">
        <f t="shared" si="3"/>
        <v>808</v>
      </c>
      <c r="P24" s="41">
        <f t="shared" si="3"/>
        <v>104</v>
      </c>
      <c r="Q24" s="40">
        <f t="shared" si="3"/>
        <v>113</v>
      </c>
      <c r="R24" s="40">
        <f t="shared" si="3"/>
        <v>1384</v>
      </c>
      <c r="S24" s="40">
        <f>SUM(S26:S28)</f>
        <v>27022</v>
      </c>
    </row>
    <row r="25" spans="1:18" ht="6" customHeight="1">
      <c r="A25" s="18"/>
      <c r="B25" s="18"/>
      <c r="C25" s="19"/>
      <c r="D25" s="38"/>
      <c r="E25" s="38"/>
      <c r="F25" s="38"/>
      <c r="G25" s="38"/>
      <c r="H25" s="39"/>
      <c r="I25" s="40"/>
      <c r="J25" s="39"/>
      <c r="K25" s="39"/>
      <c r="L25" s="39"/>
      <c r="M25" s="41"/>
      <c r="N25" s="41"/>
      <c r="O25" s="40"/>
      <c r="P25" s="41"/>
      <c r="Q25" s="40"/>
      <c r="R25" s="40"/>
    </row>
    <row r="26" spans="1:19" ht="12.75" customHeight="1">
      <c r="A26" s="17"/>
      <c r="B26" s="56" t="s">
        <v>28</v>
      </c>
      <c r="C26" s="57"/>
      <c r="D26" s="20">
        <v>12</v>
      </c>
      <c r="E26" s="20">
        <v>38</v>
      </c>
      <c r="F26" s="20">
        <v>518</v>
      </c>
      <c r="G26" s="20">
        <v>685</v>
      </c>
      <c r="H26" s="20">
        <v>96</v>
      </c>
      <c r="I26" s="21">
        <v>96</v>
      </c>
      <c r="J26" s="21">
        <v>0</v>
      </c>
      <c r="K26" s="21">
        <v>0</v>
      </c>
      <c r="L26" s="21">
        <v>19</v>
      </c>
      <c r="M26" s="21">
        <v>22</v>
      </c>
      <c r="N26" s="21">
        <v>4</v>
      </c>
      <c r="O26" s="21">
        <v>11</v>
      </c>
      <c r="P26" s="21">
        <v>6</v>
      </c>
      <c r="Q26" s="21">
        <v>10</v>
      </c>
      <c r="R26" s="21">
        <v>326</v>
      </c>
      <c r="S26" s="3">
        <v>4422</v>
      </c>
    </row>
    <row r="27" spans="1:19" ht="12.75" customHeight="1">
      <c r="A27" s="17"/>
      <c r="B27" s="56" t="s">
        <v>29</v>
      </c>
      <c r="C27" s="57"/>
      <c r="D27" s="20">
        <v>50</v>
      </c>
      <c r="E27" s="20">
        <v>103</v>
      </c>
      <c r="F27" s="20">
        <v>562</v>
      </c>
      <c r="G27" s="20">
        <v>617</v>
      </c>
      <c r="H27" s="20">
        <v>48</v>
      </c>
      <c r="I27" s="21">
        <v>48</v>
      </c>
      <c r="J27" s="21">
        <v>0</v>
      </c>
      <c r="K27" s="34">
        <v>0</v>
      </c>
      <c r="L27" s="21">
        <v>168</v>
      </c>
      <c r="M27" s="21">
        <v>176</v>
      </c>
      <c r="N27" s="21">
        <v>150</v>
      </c>
      <c r="O27" s="21">
        <v>347</v>
      </c>
      <c r="P27" s="21">
        <v>90</v>
      </c>
      <c r="Q27" s="21">
        <v>90</v>
      </c>
      <c r="R27" s="21">
        <v>650</v>
      </c>
      <c r="S27" s="3">
        <v>12500</v>
      </c>
    </row>
    <row r="28" spans="1:19" s="37" customFormat="1" ht="12.75" customHeight="1">
      <c r="A28" s="35"/>
      <c r="B28" s="56" t="s">
        <v>30</v>
      </c>
      <c r="C28" s="57"/>
      <c r="D28" s="20">
        <v>6</v>
      </c>
      <c r="E28" s="20">
        <v>16</v>
      </c>
      <c r="F28" s="20">
        <v>95</v>
      </c>
      <c r="G28" s="20">
        <v>125</v>
      </c>
      <c r="H28" s="20">
        <v>34</v>
      </c>
      <c r="I28" s="20">
        <v>34</v>
      </c>
      <c r="J28" s="20">
        <v>0</v>
      </c>
      <c r="K28" s="20">
        <v>0</v>
      </c>
      <c r="L28" s="20">
        <v>70</v>
      </c>
      <c r="M28" s="20">
        <v>77</v>
      </c>
      <c r="N28" s="20">
        <v>120</v>
      </c>
      <c r="O28" s="20">
        <v>450</v>
      </c>
      <c r="P28" s="36">
        <v>8</v>
      </c>
      <c r="Q28" s="20">
        <v>13</v>
      </c>
      <c r="R28" s="20">
        <v>408</v>
      </c>
      <c r="S28" s="37">
        <v>10100</v>
      </c>
    </row>
    <row r="29" spans="1:18" s="37" customFormat="1" ht="6" customHeight="1">
      <c r="A29" s="35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6"/>
      <c r="Q29" s="20"/>
      <c r="R29" s="20"/>
    </row>
    <row r="30" spans="1:19" ht="12.75" customHeight="1">
      <c r="A30" s="56" t="s">
        <v>31</v>
      </c>
      <c r="B30" s="56"/>
      <c r="C30" s="19"/>
      <c r="D30" s="38">
        <f aca="true" t="shared" si="4" ref="D30:S30">SUM(D32:D37)</f>
        <v>97</v>
      </c>
      <c r="E30" s="38">
        <f t="shared" si="4"/>
        <v>227</v>
      </c>
      <c r="F30" s="38">
        <f t="shared" si="4"/>
        <v>4633</v>
      </c>
      <c r="G30" s="38">
        <f t="shared" si="4"/>
        <v>5200</v>
      </c>
      <c r="H30" s="39">
        <f t="shared" si="4"/>
        <v>641</v>
      </c>
      <c r="I30" s="40">
        <f t="shared" si="4"/>
        <v>567</v>
      </c>
      <c r="J30" s="39">
        <f t="shared" si="4"/>
        <v>65</v>
      </c>
      <c r="K30" s="39">
        <f t="shared" si="4"/>
        <v>81</v>
      </c>
      <c r="L30" s="39">
        <f t="shared" si="4"/>
        <v>564</v>
      </c>
      <c r="M30" s="40">
        <f t="shared" si="4"/>
        <v>613</v>
      </c>
      <c r="N30" s="40">
        <f>SUM(N32:N37)</f>
        <v>1278</v>
      </c>
      <c r="O30" s="40">
        <f t="shared" si="4"/>
        <v>3640</v>
      </c>
      <c r="P30" s="41">
        <f t="shared" si="4"/>
        <v>64</v>
      </c>
      <c r="Q30" s="40">
        <f t="shared" si="4"/>
        <v>125</v>
      </c>
      <c r="R30" s="40">
        <f t="shared" si="4"/>
        <v>2949</v>
      </c>
      <c r="S30" s="40">
        <f t="shared" si="4"/>
        <v>54263</v>
      </c>
    </row>
    <row r="31" spans="1:18" ht="6" customHeight="1">
      <c r="A31" s="17"/>
      <c r="B31" s="18"/>
      <c r="C31" s="19"/>
      <c r="D31" s="38"/>
      <c r="E31" s="38"/>
      <c r="F31" s="38"/>
      <c r="G31" s="38"/>
      <c r="H31" s="39"/>
      <c r="I31" s="40"/>
      <c r="J31" s="39"/>
      <c r="K31" s="39"/>
      <c r="L31" s="39"/>
      <c r="M31" s="40"/>
      <c r="N31" s="40"/>
      <c r="O31" s="40"/>
      <c r="P31" s="41"/>
      <c r="Q31" s="40"/>
      <c r="R31" s="40"/>
    </row>
    <row r="32" spans="1:19" ht="12.75" customHeight="1">
      <c r="A32" s="17"/>
      <c r="B32" s="56" t="s">
        <v>32</v>
      </c>
      <c r="C32" s="57"/>
      <c r="D32" s="20">
        <v>22</v>
      </c>
      <c r="E32" s="20">
        <v>35</v>
      </c>
      <c r="F32" s="20">
        <v>652</v>
      </c>
      <c r="G32" s="36">
        <v>673</v>
      </c>
      <c r="H32" s="20">
        <v>81</v>
      </c>
      <c r="I32" s="21">
        <v>81</v>
      </c>
      <c r="J32" s="21">
        <v>25</v>
      </c>
      <c r="K32" s="21">
        <v>27</v>
      </c>
      <c r="L32" s="21">
        <v>70</v>
      </c>
      <c r="M32" s="21">
        <v>73</v>
      </c>
      <c r="N32" s="21">
        <v>256</v>
      </c>
      <c r="O32" s="21">
        <v>583</v>
      </c>
      <c r="P32" s="21">
        <v>10</v>
      </c>
      <c r="Q32" s="21">
        <v>18</v>
      </c>
      <c r="R32" s="21">
        <v>618</v>
      </c>
      <c r="S32" s="3">
        <v>14602</v>
      </c>
    </row>
    <row r="33" spans="1:19" ht="12.75" customHeight="1">
      <c r="A33" s="17"/>
      <c r="B33" s="56" t="s">
        <v>33</v>
      </c>
      <c r="C33" s="57"/>
      <c r="D33" s="20">
        <v>0</v>
      </c>
      <c r="E33" s="20">
        <v>0</v>
      </c>
      <c r="F33" s="20">
        <v>198</v>
      </c>
      <c r="G33" s="20">
        <v>208</v>
      </c>
      <c r="H33" s="20">
        <v>0</v>
      </c>
      <c r="I33" s="21">
        <v>0</v>
      </c>
      <c r="J33" s="21">
        <v>0</v>
      </c>
      <c r="K33" s="21">
        <v>0</v>
      </c>
      <c r="L33" s="21">
        <v>6</v>
      </c>
      <c r="M33" s="21">
        <v>10</v>
      </c>
      <c r="N33" s="21">
        <v>287</v>
      </c>
      <c r="O33" s="21">
        <v>465</v>
      </c>
      <c r="P33" s="21">
        <v>0</v>
      </c>
      <c r="Q33" s="21">
        <v>0</v>
      </c>
      <c r="R33" s="21">
        <v>47</v>
      </c>
      <c r="S33" s="3">
        <v>263</v>
      </c>
    </row>
    <row r="34" spans="1:19" ht="12.75" customHeight="1">
      <c r="A34" s="17"/>
      <c r="B34" s="56" t="s">
        <v>34</v>
      </c>
      <c r="C34" s="57"/>
      <c r="D34" s="20">
        <v>16</v>
      </c>
      <c r="E34" s="20">
        <v>41</v>
      </c>
      <c r="F34" s="20">
        <v>1891</v>
      </c>
      <c r="G34" s="20">
        <v>1998</v>
      </c>
      <c r="H34" s="20">
        <v>190</v>
      </c>
      <c r="I34" s="21">
        <v>190</v>
      </c>
      <c r="J34" s="21">
        <v>20</v>
      </c>
      <c r="K34" s="21">
        <v>29</v>
      </c>
      <c r="L34" s="21">
        <v>332</v>
      </c>
      <c r="M34" s="21">
        <v>350</v>
      </c>
      <c r="N34" s="21">
        <v>301</v>
      </c>
      <c r="O34" s="21">
        <v>1362</v>
      </c>
      <c r="P34" s="34">
        <v>21</v>
      </c>
      <c r="Q34" s="21">
        <v>45</v>
      </c>
      <c r="R34" s="21">
        <v>1112</v>
      </c>
      <c r="S34" s="3">
        <v>21352</v>
      </c>
    </row>
    <row r="35" spans="1:18" ht="6" customHeight="1">
      <c r="A35" s="17"/>
      <c r="B35" s="18"/>
      <c r="C35" s="19"/>
      <c r="D35" s="20"/>
      <c r="E35" s="20"/>
      <c r="F35" s="20"/>
      <c r="G35" s="20"/>
      <c r="H35" s="20"/>
      <c r="I35" s="21"/>
      <c r="J35" s="21"/>
      <c r="K35" s="21"/>
      <c r="L35" s="21"/>
      <c r="M35" s="21"/>
      <c r="N35" s="21"/>
      <c r="O35" s="21"/>
      <c r="P35" s="34"/>
      <c r="Q35" s="21"/>
      <c r="R35" s="21"/>
    </row>
    <row r="36" spans="1:19" ht="12.75" customHeight="1">
      <c r="A36" s="17"/>
      <c r="B36" s="56" t="s">
        <v>35</v>
      </c>
      <c r="C36" s="57"/>
      <c r="D36" s="20">
        <v>33</v>
      </c>
      <c r="E36" s="20">
        <v>87</v>
      </c>
      <c r="F36" s="20">
        <v>565</v>
      </c>
      <c r="G36" s="20">
        <v>649</v>
      </c>
      <c r="H36" s="20">
        <v>107</v>
      </c>
      <c r="I36" s="21">
        <v>107</v>
      </c>
      <c r="J36" s="21">
        <v>13</v>
      </c>
      <c r="K36" s="21">
        <v>14</v>
      </c>
      <c r="L36" s="21">
        <v>27</v>
      </c>
      <c r="M36" s="34">
        <v>31</v>
      </c>
      <c r="N36" s="34">
        <v>295</v>
      </c>
      <c r="O36" s="21">
        <v>330</v>
      </c>
      <c r="P36" s="21">
        <v>8</v>
      </c>
      <c r="Q36" s="21">
        <v>17</v>
      </c>
      <c r="R36" s="21">
        <v>477</v>
      </c>
      <c r="S36" s="3">
        <v>4481</v>
      </c>
    </row>
    <row r="37" spans="1:19" s="37" customFormat="1" ht="12.75" customHeight="1">
      <c r="A37" s="35"/>
      <c r="B37" s="56" t="s">
        <v>36</v>
      </c>
      <c r="C37" s="57"/>
      <c r="D37" s="20">
        <v>26</v>
      </c>
      <c r="E37" s="20">
        <v>64</v>
      </c>
      <c r="F37" s="20">
        <v>1327</v>
      </c>
      <c r="G37" s="20">
        <v>1672</v>
      </c>
      <c r="H37" s="20">
        <v>263</v>
      </c>
      <c r="I37" s="20">
        <v>189</v>
      </c>
      <c r="J37" s="20">
        <v>7</v>
      </c>
      <c r="K37" s="20">
        <v>11</v>
      </c>
      <c r="L37" s="20">
        <v>129</v>
      </c>
      <c r="M37" s="20">
        <v>149</v>
      </c>
      <c r="N37" s="20">
        <v>139</v>
      </c>
      <c r="O37" s="20">
        <v>900</v>
      </c>
      <c r="P37" s="20">
        <v>25</v>
      </c>
      <c r="Q37" s="20">
        <v>45</v>
      </c>
      <c r="R37" s="20">
        <v>695</v>
      </c>
      <c r="S37" s="37">
        <v>13565</v>
      </c>
    </row>
    <row r="38" spans="1:18" s="37" customFormat="1" ht="6" customHeight="1">
      <c r="A38" s="35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9" ht="12.75" customHeight="1">
      <c r="A39" s="56" t="s">
        <v>37</v>
      </c>
      <c r="B39" s="56"/>
      <c r="C39" s="19"/>
      <c r="D39" s="38">
        <f aca="true" t="shared" si="5" ref="D39:S39">SUM(D41:D42)</f>
        <v>250</v>
      </c>
      <c r="E39" s="38">
        <f t="shared" si="5"/>
        <v>674</v>
      </c>
      <c r="F39" s="38">
        <f t="shared" si="5"/>
        <v>2596</v>
      </c>
      <c r="G39" s="38">
        <f t="shared" si="5"/>
        <v>3022</v>
      </c>
      <c r="H39" s="39">
        <f t="shared" si="5"/>
        <v>144</v>
      </c>
      <c r="I39" s="40">
        <f t="shared" si="5"/>
        <v>154</v>
      </c>
      <c r="J39" s="39">
        <f t="shared" si="5"/>
        <v>6</v>
      </c>
      <c r="K39" s="39">
        <f t="shared" si="5"/>
        <v>6</v>
      </c>
      <c r="L39" s="39">
        <f t="shared" si="5"/>
        <v>159</v>
      </c>
      <c r="M39" s="41">
        <f t="shared" si="5"/>
        <v>174</v>
      </c>
      <c r="N39" s="41">
        <v>167</v>
      </c>
      <c r="O39" s="40">
        <f t="shared" si="5"/>
        <v>578</v>
      </c>
      <c r="P39" s="41">
        <f t="shared" si="5"/>
        <v>9</v>
      </c>
      <c r="Q39" s="40">
        <f>SUM(Q41:Q42)</f>
        <v>14</v>
      </c>
      <c r="R39" s="40">
        <f t="shared" si="5"/>
        <v>1769</v>
      </c>
      <c r="S39" s="40">
        <f t="shared" si="5"/>
        <v>65547</v>
      </c>
    </row>
    <row r="40" spans="1:18" ht="6" customHeight="1">
      <c r="A40" s="17"/>
      <c r="B40" s="18"/>
      <c r="C40" s="19"/>
      <c r="D40" s="38"/>
      <c r="E40" s="38"/>
      <c r="F40" s="38"/>
      <c r="G40" s="38"/>
      <c r="H40" s="39"/>
      <c r="I40" s="40"/>
      <c r="J40" s="39"/>
      <c r="K40" s="39"/>
      <c r="L40" s="39"/>
      <c r="M40" s="41"/>
      <c r="N40" s="41"/>
      <c r="O40" s="40"/>
      <c r="P40" s="41"/>
      <c r="Q40" s="40"/>
      <c r="R40" s="40"/>
    </row>
    <row r="41" spans="1:19" ht="12.75" customHeight="1">
      <c r="A41" s="17"/>
      <c r="B41" s="56" t="s">
        <v>38</v>
      </c>
      <c r="C41" s="57"/>
      <c r="D41" s="20">
        <v>160</v>
      </c>
      <c r="E41" s="20">
        <v>373</v>
      </c>
      <c r="F41" s="20">
        <v>1046</v>
      </c>
      <c r="G41" s="20">
        <v>1222</v>
      </c>
      <c r="H41" s="20">
        <v>81</v>
      </c>
      <c r="I41" s="21">
        <v>91</v>
      </c>
      <c r="J41" s="20">
        <v>0</v>
      </c>
      <c r="K41" s="20">
        <v>0</v>
      </c>
      <c r="L41" s="20">
        <v>90</v>
      </c>
      <c r="M41" s="34">
        <v>96</v>
      </c>
      <c r="N41" s="34">
        <v>144</v>
      </c>
      <c r="O41" s="21">
        <v>338</v>
      </c>
      <c r="P41" s="34">
        <v>4</v>
      </c>
      <c r="Q41" s="21">
        <v>6</v>
      </c>
      <c r="R41" s="21">
        <v>786</v>
      </c>
      <c r="S41" s="3">
        <v>27692</v>
      </c>
    </row>
    <row r="42" spans="1:19" s="37" customFormat="1" ht="12.75" customHeight="1">
      <c r="A42" s="35"/>
      <c r="B42" s="56" t="s">
        <v>39</v>
      </c>
      <c r="C42" s="57"/>
      <c r="D42" s="20">
        <v>90</v>
      </c>
      <c r="E42" s="20">
        <v>301</v>
      </c>
      <c r="F42" s="20">
        <v>1550</v>
      </c>
      <c r="G42" s="20">
        <v>1800</v>
      </c>
      <c r="H42" s="20">
        <v>63</v>
      </c>
      <c r="I42" s="20">
        <v>63</v>
      </c>
      <c r="J42" s="20">
        <v>6</v>
      </c>
      <c r="K42" s="20">
        <v>6</v>
      </c>
      <c r="L42" s="20">
        <v>69</v>
      </c>
      <c r="M42" s="36">
        <v>78</v>
      </c>
      <c r="N42" s="36">
        <v>53</v>
      </c>
      <c r="O42" s="20">
        <v>240</v>
      </c>
      <c r="P42" s="36">
        <v>5</v>
      </c>
      <c r="Q42" s="20">
        <v>8</v>
      </c>
      <c r="R42" s="20">
        <v>983</v>
      </c>
      <c r="S42" s="37">
        <v>37855</v>
      </c>
    </row>
    <row r="43" spans="1:18" s="37" customFormat="1" ht="6" customHeight="1">
      <c r="A43" s="35"/>
      <c r="B43" s="18"/>
      <c r="C43" s="19"/>
      <c r="D43" s="20"/>
      <c r="E43" s="20"/>
      <c r="F43" s="20"/>
      <c r="G43" s="20"/>
      <c r="H43" s="20"/>
      <c r="I43" s="20"/>
      <c r="J43" s="20"/>
      <c r="K43" s="20"/>
      <c r="L43" s="20"/>
      <c r="M43" s="36"/>
      <c r="N43" s="36"/>
      <c r="O43" s="20"/>
      <c r="P43" s="36"/>
      <c r="Q43" s="20"/>
      <c r="R43" s="20"/>
    </row>
    <row r="44" spans="1:19" ht="12.75" customHeight="1">
      <c r="A44" s="56" t="s">
        <v>40</v>
      </c>
      <c r="B44" s="56"/>
      <c r="C44" s="19"/>
      <c r="D44" s="38">
        <f aca="true" t="shared" si="6" ref="D44:S44">SUM(D46:D50)</f>
        <v>183</v>
      </c>
      <c r="E44" s="38">
        <v>452</v>
      </c>
      <c r="F44" s="38">
        <f t="shared" si="6"/>
        <v>3778</v>
      </c>
      <c r="G44" s="38">
        <f t="shared" si="6"/>
        <v>6030</v>
      </c>
      <c r="H44" s="39">
        <f t="shared" si="6"/>
        <v>500</v>
      </c>
      <c r="I44" s="40">
        <f t="shared" si="6"/>
        <v>527</v>
      </c>
      <c r="J44" s="39">
        <f t="shared" si="6"/>
        <v>39</v>
      </c>
      <c r="K44" s="42">
        <f t="shared" si="6"/>
        <v>50</v>
      </c>
      <c r="L44" s="39">
        <f t="shared" si="6"/>
        <v>252</v>
      </c>
      <c r="M44" s="40">
        <f t="shared" si="6"/>
        <v>277</v>
      </c>
      <c r="N44" s="40">
        <f>SUM(N46:N50)</f>
        <v>76</v>
      </c>
      <c r="O44" s="40">
        <f t="shared" si="6"/>
        <v>698</v>
      </c>
      <c r="P44" s="40">
        <f t="shared" si="6"/>
        <v>22</v>
      </c>
      <c r="Q44" s="40">
        <f t="shared" si="6"/>
        <v>38</v>
      </c>
      <c r="R44" s="40">
        <f t="shared" si="6"/>
        <v>3325</v>
      </c>
      <c r="S44" s="40">
        <f t="shared" si="6"/>
        <v>63732</v>
      </c>
    </row>
    <row r="45" spans="1:18" ht="6" customHeight="1">
      <c r="A45" s="17"/>
      <c r="B45" s="18"/>
      <c r="C45" s="19"/>
      <c r="D45" s="38"/>
      <c r="E45" s="38"/>
      <c r="F45" s="38"/>
      <c r="G45" s="38"/>
      <c r="H45" s="39"/>
      <c r="I45" s="40"/>
      <c r="J45" s="39"/>
      <c r="K45" s="42"/>
      <c r="L45" s="39"/>
      <c r="M45" s="40"/>
      <c r="N45" s="40"/>
      <c r="O45" s="40"/>
      <c r="P45" s="40"/>
      <c r="Q45" s="40"/>
      <c r="R45" s="40"/>
    </row>
    <row r="46" spans="1:19" ht="12.75" customHeight="1">
      <c r="A46" s="17"/>
      <c r="B46" s="56" t="s">
        <v>41</v>
      </c>
      <c r="C46" s="57"/>
      <c r="D46" s="20">
        <v>73</v>
      </c>
      <c r="E46" s="20">
        <v>174</v>
      </c>
      <c r="F46" s="20">
        <v>750</v>
      </c>
      <c r="G46" s="20">
        <v>1310</v>
      </c>
      <c r="H46" s="20">
        <v>145</v>
      </c>
      <c r="I46" s="21">
        <v>167</v>
      </c>
      <c r="J46" s="21">
        <v>11</v>
      </c>
      <c r="K46" s="21">
        <v>13</v>
      </c>
      <c r="L46" s="21">
        <v>35</v>
      </c>
      <c r="M46" s="21">
        <v>41</v>
      </c>
      <c r="N46" s="21">
        <v>17</v>
      </c>
      <c r="O46" s="21">
        <v>33</v>
      </c>
      <c r="P46" s="21">
        <v>5</v>
      </c>
      <c r="Q46" s="21">
        <v>6</v>
      </c>
      <c r="R46" s="21">
        <v>680</v>
      </c>
      <c r="S46" s="3">
        <v>11000</v>
      </c>
    </row>
    <row r="47" spans="1:19" ht="12.75" customHeight="1">
      <c r="A47" s="17"/>
      <c r="B47" s="56" t="s">
        <v>42</v>
      </c>
      <c r="C47" s="57"/>
      <c r="D47" s="20">
        <v>34</v>
      </c>
      <c r="E47" s="20">
        <v>83</v>
      </c>
      <c r="F47" s="20">
        <v>725</v>
      </c>
      <c r="G47" s="20">
        <v>888</v>
      </c>
      <c r="H47" s="20">
        <v>158</v>
      </c>
      <c r="I47" s="21">
        <v>160</v>
      </c>
      <c r="J47" s="21">
        <v>4</v>
      </c>
      <c r="K47" s="21">
        <v>5</v>
      </c>
      <c r="L47" s="21">
        <v>63</v>
      </c>
      <c r="M47" s="34">
        <v>69</v>
      </c>
      <c r="N47" s="34">
        <v>33</v>
      </c>
      <c r="O47" s="21">
        <v>181</v>
      </c>
      <c r="P47" s="21">
        <v>11</v>
      </c>
      <c r="Q47" s="21">
        <v>21</v>
      </c>
      <c r="R47" s="21">
        <v>945</v>
      </c>
      <c r="S47" s="3">
        <v>19022</v>
      </c>
    </row>
    <row r="48" spans="1:19" ht="12.75" customHeight="1">
      <c r="A48" s="17"/>
      <c r="B48" s="56" t="s">
        <v>43</v>
      </c>
      <c r="C48" s="57"/>
      <c r="D48" s="20">
        <v>35</v>
      </c>
      <c r="E48" s="20">
        <v>76</v>
      </c>
      <c r="F48" s="20">
        <v>1596</v>
      </c>
      <c r="G48" s="20">
        <v>2537</v>
      </c>
      <c r="H48" s="20">
        <v>161</v>
      </c>
      <c r="I48" s="21">
        <v>163</v>
      </c>
      <c r="J48" s="21">
        <v>21</v>
      </c>
      <c r="K48" s="21">
        <v>25</v>
      </c>
      <c r="L48" s="21">
        <v>120</v>
      </c>
      <c r="M48" s="21">
        <v>120</v>
      </c>
      <c r="N48" s="21">
        <v>19</v>
      </c>
      <c r="O48" s="21">
        <v>164</v>
      </c>
      <c r="P48" s="21">
        <v>6</v>
      </c>
      <c r="Q48" s="21">
        <v>11</v>
      </c>
      <c r="R48" s="21">
        <v>1690</v>
      </c>
      <c r="S48" s="3">
        <v>25310</v>
      </c>
    </row>
    <row r="49" spans="1:18" ht="6" customHeight="1">
      <c r="A49" s="17"/>
      <c r="B49" s="18"/>
      <c r="C49" s="19"/>
      <c r="D49" s="20"/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9" s="37" customFormat="1" ht="12.75" customHeight="1">
      <c r="A50" s="35"/>
      <c r="B50" s="56" t="s">
        <v>44</v>
      </c>
      <c r="C50" s="57"/>
      <c r="D50" s="20">
        <v>41</v>
      </c>
      <c r="E50" s="20">
        <v>119</v>
      </c>
      <c r="F50" s="20">
        <v>707</v>
      </c>
      <c r="G50" s="20">
        <v>1295</v>
      </c>
      <c r="H50" s="20">
        <v>36</v>
      </c>
      <c r="I50" s="36">
        <v>37</v>
      </c>
      <c r="J50" s="20">
        <v>3</v>
      </c>
      <c r="K50" s="20">
        <v>7</v>
      </c>
      <c r="L50" s="20">
        <v>34</v>
      </c>
      <c r="M50" s="36">
        <v>47</v>
      </c>
      <c r="N50" s="36">
        <v>7</v>
      </c>
      <c r="O50" s="20">
        <v>320</v>
      </c>
      <c r="P50" s="20">
        <v>0</v>
      </c>
      <c r="Q50" s="20">
        <v>0</v>
      </c>
      <c r="R50" s="20">
        <v>10</v>
      </c>
      <c r="S50" s="37">
        <v>8400</v>
      </c>
    </row>
    <row r="51" spans="1:18" s="37" customFormat="1" ht="6" customHeight="1">
      <c r="A51" s="35"/>
      <c r="B51" s="18"/>
      <c r="C51" s="19"/>
      <c r="D51" s="20"/>
      <c r="E51" s="20"/>
      <c r="F51" s="20"/>
      <c r="G51" s="20"/>
      <c r="H51" s="20"/>
      <c r="I51" s="36"/>
      <c r="J51" s="20"/>
      <c r="K51" s="20"/>
      <c r="L51" s="20"/>
      <c r="M51" s="36"/>
      <c r="N51" s="36"/>
      <c r="O51" s="20"/>
      <c r="P51" s="20"/>
      <c r="Q51" s="20"/>
      <c r="R51" s="20"/>
    </row>
    <row r="52" spans="1:19" ht="12.75" customHeight="1">
      <c r="A52" s="56" t="s">
        <v>45</v>
      </c>
      <c r="B52" s="56"/>
      <c r="C52" s="19"/>
      <c r="D52" s="38">
        <f aca="true" t="shared" si="7" ref="D52:S52">SUM(D54)</f>
        <v>11</v>
      </c>
      <c r="E52" s="38">
        <f t="shared" si="7"/>
        <v>30</v>
      </c>
      <c r="F52" s="38">
        <f t="shared" si="7"/>
        <v>90</v>
      </c>
      <c r="G52" s="38">
        <f t="shared" si="7"/>
        <v>96</v>
      </c>
      <c r="H52" s="39">
        <f t="shared" si="7"/>
        <v>10</v>
      </c>
      <c r="I52" s="21">
        <f t="shared" si="7"/>
        <v>10</v>
      </c>
      <c r="J52" s="21">
        <f t="shared" si="7"/>
        <v>2</v>
      </c>
      <c r="K52" s="21">
        <f t="shared" si="7"/>
        <v>3</v>
      </c>
      <c r="L52" s="21">
        <f t="shared" si="7"/>
        <v>26</v>
      </c>
      <c r="M52" s="21">
        <f t="shared" si="7"/>
        <v>32</v>
      </c>
      <c r="N52" s="21">
        <f>SUM(N54)</f>
        <v>135</v>
      </c>
      <c r="O52" s="40">
        <f t="shared" si="7"/>
        <v>906</v>
      </c>
      <c r="P52" s="41">
        <f t="shared" si="7"/>
        <v>2</v>
      </c>
      <c r="Q52" s="21">
        <f t="shared" si="7"/>
        <v>3</v>
      </c>
      <c r="R52" s="39">
        <f t="shared" si="7"/>
        <v>244</v>
      </c>
      <c r="S52" s="39">
        <f t="shared" si="7"/>
        <v>28160</v>
      </c>
    </row>
    <row r="53" spans="1:18" ht="6" customHeight="1">
      <c r="A53" s="17"/>
      <c r="B53" s="18"/>
      <c r="C53" s="19"/>
      <c r="D53" s="38"/>
      <c r="E53" s="38"/>
      <c r="F53" s="38"/>
      <c r="G53" s="38"/>
      <c r="H53" s="39"/>
      <c r="I53" s="21"/>
      <c r="J53" s="21"/>
      <c r="K53" s="21"/>
      <c r="L53" s="21"/>
      <c r="M53" s="21"/>
      <c r="N53" s="21"/>
      <c r="O53" s="40"/>
      <c r="P53" s="41"/>
      <c r="Q53" s="21"/>
      <c r="R53" s="39"/>
    </row>
    <row r="54" spans="1:19" s="37" customFormat="1" ht="12.75" customHeight="1">
      <c r="A54" s="35"/>
      <c r="B54" s="56" t="s">
        <v>46</v>
      </c>
      <c r="C54" s="57"/>
      <c r="D54" s="20">
        <v>11</v>
      </c>
      <c r="E54" s="20">
        <v>30</v>
      </c>
      <c r="F54" s="20">
        <v>90</v>
      </c>
      <c r="G54" s="20">
        <v>96</v>
      </c>
      <c r="H54" s="20">
        <v>10</v>
      </c>
      <c r="I54" s="20">
        <v>10</v>
      </c>
      <c r="J54" s="20">
        <v>2</v>
      </c>
      <c r="K54" s="36">
        <v>3</v>
      </c>
      <c r="L54" s="20">
        <v>26</v>
      </c>
      <c r="M54" s="36">
        <v>32</v>
      </c>
      <c r="N54" s="36">
        <v>135</v>
      </c>
      <c r="O54" s="20">
        <v>906</v>
      </c>
      <c r="P54" s="36">
        <v>2</v>
      </c>
      <c r="Q54" s="20">
        <v>3</v>
      </c>
      <c r="R54" s="20">
        <v>244</v>
      </c>
      <c r="S54" s="37">
        <v>28160</v>
      </c>
    </row>
    <row r="55" spans="1:19" s="37" customFormat="1" ht="6" customHeight="1">
      <c r="A55" s="43"/>
      <c r="B55" s="44"/>
      <c r="C55" s="45"/>
      <c r="D55" s="46"/>
      <c r="E55" s="46"/>
      <c r="F55" s="46"/>
      <c r="G55" s="46"/>
      <c r="H55" s="46"/>
      <c r="I55" s="46"/>
      <c r="J55" s="46"/>
      <c r="K55" s="47"/>
      <c r="L55" s="46"/>
      <c r="M55" s="47"/>
      <c r="N55" s="47"/>
      <c r="O55" s="46"/>
      <c r="P55" s="47"/>
      <c r="Q55" s="46"/>
      <c r="R55" s="46"/>
      <c r="S55" s="48"/>
    </row>
    <row r="56" spans="1:19" ht="12.75" customHeight="1">
      <c r="A56" s="56" t="s">
        <v>47</v>
      </c>
      <c r="B56" s="56"/>
      <c r="C56" s="19"/>
      <c r="D56" s="20">
        <f aca="true" t="shared" si="8" ref="D56:S56">SUM(D58:D67)</f>
        <v>25</v>
      </c>
      <c r="E56" s="20">
        <f t="shared" si="8"/>
        <v>28</v>
      </c>
      <c r="F56" s="39">
        <f t="shared" si="8"/>
        <v>1293</v>
      </c>
      <c r="G56" s="39">
        <f t="shared" si="8"/>
        <v>1580</v>
      </c>
      <c r="H56" s="39">
        <f t="shared" si="8"/>
        <v>59</v>
      </c>
      <c r="I56" s="40">
        <f t="shared" si="8"/>
        <v>61</v>
      </c>
      <c r="J56" s="39">
        <f t="shared" si="8"/>
        <v>8</v>
      </c>
      <c r="K56" s="42">
        <f t="shared" si="8"/>
        <v>8</v>
      </c>
      <c r="L56" s="39">
        <f t="shared" si="8"/>
        <v>183</v>
      </c>
      <c r="M56" s="39">
        <f t="shared" si="8"/>
        <v>187</v>
      </c>
      <c r="N56" s="39">
        <f>SUM(N58:N67)</f>
        <v>1510</v>
      </c>
      <c r="O56" s="40">
        <f t="shared" si="8"/>
        <v>8218</v>
      </c>
      <c r="P56" s="40">
        <f t="shared" si="8"/>
        <v>39</v>
      </c>
      <c r="Q56" s="40">
        <f t="shared" si="8"/>
        <v>66</v>
      </c>
      <c r="R56" s="40">
        <f t="shared" si="8"/>
        <v>1966</v>
      </c>
      <c r="S56" s="40">
        <f t="shared" si="8"/>
        <v>40767</v>
      </c>
    </row>
    <row r="57" spans="1:18" ht="6" customHeight="1">
      <c r="A57" s="17"/>
      <c r="B57" s="18"/>
      <c r="C57" s="19"/>
      <c r="D57" s="20"/>
      <c r="E57" s="20"/>
      <c r="F57" s="39"/>
      <c r="G57" s="39"/>
      <c r="H57" s="39"/>
      <c r="I57" s="40"/>
      <c r="J57" s="39"/>
      <c r="K57" s="42"/>
      <c r="L57" s="39"/>
      <c r="M57" s="39"/>
      <c r="N57" s="39"/>
      <c r="O57" s="40"/>
      <c r="P57" s="40"/>
      <c r="Q57" s="40"/>
      <c r="R57" s="40"/>
    </row>
    <row r="58" spans="1:19" ht="12.75" customHeight="1">
      <c r="A58" s="17"/>
      <c r="B58" s="56" t="s">
        <v>48</v>
      </c>
      <c r="C58" s="57"/>
      <c r="D58" s="20">
        <v>0</v>
      </c>
      <c r="E58" s="20">
        <v>0</v>
      </c>
      <c r="F58" s="20">
        <v>29</v>
      </c>
      <c r="G58" s="20">
        <v>31</v>
      </c>
      <c r="H58" s="20">
        <v>1</v>
      </c>
      <c r="I58" s="21">
        <v>1</v>
      </c>
      <c r="J58" s="20">
        <v>0</v>
      </c>
      <c r="K58" s="20">
        <v>0</v>
      </c>
      <c r="L58" s="20">
        <v>0</v>
      </c>
      <c r="M58" s="21">
        <v>0</v>
      </c>
      <c r="N58" s="21">
        <v>53</v>
      </c>
      <c r="O58" s="21">
        <v>73</v>
      </c>
      <c r="P58" s="21">
        <v>0</v>
      </c>
      <c r="Q58" s="21">
        <v>0</v>
      </c>
      <c r="R58" s="21">
        <v>63</v>
      </c>
      <c r="S58" s="3">
        <v>6551</v>
      </c>
    </row>
    <row r="59" spans="1:19" ht="12.75" customHeight="1">
      <c r="A59" s="17"/>
      <c r="B59" s="56" t="s">
        <v>49</v>
      </c>
      <c r="C59" s="57"/>
      <c r="D59" s="20">
        <v>21</v>
      </c>
      <c r="E59" s="20">
        <v>21</v>
      </c>
      <c r="F59" s="20">
        <v>275</v>
      </c>
      <c r="G59" s="20">
        <v>351</v>
      </c>
      <c r="H59" s="20">
        <v>19</v>
      </c>
      <c r="I59" s="21">
        <v>19</v>
      </c>
      <c r="J59" s="21">
        <v>4</v>
      </c>
      <c r="K59" s="21">
        <v>4</v>
      </c>
      <c r="L59" s="21">
        <v>71</v>
      </c>
      <c r="M59" s="21">
        <v>75</v>
      </c>
      <c r="N59" s="21">
        <v>262</v>
      </c>
      <c r="O59" s="21">
        <v>1828</v>
      </c>
      <c r="P59" s="21">
        <v>10</v>
      </c>
      <c r="Q59" s="21">
        <v>23</v>
      </c>
      <c r="R59" s="21">
        <v>455</v>
      </c>
      <c r="S59" s="3">
        <v>8849</v>
      </c>
    </row>
    <row r="60" spans="1:19" ht="12.75" customHeight="1">
      <c r="A60" s="17"/>
      <c r="B60" s="56" t="s">
        <v>50</v>
      </c>
      <c r="C60" s="57"/>
      <c r="D60" s="20">
        <v>2</v>
      </c>
      <c r="E60" s="20">
        <v>4</v>
      </c>
      <c r="F60" s="20">
        <v>167</v>
      </c>
      <c r="G60" s="20">
        <v>259</v>
      </c>
      <c r="H60" s="20">
        <v>7</v>
      </c>
      <c r="I60" s="21">
        <v>7</v>
      </c>
      <c r="J60" s="21">
        <v>0</v>
      </c>
      <c r="K60" s="21">
        <v>0</v>
      </c>
      <c r="L60" s="21">
        <v>0</v>
      </c>
      <c r="M60" s="34">
        <v>0</v>
      </c>
      <c r="N60" s="34">
        <v>39</v>
      </c>
      <c r="O60" s="21">
        <v>46</v>
      </c>
      <c r="P60" s="21">
        <v>0</v>
      </c>
      <c r="Q60" s="21">
        <v>0</v>
      </c>
      <c r="R60" s="21">
        <v>302</v>
      </c>
      <c r="S60" s="3">
        <v>2380</v>
      </c>
    </row>
    <row r="61" spans="1:18" ht="6" customHeight="1">
      <c r="A61" s="17"/>
      <c r="B61" s="18"/>
      <c r="C61" s="19"/>
      <c r="D61" s="20"/>
      <c r="E61" s="20"/>
      <c r="F61" s="20"/>
      <c r="G61" s="20"/>
      <c r="H61" s="20"/>
      <c r="I61" s="21"/>
      <c r="J61" s="21"/>
      <c r="K61" s="21"/>
      <c r="L61" s="21"/>
      <c r="M61" s="34"/>
      <c r="N61" s="34"/>
      <c r="O61" s="21"/>
      <c r="P61" s="21"/>
      <c r="Q61" s="21"/>
      <c r="R61" s="21"/>
    </row>
    <row r="62" spans="1:19" ht="12.75" customHeight="1">
      <c r="A62" s="17"/>
      <c r="B62" s="56" t="s">
        <v>51</v>
      </c>
      <c r="C62" s="57"/>
      <c r="D62" s="20">
        <v>1</v>
      </c>
      <c r="E62" s="20">
        <v>2</v>
      </c>
      <c r="F62" s="20">
        <v>551</v>
      </c>
      <c r="G62" s="20">
        <v>635</v>
      </c>
      <c r="H62" s="20">
        <v>17</v>
      </c>
      <c r="I62" s="21">
        <v>17</v>
      </c>
      <c r="J62" s="21">
        <v>2</v>
      </c>
      <c r="K62" s="21">
        <v>2</v>
      </c>
      <c r="L62" s="21">
        <v>43</v>
      </c>
      <c r="M62" s="21">
        <v>43</v>
      </c>
      <c r="N62" s="21">
        <v>47</v>
      </c>
      <c r="O62" s="21">
        <v>122</v>
      </c>
      <c r="P62" s="21">
        <v>9</v>
      </c>
      <c r="Q62" s="21">
        <v>13</v>
      </c>
      <c r="R62" s="21">
        <v>559</v>
      </c>
      <c r="S62" s="3">
        <v>5757</v>
      </c>
    </row>
    <row r="63" spans="1:19" ht="12.75" customHeight="1">
      <c r="A63" s="17"/>
      <c r="B63" s="56" t="s">
        <v>52</v>
      </c>
      <c r="C63" s="57"/>
      <c r="D63" s="20">
        <v>1</v>
      </c>
      <c r="E63" s="20">
        <v>1</v>
      </c>
      <c r="F63" s="20">
        <v>199</v>
      </c>
      <c r="G63" s="20">
        <v>221</v>
      </c>
      <c r="H63" s="20">
        <v>15</v>
      </c>
      <c r="I63" s="21">
        <v>17</v>
      </c>
      <c r="J63" s="21">
        <v>2</v>
      </c>
      <c r="K63" s="21">
        <v>2</v>
      </c>
      <c r="L63" s="21">
        <v>12</v>
      </c>
      <c r="M63" s="21">
        <v>12</v>
      </c>
      <c r="N63" s="21">
        <v>63</v>
      </c>
      <c r="O63" s="21">
        <v>250</v>
      </c>
      <c r="P63" s="21">
        <v>20</v>
      </c>
      <c r="Q63" s="21">
        <v>30</v>
      </c>
      <c r="R63" s="21">
        <v>235</v>
      </c>
      <c r="S63" s="3">
        <v>2950</v>
      </c>
    </row>
    <row r="64" spans="1:19" ht="12.75" customHeight="1">
      <c r="A64" s="17"/>
      <c r="B64" s="56" t="s">
        <v>53</v>
      </c>
      <c r="C64" s="57"/>
      <c r="D64" s="20">
        <v>0</v>
      </c>
      <c r="E64" s="20">
        <v>0</v>
      </c>
      <c r="F64" s="20">
        <v>8</v>
      </c>
      <c r="G64" s="20">
        <v>11</v>
      </c>
      <c r="H64" s="20">
        <v>0</v>
      </c>
      <c r="I64" s="21">
        <v>0</v>
      </c>
      <c r="J64" s="21">
        <v>0</v>
      </c>
      <c r="K64" s="21">
        <v>0</v>
      </c>
      <c r="L64" s="21">
        <v>8</v>
      </c>
      <c r="M64" s="21">
        <v>8</v>
      </c>
      <c r="N64" s="21">
        <v>78</v>
      </c>
      <c r="O64" s="21">
        <v>114</v>
      </c>
      <c r="P64" s="21">
        <v>0</v>
      </c>
      <c r="Q64" s="21">
        <v>0</v>
      </c>
      <c r="R64" s="21">
        <v>141</v>
      </c>
      <c r="S64" s="3">
        <v>6895</v>
      </c>
    </row>
    <row r="65" spans="1:18" ht="6" customHeight="1">
      <c r="A65" s="17"/>
      <c r="B65" s="18"/>
      <c r="C65" s="19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</row>
    <row r="66" spans="1:19" ht="12.75" customHeight="1">
      <c r="A66" s="17"/>
      <c r="B66" s="56" t="s">
        <v>54</v>
      </c>
      <c r="C66" s="57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204</v>
      </c>
      <c r="O66" s="21">
        <v>565</v>
      </c>
      <c r="P66" s="21">
        <v>0</v>
      </c>
      <c r="Q66" s="21">
        <v>0</v>
      </c>
      <c r="R66" s="21">
        <v>127</v>
      </c>
      <c r="S66" s="3">
        <v>3285</v>
      </c>
    </row>
    <row r="67" spans="1:19" s="37" customFormat="1" ht="12.75" customHeight="1">
      <c r="A67" s="35"/>
      <c r="B67" s="56" t="s">
        <v>55</v>
      </c>
      <c r="C67" s="57"/>
      <c r="D67" s="20">
        <v>0</v>
      </c>
      <c r="E67" s="20">
        <v>0</v>
      </c>
      <c r="F67" s="20">
        <v>64</v>
      </c>
      <c r="G67" s="20">
        <v>72</v>
      </c>
      <c r="H67" s="20">
        <v>0</v>
      </c>
      <c r="I67" s="21">
        <v>0</v>
      </c>
      <c r="J67" s="20">
        <v>0</v>
      </c>
      <c r="K67" s="20">
        <v>0</v>
      </c>
      <c r="L67" s="20">
        <v>49</v>
      </c>
      <c r="M67" s="36">
        <v>49</v>
      </c>
      <c r="N67" s="36">
        <v>764</v>
      </c>
      <c r="O67" s="20">
        <v>5220</v>
      </c>
      <c r="P67" s="20">
        <v>0</v>
      </c>
      <c r="Q67" s="20">
        <v>0</v>
      </c>
      <c r="R67" s="20">
        <v>84</v>
      </c>
      <c r="S67" s="37">
        <v>4100</v>
      </c>
    </row>
    <row r="68" spans="1:18" s="37" customFormat="1" ht="6" customHeight="1">
      <c r="A68" s="35"/>
      <c r="B68" s="18"/>
      <c r="C68" s="19"/>
      <c r="D68" s="20"/>
      <c r="E68" s="20"/>
      <c r="F68" s="20"/>
      <c r="G68" s="20"/>
      <c r="H68" s="20"/>
      <c r="I68" s="21"/>
      <c r="J68" s="20"/>
      <c r="K68" s="20"/>
      <c r="L68" s="20"/>
      <c r="M68" s="36"/>
      <c r="N68" s="36"/>
      <c r="O68" s="20"/>
      <c r="P68" s="20"/>
      <c r="Q68" s="20"/>
      <c r="R68" s="20"/>
    </row>
    <row r="69" spans="1:19" ht="12.75" customHeight="1">
      <c r="A69" s="56" t="s">
        <v>56</v>
      </c>
      <c r="B69" s="56"/>
      <c r="C69" s="19"/>
      <c r="D69" s="39">
        <f aca="true" t="shared" si="9" ref="D69:S69">SUM(D71:D80)</f>
        <v>275</v>
      </c>
      <c r="E69" s="39">
        <f t="shared" si="9"/>
        <v>942</v>
      </c>
      <c r="F69" s="39">
        <f t="shared" si="9"/>
        <v>7752</v>
      </c>
      <c r="G69" s="39">
        <f t="shared" si="9"/>
        <v>11028</v>
      </c>
      <c r="H69" s="39">
        <f t="shared" si="9"/>
        <v>185</v>
      </c>
      <c r="I69" s="40">
        <f t="shared" si="9"/>
        <v>186</v>
      </c>
      <c r="J69" s="39">
        <f t="shared" si="9"/>
        <v>116</v>
      </c>
      <c r="K69" s="39">
        <f t="shared" si="9"/>
        <v>136</v>
      </c>
      <c r="L69" s="39">
        <f t="shared" si="9"/>
        <v>769</v>
      </c>
      <c r="M69" s="40">
        <f t="shared" si="9"/>
        <v>808</v>
      </c>
      <c r="N69" s="40">
        <f>SUM(N71:N80)</f>
        <v>1348</v>
      </c>
      <c r="O69" s="40">
        <f t="shared" si="9"/>
        <v>7245</v>
      </c>
      <c r="P69" s="40">
        <f t="shared" si="9"/>
        <v>91</v>
      </c>
      <c r="Q69" s="40">
        <f t="shared" si="9"/>
        <v>232</v>
      </c>
      <c r="R69" s="40">
        <f t="shared" si="9"/>
        <v>6008</v>
      </c>
      <c r="S69" s="40">
        <f t="shared" si="9"/>
        <v>116727</v>
      </c>
    </row>
    <row r="70" spans="1:18" ht="6" customHeight="1">
      <c r="A70" s="18"/>
      <c r="B70" s="18"/>
      <c r="C70" s="19"/>
      <c r="D70" s="39"/>
      <c r="E70" s="39"/>
      <c r="F70" s="39"/>
      <c r="G70" s="39"/>
      <c r="H70" s="39"/>
      <c r="I70" s="40"/>
      <c r="J70" s="39"/>
      <c r="K70" s="39"/>
      <c r="L70" s="39"/>
      <c r="M70" s="40"/>
      <c r="N70" s="40"/>
      <c r="O70" s="40"/>
      <c r="P70" s="40"/>
      <c r="Q70" s="40"/>
      <c r="R70" s="40"/>
    </row>
    <row r="71" spans="1:19" ht="12.75" customHeight="1">
      <c r="A71" s="17"/>
      <c r="B71" s="56" t="s">
        <v>57</v>
      </c>
      <c r="C71" s="57"/>
      <c r="D71" s="20">
        <v>67</v>
      </c>
      <c r="E71" s="20">
        <v>276</v>
      </c>
      <c r="F71" s="20">
        <v>1209</v>
      </c>
      <c r="G71" s="20">
        <v>1357</v>
      </c>
      <c r="H71" s="20">
        <v>17</v>
      </c>
      <c r="I71" s="21">
        <v>17</v>
      </c>
      <c r="J71" s="20">
        <v>7</v>
      </c>
      <c r="K71" s="20">
        <v>7</v>
      </c>
      <c r="L71" s="20">
        <v>77</v>
      </c>
      <c r="M71" s="21">
        <v>78</v>
      </c>
      <c r="N71" s="21">
        <v>325</v>
      </c>
      <c r="O71" s="21">
        <v>1778</v>
      </c>
      <c r="P71" s="21">
        <v>6</v>
      </c>
      <c r="Q71" s="21">
        <v>11</v>
      </c>
      <c r="R71" s="21">
        <v>1229</v>
      </c>
      <c r="S71" s="3">
        <v>16239</v>
      </c>
    </row>
    <row r="72" spans="1:19" ht="12.75" customHeight="1">
      <c r="A72" s="17"/>
      <c r="B72" s="56" t="s">
        <v>58</v>
      </c>
      <c r="C72" s="57"/>
      <c r="D72" s="20">
        <v>46</v>
      </c>
      <c r="E72" s="20">
        <v>119</v>
      </c>
      <c r="F72" s="20">
        <v>1445</v>
      </c>
      <c r="G72" s="20">
        <v>1279</v>
      </c>
      <c r="H72" s="20">
        <v>30</v>
      </c>
      <c r="I72" s="21">
        <v>30</v>
      </c>
      <c r="J72" s="20">
        <v>30</v>
      </c>
      <c r="K72" s="20">
        <v>34</v>
      </c>
      <c r="L72" s="20">
        <v>140</v>
      </c>
      <c r="M72" s="21">
        <v>148</v>
      </c>
      <c r="N72" s="21">
        <v>363</v>
      </c>
      <c r="O72" s="21">
        <v>2050</v>
      </c>
      <c r="P72" s="21">
        <v>15</v>
      </c>
      <c r="Q72" s="21">
        <v>40</v>
      </c>
      <c r="R72" s="21">
        <v>1050</v>
      </c>
      <c r="S72" s="3">
        <v>10100</v>
      </c>
    </row>
    <row r="73" spans="1:19" ht="12.75" customHeight="1">
      <c r="A73" s="17"/>
      <c r="B73" s="56" t="s">
        <v>59</v>
      </c>
      <c r="C73" s="57"/>
      <c r="D73" s="20">
        <v>11</v>
      </c>
      <c r="E73" s="20">
        <v>37</v>
      </c>
      <c r="F73" s="20">
        <v>507</v>
      </c>
      <c r="G73" s="20">
        <v>905</v>
      </c>
      <c r="H73" s="20">
        <v>11</v>
      </c>
      <c r="I73" s="21">
        <v>11</v>
      </c>
      <c r="J73" s="20">
        <v>13</v>
      </c>
      <c r="K73" s="20">
        <v>17</v>
      </c>
      <c r="L73" s="20">
        <v>84</v>
      </c>
      <c r="M73" s="34">
        <v>87</v>
      </c>
      <c r="N73" s="34">
        <v>206</v>
      </c>
      <c r="O73" s="21">
        <v>1305</v>
      </c>
      <c r="P73" s="34">
        <v>3</v>
      </c>
      <c r="Q73" s="21">
        <v>20</v>
      </c>
      <c r="R73" s="21">
        <v>328</v>
      </c>
      <c r="S73" s="3">
        <v>6500</v>
      </c>
    </row>
    <row r="74" spans="1:18" ht="6" customHeight="1">
      <c r="A74" s="17"/>
      <c r="B74" s="18"/>
      <c r="C74" s="19"/>
      <c r="D74" s="20"/>
      <c r="E74" s="20"/>
      <c r="F74" s="20"/>
      <c r="G74" s="20"/>
      <c r="H74" s="20"/>
      <c r="I74" s="21"/>
      <c r="J74" s="20"/>
      <c r="K74" s="20"/>
      <c r="L74" s="20"/>
      <c r="M74" s="34"/>
      <c r="N74" s="34"/>
      <c r="O74" s="21"/>
      <c r="P74" s="34"/>
      <c r="Q74" s="21"/>
      <c r="R74" s="21"/>
    </row>
    <row r="75" spans="1:19" ht="12.75" customHeight="1">
      <c r="A75" s="17"/>
      <c r="B75" s="56" t="s">
        <v>60</v>
      </c>
      <c r="C75" s="57"/>
      <c r="D75" s="20">
        <v>39</v>
      </c>
      <c r="E75" s="20">
        <v>113</v>
      </c>
      <c r="F75" s="20">
        <v>1392</v>
      </c>
      <c r="G75" s="20">
        <v>1929</v>
      </c>
      <c r="H75" s="20">
        <v>43</v>
      </c>
      <c r="I75" s="21">
        <v>43</v>
      </c>
      <c r="J75" s="20">
        <v>19</v>
      </c>
      <c r="K75" s="20">
        <v>23</v>
      </c>
      <c r="L75" s="20">
        <v>187</v>
      </c>
      <c r="M75" s="21">
        <v>192</v>
      </c>
      <c r="N75" s="21">
        <v>208</v>
      </c>
      <c r="O75" s="21">
        <v>1291</v>
      </c>
      <c r="P75" s="21">
        <v>3</v>
      </c>
      <c r="Q75" s="21">
        <v>4</v>
      </c>
      <c r="R75" s="21">
        <v>1026</v>
      </c>
      <c r="S75" s="3">
        <v>50084</v>
      </c>
    </row>
    <row r="76" spans="1:19" ht="12.75" customHeight="1">
      <c r="A76" s="17"/>
      <c r="B76" s="56" t="s">
        <v>61</v>
      </c>
      <c r="C76" s="57"/>
      <c r="D76" s="20">
        <v>23</v>
      </c>
      <c r="E76" s="20">
        <v>106</v>
      </c>
      <c r="F76" s="20">
        <v>873</v>
      </c>
      <c r="G76" s="20">
        <v>1998</v>
      </c>
      <c r="H76" s="20">
        <v>20</v>
      </c>
      <c r="I76" s="21">
        <v>20</v>
      </c>
      <c r="J76" s="20">
        <v>6</v>
      </c>
      <c r="K76" s="20">
        <v>6</v>
      </c>
      <c r="L76" s="20">
        <v>25</v>
      </c>
      <c r="M76" s="21">
        <v>25</v>
      </c>
      <c r="N76" s="21">
        <v>21</v>
      </c>
      <c r="O76" s="21">
        <v>98</v>
      </c>
      <c r="P76" s="21">
        <v>13</v>
      </c>
      <c r="Q76" s="21">
        <v>24</v>
      </c>
      <c r="R76" s="49">
        <v>634</v>
      </c>
      <c r="S76" s="3">
        <v>8470</v>
      </c>
    </row>
    <row r="77" spans="1:19" ht="12.75" customHeight="1">
      <c r="A77" s="17"/>
      <c r="B77" s="56" t="s">
        <v>62</v>
      </c>
      <c r="C77" s="57"/>
      <c r="D77" s="20">
        <v>41</v>
      </c>
      <c r="E77" s="20">
        <v>121</v>
      </c>
      <c r="F77" s="20">
        <v>1326</v>
      </c>
      <c r="G77" s="20">
        <v>2310</v>
      </c>
      <c r="H77" s="20">
        <v>52</v>
      </c>
      <c r="I77" s="21">
        <v>53</v>
      </c>
      <c r="J77" s="20">
        <v>17</v>
      </c>
      <c r="K77" s="20">
        <v>24</v>
      </c>
      <c r="L77" s="20">
        <v>100</v>
      </c>
      <c r="M77" s="21">
        <v>119</v>
      </c>
      <c r="N77" s="21">
        <v>81</v>
      </c>
      <c r="O77" s="21">
        <v>300</v>
      </c>
      <c r="P77" s="21">
        <v>27</v>
      </c>
      <c r="Q77" s="21">
        <v>61</v>
      </c>
      <c r="R77" s="21">
        <v>900</v>
      </c>
      <c r="S77" s="3">
        <v>16000</v>
      </c>
    </row>
    <row r="78" spans="1:18" ht="6" customHeight="1">
      <c r="A78" s="17"/>
      <c r="B78" s="18"/>
      <c r="C78" s="19"/>
      <c r="D78" s="20"/>
      <c r="E78" s="20"/>
      <c r="F78" s="20"/>
      <c r="G78" s="20"/>
      <c r="H78" s="20"/>
      <c r="I78" s="21"/>
      <c r="J78" s="20"/>
      <c r="K78" s="20"/>
      <c r="L78" s="20"/>
      <c r="M78" s="21"/>
      <c r="N78" s="21"/>
      <c r="O78" s="21"/>
      <c r="P78" s="21"/>
      <c r="Q78" s="21"/>
      <c r="R78" s="21"/>
    </row>
    <row r="79" spans="1:19" ht="12.75" customHeight="1">
      <c r="A79" s="17"/>
      <c r="B79" s="56" t="s">
        <v>63</v>
      </c>
      <c r="C79" s="57"/>
      <c r="D79" s="20">
        <v>17</v>
      </c>
      <c r="E79" s="20">
        <v>80</v>
      </c>
      <c r="F79" s="20">
        <v>443</v>
      </c>
      <c r="G79" s="20">
        <v>596</v>
      </c>
      <c r="H79" s="20">
        <v>9</v>
      </c>
      <c r="I79" s="21">
        <v>9</v>
      </c>
      <c r="J79" s="20">
        <v>20</v>
      </c>
      <c r="K79" s="20">
        <v>21</v>
      </c>
      <c r="L79" s="20">
        <v>62</v>
      </c>
      <c r="M79" s="21">
        <v>63</v>
      </c>
      <c r="N79" s="21">
        <v>112</v>
      </c>
      <c r="O79" s="21">
        <v>309</v>
      </c>
      <c r="P79" s="21">
        <v>11</v>
      </c>
      <c r="Q79" s="21">
        <v>17</v>
      </c>
      <c r="R79" s="21">
        <v>414</v>
      </c>
      <c r="S79" s="3">
        <v>4871</v>
      </c>
    </row>
    <row r="80" spans="1:19" s="37" customFormat="1" ht="12.75" customHeight="1">
      <c r="A80" s="35"/>
      <c r="B80" s="56" t="s">
        <v>64</v>
      </c>
      <c r="C80" s="57"/>
      <c r="D80" s="20">
        <v>31</v>
      </c>
      <c r="E80" s="20">
        <v>90</v>
      </c>
      <c r="F80" s="20">
        <v>557</v>
      </c>
      <c r="G80" s="20">
        <v>654</v>
      </c>
      <c r="H80" s="20">
        <v>3</v>
      </c>
      <c r="I80" s="20">
        <v>3</v>
      </c>
      <c r="J80" s="20">
        <v>4</v>
      </c>
      <c r="K80" s="20">
        <v>4</v>
      </c>
      <c r="L80" s="20">
        <v>94</v>
      </c>
      <c r="M80" s="20">
        <v>96</v>
      </c>
      <c r="N80" s="20">
        <v>32</v>
      </c>
      <c r="O80" s="20">
        <v>114</v>
      </c>
      <c r="P80" s="20">
        <v>13</v>
      </c>
      <c r="Q80" s="21">
        <v>55</v>
      </c>
      <c r="R80" s="21">
        <v>427</v>
      </c>
      <c r="S80" s="37">
        <v>4463</v>
      </c>
    </row>
    <row r="81" spans="1:18" s="37" customFormat="1" ht="6" customHeight="1">
      <c r="A81" s="35"/>
      <c r="B81" s="18"/>
      <c r="C81" s="19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1"/>
      <c r="R81" s="21"/>
    </row>
    <row r="82" spans="1:19" ht="12.75" customHeight="1">
      <c r="A82" s="56" t="s">
        <v>65</v>
      </c>
      <c r="B82" s="56"/>
      <c r="C82" s="19"/>
      <c r="D82" s="39">
        <f aca="true" t="shared" si="10" ref="D82:S82">SUM(D84:D86)</f>
        <v>83</v>
      </c>
      <c r="E82" s="39">
        <f t="shared" si="10"/>
        <v>475</v>
      </c>
      <c r="F82" s="39">
        <f t="shared" si="10"/>
        <v>2158</v>
      </c>
      <c r="G82" s="39">
        <f t="shared" si="10"/>
        <v>5391</v>
      </c>
      <c r="H82" s="39">
        <v>456</v>
      </c>
      <c r="I82" s="40">
        <f t="shared" si="10"/>
        <v>469</v>
      </c>
      <c r="J82" s="39">
        <f t="shared" si="10"/>
        <v>43</v>
      </c>
      <c r="K82" s="39">
        <f t="shared" si="10"/>
        <v>101</v>
      </c>
      <c r="L82" s="39">
        <f t="shared" si="10"/>
        <v>104</v>
      </c>
      <c r="M82" s="41">
        <f t="shared" si="10"/>
        <v>118</v>
      </c>
      <c r="N82" s="41">
        <v>39</v>
      </c>
      <c r="O82" s="40">
        <f t="shared" si="10"/>
        <v>116</v>
      </c>
      <c r="P82" s="40">
        <f t="shared" si="10"/>
        <v>26</v>
      </c>
      <c r="Q82" s="40">
        <f t="shared" si="10"/>
        <v>56</v>
      </c>
      <c r="R82" s="40">
        <f t="shared" si="10"/>
        <v>1572</v>
      </c>
      <c r="S82" s="40">
        <f t="shared" si="10"/>
        <v>48704</v>
      </c>
    </row>
    <row r="83" spans="1:18" ht="6" customHeight="1">
      <c r="A83" s="17"/>
      <c r="B83" s="18"/>
      <c r="C83" s="19"/>
      <c r="D83" s="39"/>
      <c r="E83" s="39"/>
      <c r="F83" s="39"/>
      <c r="G83" s="39"/>
      <c r="H83" s="39"/>
      <c r="I83" s="40"/>
      <c r="J83" s="39"/>
      <c r="K83" s="39"/>
      <c r="L83" s="39"/>
      <c r="M83" s="41"/>
      <c r="N83" s="41"/>
      <c r="O83" s="40"/>
      <c r="P83" s="40"/>
      <c r="Q83" s="40"/>
      <c r="R83" s="40"/>
    </row>
    <row r="84" spans="1:19" ht="12.75" customHeight="1">
      <c r="A84" s="17"/>
      <c r="B84" s="56" t="s">
        <v>66</v>
      </c>
      <c r="C84" s="57"/>
      <c r="D84" s="20">
        <v>17</v>
      </c>
      <c r="E84" s="20">
        <v>86</v>
      </c>
      <c r="F84" s="20">
        <v>675</v>
      </c>
      <c r="G84" s="20">
        <v>1164</v>
      </c>
      <c r="H84" s="20">
        <v>115</v>
      </c>
      <c r="I84" s="21">
        <v>115</v>
      </c>
      <c r="J84" s="20">
        <v>14</v>
      </c>
      <c r="K84" s="20">
        <v>14</v>
      </c>
      <c r="L84" s="20">
        <v>27</v>
      </c>
      <c r="M84" s="21">
        <v>29</v>
      </c>
      <c r="N84" s="21">
        <v>8</v>
      </c>
      <c r="O84" s="21">
        <v>34</v>
      </c>
      <c r="P84" s="21">
        <v>10</v>
      </c>
      <c r="Q84" s="21">
        <v>10</v>
      </c>
      <c r="R84" s="21">
        <v>535</v>
      </c>
      <c r="S84" s="3">
        <v>29100</v>
      </c>
    </row>
    <row r="85" spans="1:19" ht="12.75" customHeight="1">
      <c r="A85" s="17"/>
      <c r="B85" s="56" t="s">
        <v>67</v>
      </c>
      <c r="C85" s="57"/>
      <c r="D85" s="20">
        <v>46</v>
      </c>
      <c r="E85" s="20">
        <v>312</v>
      </c>
      <c r="F85" s="20">
        <v>881</v>
      </c>
      <c r="G85" s="20">
        <v>2466</v>
      </c>
      <c r="H85" s="20">
        <v>260</v>
      </c>
      <c r="I85" s="21">
        <v>270</v>
      </c>
      <c r="J85" s="20">
        <v>22</v>
      </c>
      <c r="K85" s="20">
        <v>78</v>
      </c>
      <c r="L85" s="20">
        <v>45</v>
      </c>
      <c r="M85" s="34">
        <v>53</v>
      </c>
      <c r="N85" s="34">
        <v>23</v>
      </c>
      <c r="O85" s="21">
        <v>70</v>
      </c>
      <c r="P85" s="21">
        <v>8</v>
      </c>
      <c r="Q85" s="21">
        <v>24</v>
      </c>
      <c r="R85" s="21">
        <v>650</v>
      </c>
      <c r="S85" s="3">
        <v>9904</v>
      </c>
    </row>
    <row r="86" spans="1:19" s="37" customFormat="1" ht="12.75" customHeight="1">
      <c r="A86" s="35"/>
      <c r="B86" s="56" t="s">
        <v>68</v>
      </c>
      <c r="C86" s="57"/>
      <c r="D86" s="20">
        <v>20</v>
      </c>
      <c r="E86" s="20">
        <v>77</v>
      </c>
      <c r="F86" s="20">
        <v>602</v>
      </c>
      <c r="G86" s="20">
        <v>1761</v>
      </c>
      <c r="H86" s="20">
        <v>91</v>
      </c>
      <c r="I86" s="20">
        <v>84</v>
      </c>
      <c r="J86" s="20">
        <v>7</v>
      </c>
      <c r="K86" s="20">
        <v>9</v>
      </c>
      <c r="L86" s="20">
        <v>32</v>
      </c>
      <c r="M86" s="20">
        <v>36</v>
      </c>
      <c r="N86" s="20">
        <v>3</v>
      </c>
      <c r="O86" s="20">
        <v>12</v>
      </c>
      <c r="P86" s="20">
        <v>8</v>
      </c>
      <c r="Q86" s="20">
        <v>22</v>
      </c>
      <c r="R86" s="20">
        <v>387</v>
      </c>
      <c r="S86" s="37">
        <v>9700</v>
      </c>
    </row>
    <row r="87" spans="1:18" s="37" customFormat="1" ht="6" customHeight="1">
      <c r="A87" s="35"/>
      <c r="B87" s="18"/>
      <c r="C87" s="19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9" ht="12.75" customHeight="1">
      <c r="A88" s="56" t="s">
        <v>69</v>
      </c>
      <c r="B88" s="56"/>
      <c r="C88" s="19"/>
      <c r="D88" s="39">
        <f aca="true" t="shared" si="11" ref="D88:S88">SUM(D90:D91)</f>
        <v>220</v>
      </c>
      <c r="E88" s="39">
        <f t="shared" si="11"/>
        <v>1017</v>
      </c>
      <c r="F88" s="38">
        <f t="shared" si="11"/>
        <v>3625</v>
      </c>
      <c r="G88" s="39">
        <f t="shared" si="11"/>
        <v>6566</v>
      </c>
      <c r="H88" s="39">
        <f t="shared" si="11"/>
        <v>350</v>
      </c>
      <c r="I88" s="40">
        <f t="shared" si="11"/>
        <v>353</v>
      </c>
      <c r="J88" s="39">
        <f t="shared" si="11"/>
        <v>41</v>
      </c>
      <c r="K88" s="42">
        <f t="shared" si="11"/>
        <v>65</v>
      </c>
      <c r="L88" s="39">
        <f t="shared" si="11"/>
        <v>263</v>
      </c>
      <c r="M88" s="40">
        <f t="shared" si="11"/>
        <v>298</v>
      </c>
      <c r="N88" s="40">
        <f>SUM(N90:N91)</f>
        <v>142</v>
      </c>
      <c r="O88" s="40">
        <f t="shared" si="11"/>
        <v>452</v>
      </c>
      <c r="P88" s="40">
        <f t="shared" si="11"/>
        <v>102</v>
      </c>
      <c r="Q88" s="40">
        <f t="shared" si="11"/>
        <v>260</v>
      </c>
      <c r="R88" s="40">
        <f t="shared" si="11"/>
        <v>3073</v>
      </c>
      <c r="S88" s="40">
        <f t="shared" si="11"/>
        <v>74732</v>
      </c>
    </row>
    <row r="89" spans="1:18" ht="6" customHeight="1">
      <c r="A89" s="17"/>
      <c r="B89" s="18"/>
      <c r="C89" s="19"/>
      <c r="D89" s="39"/>
      <c r="E89" s="39"/>
      <c r="F89" s="38"/>
      <c r="G89" s="39"/>
      <c r="H89" s="39"/>
      <c r="I89" s="40"/>
      <c r="J89" s="39"/>
      <c r="K89" s="42"/>
      <c r="L89" s="39"/>
      <c r="M89" s="40"/>
      <c r="N89" s="40"/>
      <c r="O89" s="40"/>
      <c r="P89" s="40"/>
      <c r="Q89" s="40"/>
      <c r="R89" s="40"/>
    </row>
    <row r="90" spans="1:19" ht="12.75" customHeight="1">
      <c r="A90" s="17"/>
      <c r="B90" s="56" t="s">
        <v>70</v>
      </c>
      <c r="C90" s="57"/>
      <c r="D90" s="20">
        <v>106</v>
      </c>
      <c r="E90" s="20">
        <v>497</v>
      </c>
      <c r="F90" s="20">
        <v>1670</v>
      </c>
      <c r="G90" s="20">
        <v>3383</v>
      </c>
      <c r="H90" s="20">
        <v>267</v>
      </c>
      <c r="I90" s="21">
        <v>269</v>
      </c>
      <c r="J90" s="20">
        <v>15</v>
      </c>
      <c r="K90" s="20">
        <v>32</v>
      </c>
      <c r="L90" s="20">
        <v>128</v>
      </c>
      <c r="M90" s="21">
        <v>146</v>
      </c>
      <c r="N90" s="21">
        <v>42</v>
      </c>
      <c r="O90" s="21">
        <v>105</v>
      </c>
      <c r="P90" s="34">
        <v>58</v>
      </c>
      <c r="Q90" s="21">
        <v>161</v>
      </c>
      <c r="R90" s="21">
        <v>1332</v>
      </c>
      <c r="S90" s="3">
        <v>21640</v>
      </c>
    </row>
    <row r="91" spans="1:19" s="37" customFormat="1" ht="12.75" customHeight="1">
      <c r="A91" s="35"/>
      <c r="B91" s="56" t="s">
        <v>71</v>
      </c>
      <c r="C91" s="57"/>
      <c r="D91" s="20">
        <v>114</v>
      </c>
      <c r="E91" s="20">
        <v>520</v>
      </c>
      <c r="F91" s="20">
        <v>1955</v>
      </c>
      <c r="G91" s="20">
        <v>3183</v>
      </c>
      <c r="H91" s="20">
        <v>83</v>
      </c>
      <c r="I91" s="20">
        <v>84</v>
      </c>
      <c r="J91" s="20">
        <v>26</v>
      </c>
      <c r="K91" s="20">
        <v>33</v>
      </c>
      <c r="L91" s="20">
        <v>135</v>
      </c>
      <c r="M91" s="20">
        <v>152</v>
      </c>
      <c r="N91" s="20">
        <v>100</v>
      </c>
      <c r="O91" s="20">
        <v>347</v>
      </c>
      <c r="P91" s="20">
        <v>44</v>
      </c>
      <c r="Q91" s="20">
        <v>99</v>
      </c>
      <c r="R91" s="20">
        <v>1741</v>
      </c>
      <c r="S91" s="37">
        <v>53092</v>
      </c>
    </row>
    <row r="92" spans="1:18" s="37" customFormat="1" ht="6" customHeight="1">
      <c r="A92" s="35"/>
      <c r="B92" s="18"/>
      <c r="C92" s="19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9" ht="12.75" customHeight="1">
      <c r="A93" s="56" t="s">
        <v>72</v>
      </c>
      <c r="B93" s="56"/>
      <c r="C93" s="19"/>
      <c r="D93" s="39">
        <f aca="true" t="shared" si="12" ref="D93:S93">SUM(D95:D100)</f>
        <v>31</v>
      </c>
      <c r="E93" s="39">
        <f t="shared" si="12"/>
        <v>156</v>
      </c>
      <c r="F93" s="39">
        <f t="shared" si="12"/>
        <v>2262</v>
      </c>
      <c r="G93" s="39">
        <f t="shared" si="12"/>
        <v>2674</v>
      </c>
      <c r="H93" s="39">
        <f t="shared" si="12"/>
        <v>85</v>
      </c>
      <c r="I93" s="40">
        <f t="shared" si="12"/>
        <v>87</v>
      </c>
      <c r="J93" s="39">
        <f t="shared" si="12"/>
        <v>27</v>
      </c>
      <c r="K93" s="39">
        <f t="shared" si="12"/>
        <v>37</v>
      </c>
      <c r="L93" s="39">
        <f t="shared" si="12"/>
        <v>151</v>
      </c>
      <c r="M93" s="40">
        <f t="shared" si="12"/>
        <v>171</v>
      </c>
      <c r="N93" s="40">
        <f>SUM(N95:N100)</f>
        <v>53</v>
      </c>
      <c r="O93" s="40">
        <f t="shared" si="12"/>
        <v>292</v>
      </c>
      <c r="P93" s="41">
        <f t="shared" si="12"/>
        <v>23</v>
      </c>
      <c r="Q93" s="40">
        <f t="shared" si="12"/>
        <v>31</v>
      </c>
      <c r="R93" s="40">
        <f t="shared" si="12"/>
        <v>2452</v>
      </c>
      <c r="S93" s="40">
        <f t="shared" si="12"/>
        <v>68656</v>
      </c>
    </row>
    <row r="94" spans="1:18" ht="6" customHeight="1">
      <c r="A94" s="17"/>
      <c r="B94" s="18"/>
      <c r="C94" s="19"/>
      <c r="D94" s="39"/>
      <c r="E94" s="39"/>
      <c r="F94" s="39"/>
      <c r="G94" s="39"/>
      <c r="H94" s="39"/>
      <c r="I94" s="40"/>
      <c r="J94" s="39"/>
      <c r="K94" s="39"/>
      <c r="L94" s="39"/>
      <c r="M94" s="40"/>
      <c r="N94" s="40"/>
      <c r="O94" s="40"/>
      <c r="P94" s="41"/>
      <c r="Q94" s="40"/>
      <c r="R94" s="40"/>
    </row>
    <row r="95" spans="1:19" ht="12.75" customHeight="1">
      <c r="A95" s="17"/>
      <c r="B95" s="56" t="s">
        <v>73</v>
      </c>
      <c r="C95" s="57"/>
      <c r="D95" s="20">
        <v>1</v>
      </c>
      <c r="E95" s="20">
        <v>2</v>
      </c>
      <c r="F95" s="20">
        <v>332</v>
      </c>
      <c r="G95" s="20">
        <v>389</v>
      </c>
      <c r="H95" s="20">
        <v>3</v>
      </c>
      <c r="I95" s="21">
        <v>3</v>
      </c>
      <c r="J95" s="20">
        <v>0</v>
      </c>
      <c r="K95" s="20">
        <v>0</v>
      </c>
      <c r="L95" s="20">
        <v>0</v>
      </c>
      <c r="M95" s="20">
        <v>0</v>
      </c>
      <c r="N95" s="20">
        <v>1</v>
      </c>
      <c r="O95" s="21">
        <v>1</v>
      </c>
      <c r="P95" s="21">
        <v>0</v>
      </c>
      <c r="Q95" s="21">
        <v>0</v>
      </c>
      <c r="R95" s="21">
        <v>304</v>
      </c>
      <c r="S95" s="3">
        <v>2092</v>
      </c>
    </row>
    <row r="96" spans="1:19" ht="12.75" customHeight="1">
      <c r="A96" s="17"/>
      <c r="B96" s="56" t="s">
        <v>74</v>
      </c>
      <c r="C96" s="57"/>
      <c r="D96" s="20">
        <v>1</v>
      </c>
      <c r="E96" s="20">
        <v>1</v>
      </c>
      <c r="F96" s="20">
        <v>279</v>
      </c>
      <c r="G96" s="20">
        <v>336</v>
      </c>
      <c r="H96" s="20">
        <v>8</v>
      </c>
      <c r="I96" s="21">
        <v>8</v>
      </c>
      <c r="J96" s="20">
        <v>4</v>
      </c>
      <c r="K96" s="20">
        <v>8</v>
      </c>
      <c r="L96" s="20">
        <v>31</v>
      </c>
      <c r="M96" s="21">
        <v>31</v>
      </c>
      <c r="N96" s="21">
        <v>0</v>
      </c>
      <c r="O96" s="21">
        <v>0</v>
      </c>
      <c r="P96" s="21">
        <v>6</v>
      </c>
      <c r="Q96" s="21">
        <v>9</v>
      </c>
      <c r="R96" s="21">
        <v>299</v>
      </c>
      <c r="S96" s="3">
        <v>20700</v>
      </c>
    </row>
    <row r="97" spans="1:19" ht="12.75" customHeight="1">
      <c r="A97" s="17"/>
      <c r="B97" s="56" t="s">
        <v>75</v>
      </c>
      <c r="C97" s="57"/>
      <c r="D97" s="20">
        <v>0</v>
      </c>
      <c r="E97" s="20">
        <v>0</v>
      </c>
      <c r="F97" s="20">
        <v>347</v>
      </c>
      <c r="G97" s="20">
        <v>435</v>
      </c>
      <c r="H97" s="20">
        <v>10</v>
      </c>
      <c r="I97" s="21">
        <v>10</v>
      </c>
      <c r="J97" s="20">
        <v>2</v>
      </c>
      <c r="K97" s="20">
        <v>2</v>
      </c>
      <c r="L97" s="20">
        <v>7</v>
      </c>
      <c r="M97" s="20">
        <v>9</v>
      </c>
      <c r="N97" s="20">
        <v>2</v>
      </c>
      <c r="O97" s="21">
        <v>3</v>
      </c>
      <c r="P97" s="21">
        <v>1</v>
      </c>
      <c r="Q97" s="21">
        <v>1</v>
      </c>
      <c r="R97" s="21">
        <v>358</v>
      </c>
      <c r="S97" s="3">
        <v>1647</v>
      </c>
    </row>
    <row r="98" spans="1:18" ht="6" customHeight="1">
      <c r="A98" s="17"/>
      <c r="B98" s="18"/>
      <c r="C98" s="19"/>
      <c r="D98" s="20"/>
      <c r="E98" s="20"/>
      <c r="F98" s="20"/>
      <c r="G98" s="20"/>
      <c r="H98" s="20"/>
      <c r="I98" s="21"/>
      <c r="J98" s="20"/>
      <c r="K98" s="20"/>
      <c r="L98" s="20"/>
      <c r="M98" s="20"/>
      <c r="N98" s="20"/>
      <c r="O98" s="21"/>
      <c r="P98" s="21"/>
      <c r="Q98" s="21"/>
      <c r="R98" s="21"/>
    </row>
    <row r="99" spans="1:19" ht="12.75" customHeight="1">
      <c r="A99" s="17"/>
      <c r="B99" s="56" t="s">
        <v>76</v>
      </c>
      <c r="C99" s="57"/>
      <c r="D99" s="20">
        <v>3</v>
      </c>
      <c r="E99" s="20">
        <v>3</v>
      </c>
      <c r="F99" s="20">
        <v>361</v>
      </c>
      <c r="G99" s="20">
        <v>371</v>
      </c>
      <c r="H99" s="20">
        <v>10</v>
      </c>
      <c r="I99" s="21">
        <v>10</v>
      </c>
      <c r="J99" s="20">
        <v>8</v>
      </c>
      <c r="K99" s="20">
        <v>11</v>
      </c>
      <c r="L99" s="20">
        <v>35</v>
      </c>
      <c r="M99" s="21">
        <v>47</v>
      </c>
      <c r="N99" s="21">
        <v>28</v>
      </c>
      <c r="O99" s="21">
        <v>165</v>
      </c>
      <c r="P99" s="34">
        <v>3</v>
      </c>
      <c r="Q99" s="21">
        <v>4</v>
      </c>
      <c r="R99" s="21">
        <v>443</v>
      </c>
      <c r="S99" s="3">
        <v>15582</v>
      </c>
    </row>
    <row r="100" spans="1:19" s="37" customFormat="1" ht="12.75" customHeight="1">
      <c r="A100" s="35"/>
      <c r="B100" s="56" t="s">
        <v>77</v>
      </c>
      <c r="C100" s="57"/>
      <c r="D100" s="20">
        <v>26</v>
      </c>
      <c r="E100" s="20">
        <v>150</v>
      </c>
      <c r="F100" s="20">
        <v>943</v>
      </c>
      <c r="G100" s="20">
        <v>1143</v>
      </c>
      <c r="H100" s="20">
        <v>54</v>
      </c>
      <c r="I100" s="20">
        <v>56</v>
      </c>
      <c r="J100" s="20">
        <v>13</v>
      </c>
      <c r="K100" s="20">
        <v>16</v>
      </c>
      <c r="L100" s="20">
        <v>78</v>
      </c>
      <c r="M100" s="20">
        <v>84</v>
      </c>
      <c r="N100" s="20">
        <v>22</v>
      </c>
      <c r="O100" s="20">
        <v>123</v>
      </c>
      <c r="P100" s="20">
        <v>13</v>
      </c>
      <c r="Q100" s="20">
        <v>17</v>
      </c>
      <c r="R100" s="20">
        <v>1048</v>
      </c>
      <c r="S100" s="37">
        <v>28635</v>
      </c>
    </row>
    <row r="101" spans="1:18" s="37" customFormat="1" ht="6" customHeight="1">
      <c r="A101" s="35"/>
      <c r="B101" s="18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9" ht="12.75" customHeight="1">
      <c r="A102" s="56" t="s">
        <v>78</v>
      </c>
      <c r="B102" s="56"/>
      <c r="C102" s="19"/>
      <c r="D102" s="39">
        <f aca="true" t="shared" si="13" ref="D102:S102">SUM(D104:D108)</f>
        <v>64</v>
      </c>
      <c r="E102" s="39">
        <f t="shared" si="13"/>
        <v>226</v>
      </c>
      <c r="F102" s="38">
        <f t="shared" si="13"/>
        <v>2811</v>
      </c>
      <c r="G102" s="39">
        <f t="shared" si="13"/>
        <v>3268</v>
      </c>
      <c r="H102" s="39">
        <f t="shared" si="13"/>
        <v>288</v>
      </c>
      <c r="I102" s="40">
        <f t="shared" si="13"/>
        <v>290</v>
      </c>
      <c r="J102" s="39">
        <f t="shared" si="13"/>
        <v>17</v>
      </c>
      <c r="K102" s="39">
        <f t="shared" si="13"/>
        <v>17</v>
      </c>
      <c r="L102" s="39">
        <f t="shared" si="13"/>
        <v>100</v>
      </c>
      <c r="M102" s="40">
        <f t="shared" si="13"/>
        <v>120</v>
      </c>
      <c r="N102" s="40">
        <f>SUM(N104:N108)</f>
        <v>69</v>
      </c>
      <c r="O102" s="40">
        <f t="shared" si="13"/>
        <v>319</v>
      </c>
      <c r="P102" s="40">
        <f t="shared" si="13"/>
        <v>19</v>
      </c>
      <c r="Q102" s="40">
        <f t="shared" si="13"/>
        <v>35</v>
      </c>
      <c r="R102" s="40">
        <f t="shared" si="13"/>
        <v>2845</v>
      </c>
      <c r="S102" s="40">
        <f t="shared" si="13"/>
        <v>80576</v>
      </c>
    </row>
    <row r="103" spans="1:18" ht="6" customHeight="1">
      <c r="A103" s="17"/>
      <c r="B103" s="18"/>
      <c r="C103" s="19"/>
      <c r="D103" s="39"/>
      <c r="E103" s="39"/>
      <c r="F103" s="38"/>
      <c r="G103" s="39"/>
      <c r="H103" s="39"/>
      <c r="I103" s="40"/>
      <c r="J103" s="39"/>
      <c r="K103" s="39"/>
      <c r="L103" s="39"/>
      <c r="M103" s="40"/>
      <c r="N103" s="40"/>
      <c r="O103" s="40"/>
      <c r="P103" s="40"/>
      <c r="Q103" s="40"/>
      <c r="R103" s="40"/>
    </row>
    <row r="104" spans="1:19" ht="12.75" customHeight="1">
      <c r="A104" s="17"/>
      <c r="B104" s="56" t="s">
        <v>79</v>
      </c>
      <c r="C104" s="57"/>
      <c r="D104" s="20">
        <v>8</v>
      </c>
      <c r="E104" s="20">
        <v>19</v>
      </c>
      <c r="F104" s="20">
        <v>670</v>
      </c>
      <c r="G104" s="20">
        <v>948</v>
      </c>
      <c r="H104" s="20">
        <v>94</v>
      </c>
      <c r="I104" s="21">
        <v>94</v>
      </c>
      <c r="J104" s="20">
        <v>6</v>
      </c>
      <c r="K104" s="20">
        <v>6</v>
      </c>
      <c r="L104" s="20">
        <v>48</v>
      </c>
      <c r="M104" s="21">
        <v>57</v>
      </c>
      <c r="N104" s="21">
        <v>22</v>
      </c>
      <c r="O104" s="21">
        <v>94</v>
      </c>
      <c r="P104" s="21">
        <v>6</v>
      </c>
      <c r="Q104" s="21">
        <v>10</v>
      </c>
      <c r="R104" s="21">
        <v>686</v>
      </c>
      <c r="S104" s="3">
        <v>26110</v>
      </c>
    </row>
    <row r="105" spans="1:19" ht="12.75" customHeight="1">
      <c r="A105" s="17"/>
      <c r="B105" s="56" t="s">
        <v>80</v>
      </c>
      <c r="C105" s="57"/>
      <c r="D105" s="20">
        <v>7</v>
      </c>
      <c r="E105" s="20">
        <v>25</v>
      </c>
      <c r="F105" s="20">
        <v>699</v>
      </c>
      <c r="G105" s="20">
        <v>724</v>
      </c>
      <c r="H105" s="20">
        <v>63</v>
      </c>
      <c r="I105" s="21">
        <v>64</v>
      </c>
      <c r="J105" s="20">
        <v>4</v>
      </c>
      <c r="K105" s="20">
        <v>4</v>
      </c>
      <c r="L105" s="20">
        <v>15</v>
      </c>
      <c r="M105" s="21">
        <v>21</v>
      </c>
      <c r="N105" s="21">
        <v>24</v>
      </c>
      <c r="O105" s="21">
        <v>150</v>
      </c>
      <c r="P105" s="21">
        <v>4</v>
      </c>
      <c r="Q105" s="21">
        <v>5</v>
      </c>
      <c r="R105" s="21">
        <v>800</v>
      </c>
      <c r="S105" s="3">
        <v>12448</v>
      </c>
    </row>
    <row r="106" spans="1:19" ht="12.75" customHeight="1">
      <c r="A106" s="17"/>
      <c r="B106" s="56" t="s">
        <v>81</v>
      </c>
      <c r="C106" s="57"/>
      <c r="D106" s="20">
        <v>37</v>
      </c>
      <c r="E106" s="20">
        <v>158</v>
      </c>
      <c r="F106" s="20">
        <v>867</v>
      </c>
      <c r="G106" s="20">
        <v>989</v>
      </c>
      <c r="H106" s="20">
        <v>109</v>
      </c>
      <c r="I106" s="21">
        <v>110</v>
      </c>
      <c r="J106" s="20">
        <v>6</v>
      </c>
      <c r="K106" s="20">
        <v>6</v>
      </c>
      <c r="L106" s="20">
        <v>19</v>
      </c>
      <c r="M106" s="21">
        <v>22</v>
      </c>
      <c r="N106" s="21">
        <v>17</v>
      </c>
      <c r="O106" s="21">
        <v>62</v>
      </c>
      <c r="P106" s="34">
        <v>0</v>
      </c>
      <c r="Q106" s="21">
        <v>0</v>
      </c>
      <c r="R106" s="21">
        <v>681</v>
      </c>
      <c r="S106" s="3">
        <v>37640</v>
      </c>
    </row>
    <row r="107" spans="1:18" ht="6" customHeight="1">
      <c r="A107" s="17"/>
      <c r="B107" s="18"/>
      <c r="C107" s="19"/>
      <c r="D107" s="20"/>
      <c r="E107" s="20"/>
      <c r="F107" s="20"/>
      <c r="G107" s="20"/>
      <c r="H107" s="20"/>
      <c r="I107" s="21"/>
      <c r="J107" s="20"/>
      <c r="K107" s="20"/>
      <c r="L107" s="20"/>
      <c r="M107" s="21"/>
      <c r="N107" s="21"/>
      <c r="O107" s="21"/>
      <c r="P107" s="34"/>
      <c r="Q107" s="21"/>
      <c r="R107" s="21"/>
    </row>
    <row r="108" spans="1:19" s="37" customFormat="1" ht="12.75" customHeight="1">
      <c r="A108" s="35"/>
      <c r="B108" s="56" t="s">
        <v>82</v>
      </c>
      <c r="C108" s="57"/>
      <c r="D108" s="20">
        <v>12</v>
      </c>
      <c r="E108" s="20">
        <v>24</v>
      </c>
      <c r="F108" s="20">
        <v>575</v>
      </c>
      <c r="G108" s="20">
        <v>607</v>
      </c>
      <c r="H108" s="20">
        <v>22</v>
      </c>
      <c r="I108" s="20">
        <v>22</v>
      </c>
      <c r="J108" s="20">
        <v>1</v>
      </c>
      <c r="K108" s="20">
        <v>1</v>
      </c>
      <c r="L108" s="20">
        <v>18</v>
      </c>
      <c r="M108" s="36">
        <v>20</v>
      </c>
      <c r="N108" s="36">
        <v>6</v>
      </c>
      <c r="O108" s="20">
        <v>13</v>
      </c>
      <c r="P108" s="20">
        <v>9</v>
      </c>
      <c r="Q108" s="20">
        <v>20</v>
      </c>
      <c r="R108" s="20">
        <v>678</v>
      </c>
      <c r="S108" s="37">
        <v>4378</v>
      </c>
    </row>
    <row r="109" spans="1:18" s="37" customFormat="1" ht="6" customHeight="1">
      <c r="A109" s="35"/>
      <c r="B109" s="18"/>
      <c r="C109" s="19"/>
      <c r="D109" s="20"/>
      <c r="E109" s="20"/>
      <c r="F109" s="20"/>
      <c r="G109" s="20"/>
      <c r="H109" s="20"/>
      <c r="I109" s="20"/>
      <c r="J109" s="20"/>
      <c r="K109" s="20"/>
      <c r="L109" s="20"/>
      <c r="M109" s="36"/>
      <c r="N109" s="36"/>
      <c r="O109" s="20"/>
      <c r="P109" s="20"/>
      <c r="Q109" s="20"/>
      <c r="R109" s="20"/>
    </row>
    <row r="110" spans="1:19" ht="12.75" customHeight="1">
      <c r="A110" s="56" t="s">
        <v>83</v>
      </c>
      <c r="B110" s="56"/>
      <c r="C110" s="19"/>
      <c r="D110" s="39">
        <f>SUM(D112:D118)</f>
        <v>95</v>
      </c>
      <c r="E110" s="39">
        <f>SUM(E112:E118)</f>
        <v>259</v>
      </c>
      <c r="F110" s="39">
        <f aca="true" t="shared" si="14" ref="F110:S110">SUM(F112:F118)</f>
        <v>5390</v>
      </c>
      <c r="G110" s="39">
        <f t="shared" si="14"/>
        <v>7152</v>
      </c>
      <c r="H110" s="39">
        <f t="shared" si="14"/>
        <v>943</v>
      </c>
      <c r="I110" s="39">
        <f t="shared" si="14"/>
        <v>943</v>
      </c>
      <c r="J110" s="39">
        <f t="shared" si="14"/>
        <v>23</v>
      </c>
      <c r="K110" s="39">
        <f t="shared" si="14"/>
        <v>28</v>
      </c>
      <c r="L110" s="39">
        <f t="shared" si="14"/>
        <v>430</v>
      </c>
      <c r="M110" s="39">
        <f t="shared" si="14"/>
        <v>473</v>
      </c>
      <c r="N110" s="39">
        <f t="shared" si="14"/>
        <v>1167</v>
      </c>
      <c r="O110" s="39">
        <v>4607</v>
      </c>
      <c r="P110" s="39">
        <f t="shared" si="14"/>
        <v>90</v>
      </c>
      <c r="Q110" s="39">
        <f t="shared" si="14"/>
        <v>229</v>
      </c>
      <c r="R110" s="39">
        <f t="shared" si="14"/>
        <v>5976</v>
      </c>
      <c r="S110" s="39">
        <f t="shared" si="14"/>
        <v>240675</v>
      </c>
    </row>
    <row r="111" spans="1:18" ht="6" customHeight="1">
      <c r="A111" s="17"/>
      <c r="B111" s="18"/>
      <c r="C111" s="19"/>
      <c r="D111" s="39"/>
      <c r="E111" s="39"/>
      <c r="F111" s="39"/>
      <c r="G111" s="39"/>
      <c r="H111" s="39"/>
      <c r="I111" s="40"/>
      <c r="J111" s="42"/>
      <c r="K111" s="42"/>
      <c r="L111" s="39"/>
      <c r="M111" s="41"/>
      <c r="N111" s="41"/>
      <c r="O111" s="40"/>
      <c r="P111" s="41"/>
      <c r="Q111" s="40"/>
      <c r="R111" s="40"/>
    </row>
    <row r="112" spans="1:19" ht="12.75" customHeight="1">
      <c r="A112" s="17"/>
      <c r="B112" s="56" t="s">
        <v>84</v>
      </c>
      <c r="C112" s="57"/>
      <c r="D112" s="20">
        <v>1</v>
      </c>
      <c r="E112" s="20">
        <v>2</v>
      </c>
      <c r="F112" s="20">
        <v>1181</v>
      </c>
      <c r="G112" s="20">
        <v>1587</v>
      </c>
      <c r="H112" s="20">
        <v>39</v>
      </c>
      <c r="I112" s="21">
        <v>39</v>
      </c>
      <c r="J112" s="20">
        <v>5</v>
      </c>
      <c r="K112" s="20">
        <v>9</v>
      </c>
      <c r="L112" s="20">
        <v>85</v>
      </c>
      <c r="M112" s="34">
        <v>92</v>
      </c>
      <c r="N112" s="34">
        <v>158</v>
      </c>
      <c r="O112" s="21">
        <v>403</v>
      </c>
      <c r="P112" s="21">
        <v>22</v>
      </c>
      <c r="Q112" s="21">
        <v>60</v>
      </c>
      <c r="R112" s="21">
        <v>1009</v>
      </c>
      <c r="S112" s="3">
        <v>17981</v>
      </c>
    </row>
    <row r="113" spans="1:19" ht="12.75" customHeight="1">
      <c r="A113" s="17"/>
      <c r="B113" s="56" t="s">
        <v>85</v>
      </c>
      <c r="C113" s="57"/>
      <c r="D113" s="20">
        <v>49</v>
      </c>
      <c r="E113" s="20">
        <v>104</v>
      </c>
      <c r="F113" s="20">
        <v>1601</v>
      </c>
      <c r="G113" s="20">
        <v>2211</v>
      </c>
      <c r="H113" s="20">
        <v>64</v>
      </c>
      <c r="I113" s="20">
        <v>64</v>
      </c>
      <c r="J113" s="20">
        <v>11</v>
      </c>
      <c r="K113" s="20">
        <v>12</v>
      </c>
      <c r="L113" s="20">
        <v>126</v>
      </c>
      <c r="M113" s="36">
        <v>143</v>
      </c>
      <c r="N113" s="36">
        <v>363</v>
      </c>
      <c r="O113" s="20">
        <v>1375</v>
      </c>
      <c r="P113" s="36">
        <v>38</v>
      </c>
      <c r="Q113" s="20">
        <v>89</v>
      </c>
      <c r="R113" s="20">
        <v>1511</v>
      </c>
      <c r="S113" s="3">
        <v>22327</v>
      </c>
    </row>
    <row r="114" spans="1:19" ht="12.75" customHeight="1">
      <c r="A114" s="17"/>
      <c r="B114" s="56" t="s">
        <v>86</v>
      </c>
      <c r="C114" s="57"/>
      <c r="D114" s="50">
        <v>8</v>
      </c>
      <c r="E114" s="50">
        <v>34</v>
      </c>
      <c r="F114" s="50">
        <v>480</v>
      </c>
      <c r="G114" s="50">
        <v>625</v>
      </c>
      <c r="H114" s="50">
        <v>135</v>
      </c>
      <c r="I114" s="50">
        <v>135</v>
      </c>
      <c r="J114" s="50">
        <v>3</v>
      </c>
      <c r="K114" s="50">
        <v>3</v>
      </c>
      <c r="L114" s="50">
        <v>45</v>
      </c>
      <c r="M114" s="50">
        <v>50</v>
      </c>
      <c r="N114" s="50">
        <v>133</v>
      </c>
      <c r="O114" s="50">
        <v>572</v>
      </c>
      <c r="P114" s="50">
        <v>6</v>
      </c>
      <c r="Q114" s="50">
        <v>15</v>
      </c>
      <c r="R114" s="50">
        <v>590</v>
      </c>
      <c r="S114" s="3">
        <v>68630</v>
      </c>
    </row>
    <row r="115" spans="1:18" ht="6" customHeight="1">
      <c r="A115" s="17"/>
      <c r="B115" s="18"/>
      <c r="C115" s="19"/>
      <c r="D115" s="51"/>
      <c r="E115" s="50"/>
      <c r="F115" s="50"/>
      <c r="G115" s="50"/>
      <c r="H115" s="50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1:19" ht="12.75" customHeight="1">
      <c r="A116" s="17"/>
      <c r="B116" s="56" t="s">
        <v>87</v>
      </c>
      <c r="C116" s="57"/>
      <c r="D116" s="51">
        <v>31</v>
      </c>
      <c r="E116" s="50">
        <v>101</v>
      </c>
      <c r="F116" s="50">
        <v>1453</v>
      </c>
      <c r="G116" s="50">
        <v>1816</v>
      </c>
      <c r="H116" s="50">
        <v>308</v>
      </c>
      <c r="I116" s="51">
        <v>308</v>
      </c>
      <c r="J116" s="51">
        <v>3</v>
      </c>
      <c r="K116" s="51">
        <v>3</v>
      </c>
      <c r="L116" s="51">
        <v>103</v>
      </c>
      <c r="M116" s="51">
        <v>108</v>
      </c>
      <c r="N116" s="51">
        <v>295</v>
      </c>
      <c r="O116" s="51">
        <v>1340</v>
      </c>
      <c r="P116" s="51">
        <v>22</v>
      </c>
      <c r="Q116" s="51">
        <v>58</v>
      </c>
      <c r="R116" s="51">
        <v>1716</v>
      </c>
      <c r="S116" s="3">
        <v>62947</v>
      </c>
    </row>
    <row r="117" spans="1:19" ht="12.75" customHeight="1">
      <c r="A117" s="17"/>
      <c r="B117" s="54" t="s">
        <v>88</v>
      </c>
      <c r="C117" s="55"/>
      <c r="D117" s="3">
        <v>0</v>
      </c>
      <c r="E117" s="37">
        <v>0</v>
      </c>
      <c r="F117" s="37">
        <v>384</v>
      </c>
      <c r="G117" s="37">
        <v>413</v>
      </c>
      <c r="H117" s="37">
        <v>167</v>
      </c>
      <c r="I117" s="3">
        <v>167</v>
      </c>
      <c r="J117" s="3">
        <v>1</v>
      </c>
      <c r="K117" s="3">
        <v>1</v>
      </c>
      <c r="L117" s="3">
        <v>40</v>
      </c>
      <c r="M117" s="3">
        <v>40</v>
      </c>
      <c r="N117" s="3">
        <v>129</v>
      </c>
      <c r="O117" s="3">
        <v>499</v>
      </c>
      <c r="P117" s="3">
        <v>2</v>
      </c>
      <c r="Q117" s="3">
        <v>7</v>
      </c>
      <c r="R117" s="3">
        <v>632</v>
      </c>
      <c r="S117" s="3">
        <v>44790</v>
      </c>
    </row>
    <row r="118" spans="1:19" ht="12" customHeight="1">
      <c r="A118" s="17"/>
      <c r="B118" s="54" t="s">
        <v>89</v>
      </c>
      <c r="C118" s="55"/>
      <c r="D118" s="3">
        <v>6</v>
      </c>
      <c r="E118" s="3">
        <v>18</v>
      </c>
      <c r="F118" s="37">
        <v>291</v>
      </c>
      <c r="G118" s="37">
        <v>500</v>
      </c>
      <c r="H118" s="37">
        <v>230</v>
      </c>
      <c r="I118" s="3">
        <v>230</v>
      </c>
      <c r="J118" s="3">
        <v>0</v>
      </c>
      <c r="K118" s="3">
        <v>0</v>
      </c>
      <c r="L118" s="3">
        <v>31</v>
      </c>
      <c r="M118" s="3">
        <v>40</v>
      </c>
      <c r="N118" s="3">
        <v>89</v>
      </c>
      <c r="O118" s="3">
        <v>420</v>
      </c>
      <c r="P118" s="3">
        <v>0</v>
      </c>
      <c r="Q118" s="3">
        <v>0</v>
      </c>
      <c r="R118" s="3">
        <v>518</v>
      </c>
      <c r="S118" s="3">
        <v>24000</v>
      </c>
    </row>
    <row r="119" spans="1:19" ht="6" customHeight="1">
      <c r="A119" s="48"/>
      <c r="B119" s="48"/>
      <c r="C119" s="52"/>
      <c r="D119" s="48"/>
      <c r="E119" s="48"/>
      <c r="F119" s="53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2:8" ht="12" customHeight="1">
      <c r="B120" s="37" t="s">
        <v>90</v>
      </c>
      <c r="C120" s="37"/>
      <c r="F120" s="37"/>
      <c r="G120" s="37"/>
      <c r="H120" s="37"/>
    </row>
    <row r="121" spans="2:8" ht="12" customHeight="1">
      <c r="B121" s="37"/>
      <c r="C121" s="37"/>
      <c r="F121" s="37"/>
      <c r="G121" s="37"/>
      <c r="H121" s="37"/>
    </row>
    <row r="122" spans="2:8" ht="12" customHeight="1">
      <c r="B122" s="37"/>
      <c r="C122" s="37"/>
      <c r="F122" s="37"/>
      <c r="G122" s="37"/>
      <c r="H122" s="37"/>
    </row>
    <row r="123" spans="2:8" ht="12" customHeight="1">
      <c r="B123" s="37"/>
      <c r="C123" s="37"/>
      <c r="F123" s="37"/>
      <c r="G123" s="37"/>
      <c r="H123" s="37"/>
    </row>
    <row r="124" spans="2:8" ht="12" customHeight="1">
      <c r="B124" s="37"/>
      <c r="C124" s="37"/>
      <c r="F124" s="37"/>
      <c r="G124" s="37"/>
      <c r="H124" s="37"/>
    </row>
    <row r="125" spans="2:8" ht="12" customHeight="1">
      <c r="B125" s="37"/>
      <c r="C125" s="37"/>
      <c r="F125" s="37"/>
      <c r="G125" s="37"/>
      <c r="H125" s="37"/>
    </row>
    <row r="126" spans="2:8" ht="12" customHeight="1">
      <c r="B126" s="37"/>
      <c r="C126" s="37"/>
      <c r="F126" s="37"/>
      <c r="G126" s="37"/>
      <c r="H126" s="37"/>
    </row>
    <row r="127" spans="2:8" ht="12" customHeight="1">
      <c r="B127" s="37"/>
      <c r="C127" s="37"/>
      <c r="F127" s="37"/>
      <c r="G127" s="37"/>
      <c r="H127" s="37"/>
    </row>
    <row r="128" spans="2:8" ht="12" customHeight="1">
      <c r="B128" s="37"/>
      <c r="C128" s="37"/>
      <c r="F128" s="37"/>
      <c r="G128" s="37"/>
      <c r="H128" s="37"/>
    </row>
    <row r="129" spans="2:8" ht="12" customHeight="1">
      <c r="B129" s="37"/>
      <c r="C129" s="37"/>
      <c r="F129" s="37"/>
      <c r="G129" s="37"/>
      <c r="H129" s="37"/>
    </row>
    <row r="130" spans="2:8" ht="12" customHeight="1">
      <c r="B130" s="37"/>
      <c r="C130" s="37"/>
      <c r="F130" s="37"/>
      <c r="G130" s="37"/>
      <c r="H130" s="37"/>
    </row>
    <row r="131" spans="2:8" ht="12" customHeight="1">
      <c r="B131" s="37"/>
      <c r="C131" s="37"/>
      <c r="F131" s="37"/>
      <c r="G131" s="37"/>
      <c r="H131" s="37"/>
    </row>
    <row r="132" spans="2:8" ht="12" customHeight="1">
      <c r="B132" s="37"/>
      <c r="C132" s="37"/>
      <c r="F132" s="37"/>
      <c r="G132" s="37"/>
      <c r="H132" s="37"/>
    </row>
    <row r="133" spans="2:8" ht="12" customHeight="1">
      <c r="B133" s="37"/>
      <c r="C133" s="37"/>
      <c r="F133" s="37"/>
      <c r="G133" s="37"/>
      <c r="H133" s="37"/>
    </row>
    <row r="134" spans="2:8" ht="12" customHeight="1">
      <c r="B134" s="37"/>
      <c r="C134" s="37"/>
      <c r="F134" s="37"/>
      <c r="G134" s="37"/>
      <c r="H134" s="37"/>
    </row>
    <row r="135" spans="2:8" ht="12" customHeight="1">
      <c r="B135" s="37"/>
      <c r="C135" s="37"/>
      <c r="F135" s="37"/>
      <c r="G135" s="37"/>
      <c r="H135" s="37"/>
    </row>
    <row r="136" spans="2:8" ht="12" customHeight="1">
      <c r="B136" s="37"/>
      <c r="C136" s="37"/>
      <c r="F136" s="37"/>
      <c r="G136" s="37"/>
      <c r="H136" s="37"/>
    </row>
    <row r="137" spans="2:8" ht="12" customHeight="1">
      <c r="B137" s="37"/>
      <c r="C137" s="37"/>
      <c r="F137" s="37"/>
      <c r="G137" s="37"/>
      <c r="H137" s="37"/>
    </row>
    <row r="138" spans="2:8" ht="12" customHeight="1">
      <c r="B138" s="37"/>
      <c r="C138" s="37"/>
      <c r="F138" s="37"/>
      <c r="G138" s="37"/>
      <c r="H138" s="37"/>
    </row>
    <row r="139" spans="2:8" ht="12" customHeight="1">
      <c r="B139" s="37"/>
      <c r="C139" s="37"/>
      <c r="F139" s="37"/>
      <c r="G139" s="37"/>
      <c r="H139" s="37"/>
    </row>
    <row r="140" spans="2:8" ht="12" customHeight="1">
      <c r="B140" s="37"/>
      <c r="C140" s="37"/>
      <c r="F140" s="37"/>
      <c r="G140" s="37"/>
      <c r="H140" s="37"/>
    </row>
    <row r="141" spans="2:8" ht="12" customHeight="1">
      <c r="B141" s="37"/>
      <c r="C141" s="37"/>
      <c r="F141" s="37"/>
      <c r="G141" s="37"/>
      <c r="H141" s="37"/>
    </row>
    <row r="142" spans="2:8" ht="12" customHeight="1">
      <c r="B142" s="37"/>
      <c r="C142" s="37"/>
      <c r="F142" s="37"/>
      <c r="G142" s="37"/>
      <c r="H142" s="37"/>
    </row>
    <row r="143" spans="2:8" ht="12" customHeight="1">
      <c r="B143" s="37"/>
      <c r="C143" s="37"/>
      <c r="F143" s="37"/>
      <c r="G143" s="37"/>
      <c r="H143" s="37"/>
    </row>
    <row r="144" spans="2:8" ht="12" customHeight="1">
      <c r="B144" s="37"/>
      <c r="C144" s="37"/>
      <c r="F144" s="37"/>
      <c r="G144" s="37"/>
      <c r="H144" s="37"/>
    </row>
    <row r="145" spans="2:8" ht="12" customHeight="1">
      <c r="B145" s="37"/>
      <c r="C145" s="37"/>
      <c r="F145" s="37"/>
      <c r="G145" s="37"/>
      <c r="H145" s="37"/>
    </row>
    <row r="146" spans="2:8" ht="12" customHeight="1">
      <c r="B146" s="37"/>
      <c r="C146" s="37"/>
      <c r="F146" s="37"/>
      <c r="G146" s="37"/>
      <c r="H146" s="37"/>
    </row>
    <row r="147" spans="2:8" ht="12" customHeight="1">
      <c r="B147" s="37"/>
      <c r="C147" s="37"/>
      <c r="F147" s="37"/>
      <c r="G147" s="37"/>
      <c r="H147" s="37"/>
    </row>
    <row r="148" spans="2:8" ht="12" customHeight="1">
      <c r="B148" s="37"/>
      <c r="C148" s="37"/>
      <c r="F148" s="37"/>
      <c r="G148" s="37"/>
      <c r="H148" s="37"/>
    </row>
    <row r="149" spans="2:8" ht="12" customHeight="1">
      <c r="B149" s="37"/>
      <c r="C149" s="37"/>
      <c r="F149" s="37"/>
      <c r="G149" s="37"/>
      <c r="H149" s="37"/>
    </row>
    <row r="150" spans="2:8" ht="12" customHeight="1">
      <c r="B150" s="37"/>
      <c r="C150" s="37"/>
      <c r="F150" s="37"/>
      <c r="G150" s="37"/>
      <c r="H150" s="37"/>
    </row>
    <row r="151" spans="2:8" ht="12" customHeight="1">
      <c r="B151" s="37"/>
      <c r="C151" s="37"/>
      <c r="F151" s="37"/>
      <c r="G151" s="37"/>
      <c r="H151" s="37"/>
    </row>
    <row r="152" spans="2:8" ht="12" customHeight="1">
      <c r="B152" s="37"/>
      <c r="C152" s="37"/>
      <c r="F152" s="37"/>
      <c r="G152" s="37"/>
      <c r="H152" s="37"/>
    </row>
    <row r="153" spans="2:8" ht="12" customHeight="1">
      <c r="B153" s="37"/>
      <c r="C153" s="37"/>
      <c r="F153" s="37"/>
      <c r="G153" s="37"/>
      <c r="H153" s="37"/>
    </row>
    <row r="154" spans="2:8" ht="12" customHeight="1">
      <c r="B154" s="37"/>
      <c r="C154" s="37"/>
      <c r="F154" s="37"/>
      <c r="G154" s="37"/>
      <c r="H154" s="37"/>
    </row>
    <row r="155" spans="2:8" ht="12" customHeight="1">
      <c r="B155" s="37"/>
      <c r="C155" s="37"/>
      <c r="F155" s="37"/>
      <c r="G155" s="37"/>
      <c r="H155" s="37"/>
    </row>
    <row r="156" spans="2:8" ht="12" customHeight="1">
      <c r="B156" s="37"/>
      <c r="C156" s="37"/>
      <c r="F156" s="37"/>
      <c r="G156" s="37"/>
      <c r="H156" s="37"/>
    </row>
    <row r="157" spans="2:8" ht="12" customHeight="1">
      <c r="B157" s="37"/>
      <c r="C157" s="37"/>
      <c r="F157" s="37"/>
      <c r="G157" s="37"/>
      <c r="H157" s="37"/>
    </row>
    <row r="158" spans="2:8" ht="12" customHeight="1">
      <c r="B158" s="37"/>
      <c r="C158" s="37"/>
      <c r="F158" s="37"/>
      <c r="G158" s="37"/>
      <c r="H158" s="37"/>
    </row>
    <row r="159" spans="2:8" ht="12" customHeight="1">
      <c r="B159" s="37"/>
      <c r="C159" s="37"/>
      <c r="F159" s="37"/>
      <c r="G159" s="37"/>
      <c r="H159" s="37"/>
    </row>
    <row r="160" spans="2:8" ht="12" customHeight="1">
      <c r="B160" s="37"/>
      <c r="C160" s="37"/>
      <c r="F160" s="37"/>
      <c r="G160" s="37"/>
      <c r="H160" s="37"/>
    </row>
    <row r="161" spans="2:8" ht="12" customHeight="1">
      <c r="B161" s="37"/>
      <c r="C161" s="37"/>
      <c r="F161" s="37"/>
      <c r="G161" s="37"/>
      <c r="H161" s="37"/>
    </row>
    <row r="162" spans="2:8" ht="12" customHeight="1">
      <c r="B162" s="37"/>
      <c r="C162" s="37"/>
      <c r="F162" s="37"/>
      <c r="G162" s="37"/>
      <c r="H162" s="37"/>
    </row>
    <row r="163" spans="2:8" ht="12" customHeight="1">
      <c r="B163" s="37"/>
      <c r="C163" s="37"/>
      <c r="F163" s="37"/>
      <c r="G163" s="37"/>
      <c r="H163" s="37"/>
    </row>
    <row r="164" spans="2:8" ht="12" customHeight="1">
      <c r="B164" s="37"/>
      <c r="C164" s="37"/>
      <c r="F164" s="37"/>
      <c r="G164" s="37"/>
      <c r="H164" s="37"/>
    </row>
    <row r="165" spans="2:8" ht="12" customHeight="1">
      <c r="B165" s="37"/>
      <c r="C165" s="37"/>
      <c r="F165" s="37"/>
      <c r="G165" s="37"/>
      <c r="H165" s="37"/>
    </row>
    <row r="166" spans="2:8" ht="12" customHeight="1">
      <c r="B166" s="37"/>
      <c r="C166" s="37"/>
      <c r="F166" s="37"/>
      <c r="G166" s="37"/>
      <c r="H166" s="37"/>
    </row>
    <row r="167" spans="2:8" ht="12" customHeight="1">
      <c r="B167" s="37"/>
      <c r="C167" s="37"/>
      <c r="F167" s="37"/>
      <c r="G167" s="37"/>
      <c r="H167" s="37"/>
    </row>
    <row r="168" spans="2:3" ht="12" customHeight="1">
      <c r="B168" s="37"/>
      <c r="C168" s="37"/>
    </row>
    <row r="169" spans="2:3" ht="12" customHeight="1">
      <c r="B169" s="37"/>
      <c r="C169" s="37"/>
    </row>
    <row r="170" spans="2:3" ht="12" customHeight="1">
      <c r="B170" s="37"/>
      <c r="C170" s="37"/>
    </row>
    <row r="171" spans="2:3" ht="12" customHeight="1">
      <c r="B171" s="37"/>
      <c r="C171" s="37"/>
    </row>
    <row r="172" spans="2:3" ht="12" customHeight="1">
      <c r="B172" s="37"/>
      <c r="C172" s="37"/>
    </row>
    <row r="173" spans="2:3" ht="12" customHeight="1">
      <c r="B173" s="37"/>
      <c r="C173" s="37"/>
    </row>
    <row r="174" spans="2:3" ht="12" customHeight="1">
      <c r="B174" s="37"/>
      <c r="C174" s="37"/>
    </row>
    <row r="175" spans="2:3" ht="12" customHeight="1">
      <c r="B175" s="37"/>
      <c r="C175" s="37"/>
    </row>
    <row r="176" spans="2:3" ht="12" customHeight="1">
      <c r="B176" s="37"/>
      <c r="C176" s="37"/>
    </row>
    <row r="177" spans="2:3" ht="12" customHeight="1">
      <c r="B177" s="37"/>
      <c r="C177" s="37"/>
    </row>
    <row r="178" spans="2:3" ht="12" customHeight="1">
      <c r="B178" s="37"/>
      <c r="C178" s="37"/>
    </row>
    <row r="179" spans="2:3" ht="12" customHeight="1">
      <c r="B179" s="37"/>
      <c r="C179" s="37"/>
    </row>
    <row r="180" spans="2:3" ht="12" customHeight="1">
      <c r="B180" s="37"/>
      <c r="C180" s="37"/>
    </row>
  </sheetData>
  <sheetProtection/>
  <mergeCells count="85">
    <mergeCell ref="J4:K4"/>
    <mergeCell ref="L4:M4"/>
    <mergeCell ref="N4:O4"/>
    <mergeCell ref="P4:Q4"/>
    <mergeCell ref="R4:S4"/>
    <mergeCell ref="A7:B7"/>
    <mergeCell ref="A9:B9"/>
    <mergeCell ref="A11:B11"/>
    <mergeCell ref="B4:B5"/>
    <mergeCell ref="D4:E4"/>
    <mergeCell ref="F4:G4"/>
    <mergeCell ref="H4:I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B26:C26"/>
    <mergeCell ref="B27:C27"/>
    <mergeCell ref="B28:C28"/>
    <mergeCell ref="A30:B30"/>
    <mergeCell ref="B32:C32"/>
    <mergeCell ref="B33:C33"/>
    <mergeCell ref="B34:C34"/>
    <mergeCell ref="B36:C36"/>
    <mergeCell ref="B37:C37"/>
    <mergeCell ref="A39:B39"/>
    <mergeCell ref="B41:C41"/>
    <mergeCell ref="B42:C42"/>
    <mergeCell ref="A44:B44"/>
    <mergeCell ref="B46:C46"/>
    <mergeCell ref="B47:C47"/>
    <mergeCell ref="B48:C48"/>
    <mergeCell ref="B50:C50"/>
    <mergeCell ref="A52:B52"/>
    <mergeCell ref="B54:C54"/>
    <mergeCell ref="A56:B56"/>
    <mergeCell ref="B58:C58"/>
    <mergeCell ref="B59:C59"/>
    <mergeCell ref="B60:C60"/>
    <mergeCell ref="B62:C62"/>
    <mergeCell ref="B63:C63"/>
    <mergeCell ref="B64:C64"/>
    <mergeCell ref="B66:C66"/>
    <mergeCell ref="B67:C67"/>
    <mergeCell ref="A69:B69"/>
    <mergeCell ref="B71:C71"/>
    <mergeCell ref="B72:C72"/>
    <mergeCell ref="B73:C73"/>
    <mergeCell ref="B75:C75"/>
    <mergeCell ref="B76:C76"/>
    <mergeCell ref="B77:C77"/>
    <mergeCell ref="B79:C79"/>
    <mergeCell ref="B80:C80"/>
    <mergeCell ref="A82:B82"/>
    <mergeCell ref="B84:C84"/>
    <mergeCell ref="B85:C85"/>
    <mergeCell ref="B86:C86"/>
    <mergeCell ref="A88:B88"/>
    <mergeCell ref="B90:C90"/>
    <mergeCell ref="B91:C91"/>
    <mergeCell ref="A93:B93"/>
    <mergeCell ref="B95:C95"/>
    <mergeCell ref="B96:C96"/>
    <mergeCell ref="B97:C97"/>
    <mergeCell ref="B99:C99"/>
    <mergeCell ref="B100:C100"/>
    <mergeCell ref="A102:B102"/>
    <mergeCell ref="B104:C104"/>
    <mergeCell ref="B105:C105"/>
    <mergeCell ref="B106:C106"/>
    <mergeCell ref="B108:C108"/>
    <mergeCell ref="B118:C118"/>
    <mergeCell ref="A110:B110"/>
    <mergeCell ref="B112:C112"/>
    <mergeCell ref="B113:C113"/>
    <mergeCell ref="B114:C114"/>
    <mergeCell ref="B116:C116"/>
    <mergeCell ref="B117:C117"/>
  </mergeCells>
  <printOptions/>
  <pageMargins left="0.787" right="0.787" top="0.984" bottom="0.984" header="0.512" footer="0.512"/>
  <pageSetup horizontalDpi="600" verticalDpi="600" orientation="portrait" paperSize="9" scale="85" r:id="rId1"/>
  <rowBreaks count="1" manualBreakCount="1">
    <brk id="55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2009-05-25T05:22:16Z</dcterms:created>
  <dcterms:modified xsi:type="dcterms:W3CDTF">2009-05-26T06:54:19Z</dcterms:modified>
  <cp:category/>
  <cp:version/>
  <cp:contentType/>
  <cp:contentStatus/>
</cp:coreProperties>
</file>