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7(3)-1" sheetId="1" r:id="rId1"/>
    <sheet name="77(3)-2" sheetId="2" r:id="rId2"/>
    <sheet name="77-3" sheetId="3" r:id="rId3"/>
  </sheets>
  <externalReferences>
    <externalReference r:id="rId6"/>
  </externalReferences>
  <definedNames>
    <definedName name="_10.電気_ガスおよび水道" localSheetId="0">'77(3)-1'!$A$2:$G$14</definedName>
    <definedName name="_10.電気_ガスおよび水道" localSheetId="1">'77(3)-2'!$A$1:$G$13</definedName>
    <definedName name="_10.電気_ガスおよび水道" localSheetId="2">'77-3'!$A$1:$G$13</definedName>
    <definedName name="_10.電気_ガスおよび水道">#REF!</definedName>
    <definedName name="_xlnm.Print_Area" localSheetId="0">'77(3)-1'!$A$1:$S$36</definedName>
    <definedName name="_xlnm.Print_Area" localSheetId="1">'77(3)-2'!$A$1:$S$35</definedName>
    <definedName name="_xlnm.Print_Area" localSheetId="2">'77-3'!$A$1:$S$35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<sst xmlns="http://schemas.openxmlformats.org/spreadsheetml/2006/main" count="157" uniqueCount="93">
  <si>
    <t>工     　場     　数   ・   従     　業     　者     　数   ・   生     　産     　額　</t>
  </si>
  <si>
    <t>製                 　　造                 　　卸       　　（総    括）</t>
  </si>
  <si>
    <t>　　（単位　金額1,000円）</t>
  </si>
  <si>
    <t>工 場 数</t>
  </si>
  <si>
    <t xml:space="preserve">                   従                         業                         者                         数</t>
  </si>
  <si>
    <t>出　          　  荷　          　  額</t>
  </si>
  <si>
    <t>総　           　     数</t>
  </si>
  <si>
    <t>職　           　     員</t>
  </si>
  <si>
    <t>労        務        者</t>
  </si>
  <si>
    <t>個人業主及び家族従業者</t>
  </si>
  <si>
    <t>総　　額</t>
  </si>
  <si>
    <t>製造品出荷額</t>
  </si>
  <si>
    <t>加工賃収入</t>
  </si>
  <si>
    <t>修理料収入</t>
  </si>
  <si>
    <t>くず及び廃物</t>
  </si>
  <si>
    <t>総　　数</t>
  </si>
  <si>
    <t>男</t>
  </si>
  <si>
    <t>女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</si>
  <si>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</si>
  <si>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</si>
  <si>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</si>
  <si>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</si>
  <si>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</si>
  <si>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</si>
  <si>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</si>
  <si>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</si>
  <si>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</si>
  <si>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</si>
  <si>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</si>
  <si>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</si>
  <si>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</si>
  <si>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</si>
  <si>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</si>
  <si>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</si>
  <si>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</si>
  <si>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</si>
  <si>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</si>
  <si>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</si>
  <si>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</si>
  <si>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</si>
  <si>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</si>
  <si>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</si>
  <si>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</si>
  <si>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</si>
  <si>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製                       　　造                       　　卸　　          （従業者４人以上を使用する工場）</t>
  </si>
  <si>
    <t>　　（単位　金額1,000円）</t>
  </si>
  <si>
    <t>工 場 数</t>
  </si>
  <si>
    <t xml:space="preserve">                   従                         業                         者                         数</t>
  </si>
  <si>
    <t>生　          　  産　          　  額</t>
  </si>
  <si>
    <t>総　           　     数</t>
  </si>
  <si>
    <t>職　           　     員</t>
  </si>
  <si>
    <t>労        務        者</t>
  </si>
  <si>
    <t>個人業主及び家族従業者</t>
  </si>
  <si>
    <t>総　　額</t>
  </si>
  <si>
    <t>製造品出荷額</t>
  </si>
  <si>
    <t>加工賃収入</t>
  </si>
  <si>
    <t>修理料収入</t>
  </si>
  <si>
    <t>くず及び廃物</t>
  </si>
  <si>
    <t>総　　数</t>
  </si>
  <si>
    <t>男</t>
  </si>
  <si>
    <t>女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</si>
  <si>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</si>
  <si>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</si>
  <si>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</si>
  <si>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</si>
  <si>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</si>
  <si>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</si>
  <si>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</si>
  <si>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</si>
  <si>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</si>
  <si>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</si>
  <si>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</si>
  <si>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</si>
  <si>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</si>
  <si>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</si>
  <si>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</si>
  <si>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</si>
  <si>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</si>
  <si>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</si>
  <si>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</si>
  <si>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</si>
  <si>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</si>
  <si>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</si>
  <si>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</si>
  <si>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</si>
  <si>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</si>
  <si>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</si>
  <si>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                       　　造                       　　卸                       　　（従業者３人以下を使用する工場）</t>
  </si>
  <si>
    <t>出　          　  荷　          　  額</t>
  </si>
  <si>
    <t>総　           　     数</t>
  </si>
  <si>
    <t>職　           　     員</t>
  </si>
  <si>
    <t>労        務        者</t>
  </si>
  <si>
    <t>生産品出荷額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</si>
</sst>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49" fontId="6" fillId="0" borderId="1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distributed"/>
      <protection/>
    </xf>
    <xf numFmtId="49" fontId="6" fillId="0" borderId="10" xfId="0" applyNumberFormat="1" applyFont="1" applyBorder="1" applyAlignment="1">
      <alignment vertical="distributed"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/>
    </xf>
    <xf numFmtId="49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1" xfId="48" applyNumberFormat="1" applyFont="1" applyBorder="1" applyAlignment="1" applyProtection="1">
      <alignment horizontal="center" vertical="center"/>
      <protection locked="0"/>
    </xf>
    <xf numFmtId="177" fontId="6" fillId="0" borderId="11" xfId="48" applyNumberFormat="1" applyFont="1" applyBorder="1" applyAlignment="1" applyProtection="1">
      <alignment horizontal="distributed" vertical="center"/>
      <protection locked="0"/>
    </xf>
    <xf numFmtId="177" fontId="6" fillId="0" borderId="12" xfId="48" applyNumberFormat="1" applyFont="1" applyBorder="1" applyAlignment="1" applyProtection="1">
      <alignment horizontal="distributed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distributed" vertical="center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48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/>
    </xf>
    <xf numFmtId="0" fontId="6" fillId="0" borderId="15" xfId="0" applyFont="1" applyBorder="1" applyAlignment="1">
      <alignment horizontal="distributed" vertical="center"/>
    </xf>
    <xf numFmtId="178" fontId="6" fillId="0" borderId="0" xfId="0" applyNumberFormat="1" applyFont="1" applyBorder="1" applyAlignment="1" applyProtection="1">
      <alignment vertical="center"/>
      <protection/>
    </xf>
    <xf numFmtId="178" fontId="6" fillId="0" borderId="0" xfId="48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 locked="0"/>
    </xf>
    <xf numFmtId="49" fontId="6" fillId="0" borderId="15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49" fontId="2" fillId="0" borderId="15" xfId="0" applyNumberFormat="1" applyFont="1" applyBorder="1" applyAlignment="1">
      <alignment horizontal="distributed" vertical="center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>
      <alignment vertical="center"/>
    </xf>
    <xf numFmtId="176" fontId="6" fillId="0" borderId="15" xfId="0" applyNumberFormat="1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distributed" vertical="center"/>
    </xf>
    <xf numFmtId="178" fontId="6" fillId="0" borderId="16" xfId="0" applyNumberFormat="1" applyFont="1" applyBorder="1" applyAlignment="1">
      <alignment vertical="center"/>
    </xf>
    <xf numFmtId="178" fontId="6" fillId="0" borderId="16" xfId="48" applyNumberFormat="1" applyFont="1" applyBorder="1" applyAlignment="1" applyProtection="1">
      <alignment vertical="center"/>
      <protection locked="0"/>
    </xf>
    <xf numFmtId="178" fontId="6" fillId="0" borderId="16" xfId="0" applyNumberFormat="1" applyFont="1" applyBorder="1" applyAlignment="1" applyProtection="1">
      <alignment vertical="center"/>
      <protection/>
    </xf>
    <xf numFmtId="176" fontId="6" fillId="0" borderId="16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applyProtection="1">
      <alignment horizontal="distributed"/>
      <protection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vertical="center"/>
    </xf>
    <xf numFmtId="178" fontId="2" fillId="0" borderId="0" xfId="0" applyNumberFormat="1" applyFont="1" applyAlignment="1">
      <alignment/>
    </xf>
    <xf numFmtId="178" fontId="6" fillId="0" borderId="16" xfId="0" applyNumberFormat="1" applyFont="1" applyBorder="1" applyAlignment="1">
      <alignment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2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" vertical="distributed"/>
    </xf>
    <xf numFmtId="49" fontId="6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left" vertical="center"/>
      <protection/>
    </xf>
    <xf numFmtId="49" fontId="6" fillId="0" borderId="27" xfId="0" applyNumberFormat="1" applyFont="1" applyBorder="1" applyAlignment="1" applyProtection="1">
      <alignment horizontal="left" vertical="center"/>
      <protection/>
    </xf>
    <xf numFmtId="49" fontId="6" fillId="0" borderId="28" xfId="0" applyNumberFormat="1" applyFont="1" applyBorder="1" applyAlignment="1" applyProtection="1">
      <alignment horizontal="left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176" fontId="6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19050</xdr:rowOff>
    </xdr:from>
    <xdr:to>
      <xdr:col>1</xdr:col>
      <xdr:colOff>28575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571500"/>
          <a:ext cx="809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分</a:t>
          </a:r>
        </a:p>
      </xdr:txBody>
    </xdr:sp>
    <xdr:clientData/>
  </xdr:twoCellAnchor>
  <xdr:twoCellAnchor>
    <xdr:from>
      <xdr:col>0</xdr:col>
      <xdr:colOff>104775</xdr:colOff>
      <xdr:row>4</xdr:row>
      <xdr:rowOff>142875</xdr:rowOff>
    </xdr:from>
    <xdr:to>
      <xdr:col>0</xdr:col>
      <xdr:colOff>866775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9239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19050</xdr:rowOff>
    </xdr:from>
    <xdr:to>
      <xdr:col>0</xdr:col>
      <xdr:colOff>1343025</xdr:colOff>
      <xdr:row>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419100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分</a:t>
          </a:r>
        </a:p>
      </xdr:txBody>
    </xdr:sp>
    <xdr:clientData/>
  </xdr:twoCellAnchor>
  <xdr:twoCellAnchor>
    <xdr:from>
      <xdr:col>0</xdr:col>
      <xdr:colOff>104775</xdr:colOff>
      <xdr:row>3</xdr:row>
      <xdr:rowOff>142875</xdr:rowOff>
    </xdr:from>
    <xdr:to>
      <xdr:col>0</xdr:col>
      <xdr:colOff>866775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7715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19050</xdr:rowOff>
    </xdr:from>
    <xdr:to>
      <xdr:col>0</xdr:col>
      <xdr:colOff>1343025</xdr:colOff>
      <xdr:row>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419100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分</a:t>
          </a:r>
        </a:p>
      </xdr:txBody>
    </xdr:sp>
    <xdr:clientData/>
  </xdr:twoCellAnchor>
  <xdr:twoCellAnchor>
    <xdr:from>
      <xdr:col>0</xdr:col>
      <xdr:colOff>104775</xdr:colOff>
      <xdr:row>3</xdr:row>
      <xdr:rowOff>142875</xdr:rowOff>
    </xdr:from>
    <xdr:to>
      <xdr:col>0</xdr:col>
      <xdr:colOff>866775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7715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SheetLayoutView="100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75390625" style="1" customWidth="1"/>
    <col min="2" max="2" width="10.75390625" style="1" customWidth="1"/>
    <col min="3" max="3" width="10.875" style="1" customWidth="1"/>
    <col min="4" max="14" width="10.75390625" style="1" customWidth="1"/>
    <col min="15" max="19" width="13.75390625" style="1" customWidth="1"/>
    <col min="20" max="16384" width="15.25390625" style="1" customWidth="1"/>
  </cols>
  <sheetData>
    <row r="1" spans="1:19" ht="12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s="2" customFormat="1" ht="16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5" s="9" customFormat="1" ht="15" customHeight="1" thickBot="1">
      <c r="A3" s="57" t="s">
        <v>2</v>
      </c>
      <c r="B3" s="57"/>
      <c r="C3" s="3"/>
      <c r="D3" s="3"/>
      <c r="E3" s="3"/>
      <c r="F3" s="4"/>
      <c r="G3" s="5"/>
      <c r="H3" s="3"/>
      <c r="I3" s="3"/>
      <c r="J3" s="6"/>
      <c r="K3" s="6"/>
      <c r="L3" s="6"/>
      <c r="M3" s="7"/>
      <c r="N3" s="8"/>
      <c r="O3" s="8"/>
    </row>
    <row r="4" spans="1:19" s="10" customFormat="1" ht="18" customHeight="1" thickTop="1">
      <c r="A4" s="58"/>
      <c r="B4" s="61" t="s">
        <v>3</v>
      </c>
      <c r="C4" s="63" t="s">
        <v>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66" t="s">
        <v>5</v>
      </c>
      <c r="P4" s="67"/>
      <c r="Q4" s="67"/>
      <c r="R4" s="67"/>
      <c r="S4" s="67"/>
    </row>
    <row r="5" spans="1:19" s="10" customFormat="1" ht="15" customHeight="1">
      <c r="A5" s="59"/>
      <c r="B5" s="62"/>
      <c r="C5" s="68" t="s">
        <v>6</v>
      </c>
      <c r="D5" s="47"/>
      <c r="E5" s="48"/>
      <c r="F5" s="68" t="s">
        <v>7</v>
      </c>
      <c r="G5" s="47"/>
      <c r="H5" s="48"/>
      <c r="I5" s="68" t="s">
        <v>8</v>
      </c>
      <c r="J5" s="47"/>
      <c r="K5" s="47"/>
      <c r="L5" s="47" t="s">
        <v>9</v>
      </c>
      <c r="M5" s="47"/>
      <c r="N5" s="48"/>
      <c r="O5" s="49" t="s">
        <v>10</v>
      </c>
      <c r="P5" s="49" t="s">
        <v>11</v>
      </c>
      <c r="Q5" s="49" t="s">
        <v>12</v>
      </c>
      <c r="R5" s="51" t="s">
        <v>13</v>
      </c>
      <c r="S5" s="53" t="s">
        <v>14</v>
      </c>
    </row>
    <row r="6" spans="1:19" s="10" customFormat="1" ht="15" customHeight="1">
      <c r="A6" s="60"/>
      <c r="B6" s="50"/>
      <c r="C6" s="11" t="s">
        <v>15</v>
      </c>
      <c r="D6" s="12" t="s">
        <v>16</v>
      </c>
      <c r="E6" s="13" t="s">
        <v>17</v>
      </c>
      <c r="F6" s="11" t="s">
        <v>15</v>
      </c>
      <c r="G6" s="12" t="s">
        <v>16</v>
      </c>
      <c r="H6" s="13" t="s">
        <v>17</v>
      </c>
      <c r="I6" s="11" t="s">
        <v>15</v>
      </c>
      <c r="J6" s="12" t="s">
        <v>16</v>
      </c>
      <c r="K6" s="14" t="s">
        <v>17</v>
      </c>
      <c r="L6" s="15" t="s">
        <v>15</v>
      </c>
      <c r="M6" s="12" t="s">
        <v>16</v>
      </c>
      <c r="N6" s="13" t="s">
        <v>17</v>
      </c>
      <c r="O6" s="50"/>
      <c r="P6" s="50"/>
      <c r="Q6" s="50"/>
      <c r="R6" s="52"/>
      <c r="S6" s="54"/>
    </row>
    <row r="7" spans="1:19" s="20" customFormat="1" ht="15" customHeight="1">
      <c r="A7" s="16" t="s">
        <v>18</v>
      </c>
      <c r="B7" s="17">
        <f>B9+B23</f>
        <v>4170</v>
      </c>
      <c r="C7" s="17">
        <f>D7+E7</f>
        <v>43859</v>
      </c>
      <c r="D7" s="18">
        <f>D9+D23</f>
        <v>31015</v>
      </c>
      <c r="E7" s="18">
        <f>H7+K7+N7</f>
        <v>12844</v>
      </c>
      <c r="F7" s="17">
        <f>G7+H7</f>
        <v>6558</v>
      </c>
      <c r="G7" s="18">
        <f>G9+G23</f>
        <v>5018</v>
      </c>
      <c r="H7" s="18">
        <f>H9+H23</f>
        <v>1540</v>
      </c>
      <c r="I7" s="17">
        <f>J7+K7</f>
        <v>31489</v>
      </c>
      <c r="J7" s="18">
        <f>J9+J23</f>
        <v>22189</v>
      </c>
      <c r="K7" s="18">
        <f>K9+K23</f>
        <v>9300</v>
      </c>
      <c r="L7" s="17">
        <f>M7+N7</f>
        <v>5812</v>
      </c>
      <c r="M7" s="18">
        <f aca="true" t="shared" si="0" ref="M7:S7">M9+M23</f>
        <v>3808</v>
      </c>
      <c r="N7" s="18">
        <f t="shared" si="0"/>
        <v>2004</v>
      </c>
      <c r="O7" s="19">
        <f>SUM(P7:S7)</f>
        <v>82226753</v>
      </c>
      <c r="P7" s="19">
        <f t="shared" si="0"/>
        <v>80634177</v>
      </c>
      <c r="Q7" s="19">
        <f t="shared" si="0"/>
        <v>451196</v>
      </c>
      <c r="R7" s="19">
        <f t="shared" si="0"/>
        <v>287466</v>
      </c>
      <c r="S7" s="19">
        <f t="shared" si="0"/>
        <v>853914</v>
      </c>
    </row>
    <row r="8" spans="1:18" s="10" customFormat="1" ht="6.75" customHeight="1">
      <c r="A8" s="21"/>
      <c r="B8" s="22"/>
      <c r="C8" s="22"/>
      <c r="D8" s="18"/>
      <c r="E8" s="18"/>
      <c r="F8" s="22"/>
      <c r="G8" s="23"/>
      <c r="H8" s="23"/>
      <c r="I8" s="22"/>
      <c r="J8" s="23"/>
      <c r="K8" s="23"/>
      <c r="L8" s="22"/>
      <c r="M8" s="23"/>
      <c r="N8" s="23"/>
      <c r="O8" s="24"/>
      <c r="P8" s="22"/>
      <c r="Q8" s="24"/>
      <c r="R8" s="22"/>
    </row>
    <row r="9" spans="1:19" s="20" customFormat="1" ht="15" customHeight="1">
      <c r="A9" s="25" t="s">
        <v>19</v>
      </c>
      <c r="B9" s="17">
        <f>SUM(B11:B21)</f>
        <v>2765</v>
      </c>
      <c r="C9" s="17">
        <f>D9+E9</f>
        <v>32866</v>
      </c>
      <c r="D9" s="18">
        <f aca="true" t="shared" si="1" ref="D9:E36">G9+J9+M9</f>
        <v>22756</v>
      </c>
      <c r="E9" s="18">
        <f t="shared" si="1"/>
        <v>10110</v>
      </c>
      <c r="F9" s="17">
        <f>G9+H9</f>
        <v>5121</v>
      </c>
      <c r="G9" s="18">
        <f>SUM(G11:G21)</f>
        <v>3874</v>
      </c>
      <c r="H9" s="18">
        <f>SUM(H11:H21)</f>
        <v>1247</v>
      </c>
      <c r="I9" s="17">
        <f>J9+K9</f>
        <v>24026</v>
      </c>
      <c r="J9" s="18">
        <f>SUM(J11:J21)</f>
        <v>16408</v>
      </c>
      <c r="K9" s="18">
        <f>SUM(K11:K21)</f>
        <v>7618</v>
      </c>
      <c r="L9" s="17">
        <f>M9+N9</f>
        <v>3719</v>
      </c>
      <c r="M9" s="18">
        <f>SUM(M11:M21)</f>
        <v>2474</v>
      </c>
      <c r="N9" s="18">
        <f>SUM(N11:N21)</f>
        <v>1245</v>
      </c>
      <c r="O9" s="19">
        <f>SUM(P9:S9)</f>
        <v>56477507</v>
      </c>
      <c r="P9" s="17">
        <f>SUM(P11:P21)</f>
        <v>55089606</v>
      </c>
      <c r="Q9" s="17">
        <f>SUM(Q11:Q21)</f>
        <v>316996</v>
      </c>
      <c r="R9" s="17">
        <f>SUM(R11:R21)</f>
        <v>274625</v>
      </c>
      <c r="S9" s="17">
        <f>SUM(S11:S21)</f>
        <v>796280</v>
      </c>
    </row>
    <row r="10" spans="1:18" s="10" customFormat="1" ht="6.75" customHeight="1">
      <c r="A10" s="21"/>
      <c r="B10" s="24"/>
      <c r="C10" s="22"/>
      <c r="D10" s="18"/>
      <c r="E10" s="18"/>
      <c r="F10" s="22"/>
      <c r="G10" s="23"/>
      <c r="H10" s="23"/>
      <c r="I10" s="22"/>
      <c r="J10" s="23"/>
      <c r="K10" s="23"/>
      <c r="L10" s="22"/>
      <c r="M10" s="23"/>
      <c r="N10" s="23"/>
      <c r="O10" s="24"/>
      <c r="P10" s="22"/>
      <c r="Q10" s="22"/>
      <c r="R10" s="22"/>
    </row>
    <row r="11" spans="1:19" s="10" customFormat="1" ht="15" customHeight="1">
      <c r="A11" s="21" t="s">
        <v>20</v>
      </c>
      <c r="B11" s="24">
        <v>506</v>
      </c>
      <c r="C11" s="22">
        <f aca="true" t="shared" si="2" ref="C11:C36">D11+E11</f>
        <v>8564</v>
      </c>
      <c r="D11" s="23">
        <f t="shared" si="1"/>
        <v>5869</v>
      </c>
      <c r="E11" s="23">
        <f t="shared" si="1"/>
        <v>2695</v>
      </c>
      <c r="F11" s="22">
        <f aca="true" t="shared" si="3" ref="F11:F21">G11+H11</f>
        <v>1547</v>
      </c>
      <c r="G11" s="23">
        <v>1215</v>
      </c>
      <c r="H11" s="23">
        <v>332</v>
      </c>
      <c r="I11" s="22">
        <f aca="true" t="shared" si="4" ref="I11:I21">J11+K11</f>
        <v>6453</v>
      </c>
      <c r="J11" s="23">
        <v>4291</v>
      </c>
      <c r="K11" s="23">
        <v>2162</v>
      </c>
      <c r="L11" s="22">
        <f aca="true" t="shared" si="5" ref="L11:L21">M11+N11</f>
        <v>564</v>
      </c>
      <c r="M11" s="23">
        <v>363</v>
      </c>
      <c r="N11" s="23">
        <v>201</v>
      </c>
      <c r="O11" s="24">
        <f aca="true" t="shared" si="6" ref="O11:O21">SUM(P11:S11)</f>
        <v>13562595</v>
      </c>
      <c r="P11" s="22">
        <v>12942977</v>
      </c>
      <c r="Q11" s="22">
        <v>88725</v>
      </c>
      <c r="R11" s="22">
        <v>47270</v>
      </c>
      <c r="S11" s="10">
        <v>483623</v>
      </c>
    </row>
    <row r="12" spans="1:19" s="10" customFormat="1" ht="15" customHeight="1">
      <c r="A12" s="21" t="s">
        <v>21</v>
      </c>
      <c r="B12" s="24">
        <v>662</v>
      </c>
      <c r="C12" s="22">
        <f t="shared" si="2"/>
        <v>3377</v>
      </c>
      <c r="D12" s="23">
        <f t="shared" si="1"/>
        <v>2107</v>
      </c>
      <c r="E12" s="23">
        <f t="shared" si="1"/>
        <v>1270</v>
      </c>
      <c r="F12" s="22">
        <f t="shared" si="3"/>
        <v>370</v>
      </c>
      <c r="G12" s="23">
        <v>237</v>
      </c>
      <c r="H12" s="23">
        <v>133</v>
      </c>
      <c r="I12" s="22">
        <f t="shared" si="4"/>
        <v>2052</v>
      </c>
      <c r="J12" s="23">
        <v>1237</v>
      </c>
      <c r="K12" s="23">
        <v>815</v>
      </c>
      <c r="L12" s="22">
        <f t="shared" si="5"/>
        <v>955</v>
      </c>
      <c r="M12" s="23">
        <v>633</v>
      </c>
      <c r="N12" s="23">
        <v>322</v>
      </c>
      <c r="O12" s="24">
        <f t="shared" si="6"/>
        <v>1683302</v>
      </c>
      <c r="P12" s="22">
        <v>1628410</v>
      </c>
      <c r="Q12" s="22">
        <v>32991</v>
      </c>
      <c r="R12" s="22">
        <v>6843</v>
      </c>
      <c r="S12" s="10">
        <v>15058</v>
      </c>
    </row>
    <row r="13" spans="1:19" s="10" customFormat="1" ht="15" customHeight="1">
      <c r="A13" s="21" t="s">
        <v>22</v>
      </c>
      <c r="B13" s="22">
        <v>247</v>
      </c>
      <c r="C13" s="22">
        <f t="shared" si="2"/>
        <v>3764</v>
      </c>
      <c r="D13" s="23">
        <f t="shared" si="1"/>
        <v>2372</v>
      </c>
      <c r="E13" s="23">
        <f t="shared" si="1"/>
        <v>1392</v>
      </c>
      <c r="F13" s="22">
        <f t="shared" si="3"/>
        <v>551</v>
      </c>
      <c r="G13" s="23">
        <v>383</v>
      </c>
      <c r="H13" s="23">
        <v>168</v>
      </c>
      <c r="I13" s="22">
        <f t="shared" si="4"/>
        <v>2901</v>
      </c>
      <c r="J13" s="23">
        <v>1788</v>
      </c>
      <c r="K13" s="23">
        <v>1113</v>
      </c>
      <c r="L13" s="22">
        <f t="shared" si="5"/>
        <v>312</v>
      </c>
      <c r="M13" s="23">
        <v>201</v>
      </c>
      <c r="N13" s="23">
        <v>111</v>
      </c>
      <c r="O13" s="24">
        <f t="shared" si="6"/>
        <v>7743273</v>
      </c>
      <c r="P13" s="22">
        <v>7568061</v>
      </c>
      <c r="Q13" s="22">
        <v>25523</v>
      </c>
      <c r="R13" s="22">
        <v>5380</v>
      </c>
      <c r="S13" s="10">
        <v>144309</v>
      </c>
    </row>
    <row r="14" spans="1:19" s="10" customFormat="1" ht="15" customHeight="1">
      <c r="A14" s="21" t="s">
        <v>23</v>
      </c>
      <c r="B14" s="22">
        <v>516</v>
      </c>
      <c r="C14" s="26">
        <f t="shared" si="2"/>
        <v>3887</v>
      </c>
      <c r="D14" s="23">
        <f t="shared" si="1"/>
        <v>2585</v>
      </c>
      <c r="E14" s="23">
        <f t="shared" si="1"/>
        <v>1302</v>
      </c>
      <c r="F14" s="26">
        <f t="shared" si="3"/>
        <v>379</v>
      </c>
      <c r="G14" s="27">
        <v>249</v>
      </c>
      <c r="H14" s="27">
        <v>130</v>
      </c>
      <c r="I14" s="26">
        <f t="shared" si="4"/>
        <v>2726</v>
      </c>
      <c r="J14" s="27">
        <v>1787</v>
      </c>
      <c r="K14" s="27">
        <v>939</v>
      </c>
      <c r="L14" s="26">
        <f t="shared" si="5"/>
        <v>782</v>
      </c>
      <c r="M14" s="27">
        <v>549</v>
      </c>
      <c r="N14" s="27">
        <v>233</v>
      </c>
      <c r="O14" s="24">
        <f t="shared" si="6"/>
        <v>3796212</v>
      </c>
      <c r="P14" s="22">
        <v>3765372</v>
      </c>
      <c r="Q14" s="22">
        <v>26228</v>
      </c>
      <c r="R14" s="22">
        <v>3422</v>
      </c>
      <c r="S14" s="10">
        <v>1190</v>
      </c>
    </row>
    <row r="15" spans="1:19" s="10" customFormat="1" ht="15" customHeight="1">
      <c r="A15" s="21" t="s">
        <v>24</v>
      </c>
      <c r="B15" s="22">
        <v>252</v>
      </c>
      <c r="C15" s="26">
        <f t="shared" si="2"/>
        <v>3615</v>
      </c>
      <c r="D15" s="23">
        <f t="shared" si="1"/>
        <v>2876</v>
      </c>
      <c r="E15" s="23">
        <f t="shared" si="1"/>
        <v>739</v>
      </c>
      <c r="F15" s="26">
        <f t="shared" si="3"/>
        <v>619</v>
      </c>
      <c r="G15" s="27">
        <v>497</v>
      </c>
      <c r="H15" s="27">
        <v>122</v>
      </c>
      <c r="I15" s="26">
        <f t="shared" si="4"/>
        <v>2664</v>
      </c>
      <c r="J15" s="27">
        <v>2141</v>
      </c>
      <c r="K15" s="27">
        <v>523</v>
      </c>
      <c r="L15" s="26">
        <f t="shared" si="5"/>
        <v>332</v>
      </c>
      <c r="M15" s="27">
        <v>238</v>
      </c>
      <c r="N15" s="27">
        <v>94</v>
      </c>
      <c r="O15" s="24">
        <f t="shared" si="6"/>
        <v>8374563</v>
      </c>
      <c r="P15" s="22">
        <v>8233003</v>
      </c>
      <c r="Q15" s="24">
        <v>35012</v>
      </c>
      <c r="R15" s="22">
        <v>16310</v>
      </c>
      <c r="S15" s="10">
        <v>90238</v>
      </c>
    </row>
    <row r="16" spans="1:19" s="10" customFormat="1" ht="15" customHeight="1">
      <c r="A16" s="21" t="s">
        <v>25</v>
      </c>
      <c r="B16" s="22">
        <v>187</v>
      </c>
      <c r="C16" s="26">
        <f t="shared" si="2"/>
        <v>3219</v>
      </c>
      <c r="D16" s="23">
        <f t="shared" si="1"/>
        <v>2301</v>
      </c>
      <c r="E16" s="23">
        <f t="shared" si="1"/>
        <v>918</v>
      </c>
      <c r="F16" s="26">
        <f t="shared" si="3"/>
        <v>535</v>
      </c>
      <c r="G16" s="27">
        <v>390</v>
      </c>
      <c r="H16" s="27">
        <v>145</v>
      </c>
      <c r="I16" s="26">
        <f t="shared" si="4"/>
        <v>2430</v>
      </c>
      <c r="J16" s="27">
        <v>1757</v>
      </c>
      <c r="K16" s="27">
        <v>673</v>
      </c>
      <c r="L16" s="26">
        <f t="shared" si="5"/>
        <v>254</v>
      </c>
      <c r="M16" s="27">
        <v>154</v>
      </c>
      <c r="N16" s="27">
        <v>100</v>
      </c>
      <c r="O16" s="24">
        <f t="shared" si="6"/>
        <v>5994577</v>
      </c>
      <c r="P16" s="22">
        <v>5870949</v>
      </c>
      <c r="Q16" s="22">
        <v>61696</v>
      </c>
      <c r="R16" s="22">
        <v>40379</v>
      </c>
      <c r="S16" s="10">
        <v>21553</v>
      </c>
    </row>
    <row r="17" spans="1:19" s="10" customFormat="1" ht="15" customHeight="1">
      <c r="A17" s="21" t="s">
        <v>26</v>
      </c>
      <c r="B17" s="24">
        <v>65</v>
      </c>
      <c r="C17" s="26">
        <f t="shared" si="2"/>
        <v>2824</v>
      </c>
      <c r="D17" s="23">
        <f t="shared" si="1"/>
        <v>1987</v>
      </c>
      <c r="E17" s="23">
        <f t="shared" si="1"/>
        <v>837</v>
      </c>
      <c r="F17" s="26">
        <f t="shared" si="3"/>
        <v>515</v>
      </c>
      <c r="G17" s="27">
        <v>423</v>
      </c>
      <c r="H17" s="27">
        <v>92</v>
      </c>
      <c r="I17" s="26">
        <f t="shared" si="4"/>
        <v>2243</v>
      </c>
      <c r="J17" s="27">
        <v>1513</v>
      </c>
      <c r="K17" s="27">
        <v>730</v>
      </c>
      <c r="L17" s="26">
        <f t="shared" si="5"/>
        <v>66</v>
      </c>
      <c r="M17" s="27">
        <v>51</v>
      </c>
      <c r="N17" s="27">
        <v>15</v>
      </c>
      <c r="O17" s="24">
        <f t="shared" si="6"/>
        <v>8447006</v>
      </c>
      <c r="P17" s="22">
        <v>8267661</v>
      </c>
      <c r="Q17" s="22">
        <v>21128</v>
      </c>
      <c r="R17" s="22">
        <v>151092</v>
      </c>
      <c r="S17" s="10">
        <v>7125</v>
      </c>
    </row>
    <row r="18" spans="1:19" s="29" customFormat="1" ht="15" customHeight="1">
      <c r="A18" s="28" t="s">
        <v>27</v>
      </c>
      <c r="B18" s="24">
        <v>80</v>
      </c>
      <c r="C18" s="26">
        <f t="shared" si="2"/>
        <v>619</v>
      </c>
      <c r="D18" s="23">
        <f t="shared" si="1"/>
        <v>419</v>
      </c>
      <c r="E18" s="23">
        <f t="shared" si="1"/>
        <v>200</v>
      </c>
      <c r="F18" s="26">
        <f t="shared" si="3"/>
        <v>63</v>
      </c>
      <c r="G18" s="27">
        <v>41</v>
      </c>
      <c r="H18" s="27">
        <v>22</v>
      </c>
      <c r="I18" s="26">
        <f t="shared" si="4"/>
        <v>442</v>
      </c>
      <c r="J18" s="27">
        <v>304</v>
      </c>
      <c r="K18" s="27">
        <v>138</v>
      </c>
      <c r="L18" s="26">
        <f t="shared" si="5"/>
        <v>114</v>
      </c>
      <c r="M18" s="27">
        <v>74</v>
      </c>
      <c r="N18" s="27">
        <v>40</v>
      </c>
      <c r="O18" s="24">
        <f t="shared" si="6"/>
        <v>521388</v>
      </c>
      <c r="P18" s="22">
        <v>518382</v>
      </c>
      <c r="Q18" s="22">
        <v>2236</v>
      </c>
      <c r="R18" s="22">
        <v>540</v>
      </c>
      <c r="S18" s="29">
        <v>230</v>
      </c>
    </row>
    <row r="19" spans="1:19" s="29" customFormat="1" ht="15" customHeight="1">
      <c r="A19" s="28" t="s">
        <v>28</v>
      </c>
      <c r="B19" s="24">
        <v>90</v>
      </c>
      <c r="C19" s="26">
        <f t="shared" si="2"/>
        <v>605</v>
      </c>
      <c r="D19" s="23">
        <f t="shared" si="1"/>
        <v>436</v>
      </c>
      <c r="E19" s="23">
        <f t="shared" si="1"/>
        <v>169</v>
      </c>
      <c r="F19" s="26">
        <f t="shared" si="3"/>
        <v>75</v>
      </c>
      <c r="G19" s="27">
        <v>49</v>
      </c>
      <c r="H19" s="27">
        <v>26</v>
      </c>
      <c r="I19" s="26">
        <f t="shared" si="4"/>
        <v>414</v>
      </c>
      <c r="J19" s="27">
        <v>312</v>
      </c>
      <c r="K19" s="27">
        <v>102</v>
      </c>
      <c r="L19" s="26">
        <f t="shared" si="5"/>
        <v>116</v>
      </c>
      <c r="M19" s="27">
        <v>75</v>
      </c>
      <c r="N19" s="27">
        <v>41</v>
      </c>
      <c r="O19" s="24">
        <f t="shared" si="6"/>
        <v>5696575</v>
      </c>
      <c r="P19" s="22">
        <v>5658712</v>
      </c>
      <c r="Q19" s="22">
        <v>3189</v>
      </c>
      <c r="R19" s="22">
        <v>2324</v>
      </c>
      <c r="S19" s="29">
        <v>32350</v>
      </c>
    </row>
    <row r="20" spans="1:19" s="30" customFormat="1" ht="13.5" customHeight="1">
      <c r="A20" s="28" t="s">
        <v>29</v>
      </c>
      <c r="B20" s="22">
        <v>77</v>
      </c>
      <c r="C20" s="26">
        <f t="shared" si="2"/>
        <v>1828</v>
      </c>
      <c r="D20" s="23">
        <f t="shared" si="1"/>
        <v>1542</v>
      </c>
      <c r="E20" s="23">
        <f t="shared" si="1"/>
        <v>286</v>
      </c>
      <c r="F20" s="26">
        <f t="shared" si="3"/>
        <v>429</v>
      </c>
      <c r="G20" s="27">
        <v>364</v>
      </c>
      <c r="H20" s="27">
        <v>65</v>
      </c>
      <c r="I20" s="26">
        <f t="shared" si="4"/>
        <v>1296</v>
      </c>
      <c r="J20" s="27">
        <v>1115</v>
      </c>
      <c r="K20" s="27">
        <v>181</v>
      </c>
      <c r="L20" s="26">
        <f t="shared" si="5"/>
        <v>103</v>
      </c>
      <c r="M20" s="27">
        <v>63</v>
      </c>
      <c r="N20" s="27">
        <v>40</v>
      </c>
      <c r="O20" s="24">
        <f t="shared" si="6"/>
        <v>409486</v>
      </c>
      <c r="P20" s="22">
        <v>389871</v>
      </c>
      <c r="Q20" s="22">
        <v>19073</v>
      </c>
      <c r="R20" s="22">
        <v>61</v>
      </c>
      <c r="S20" s="30">
        <v>481</v>
      </c>
    </row>
    <row r="21" spans="1:19" s="10" customFormat="1" ht="13.5" customHeight="1">
      <c r="A21" s="28" t="s">
        <v>30</v>
      </c>
      <c r="B21" s="22">
        <v>83</v>
      </c>
      <c r="C21" s="26">
        <f t="shared" si="2"/>
        <v>564</v>
      </c>
      <c r="D21" s="23">
        <f t="shared" si="1"/>
        <v>262</v>
      </c>
      <c r="E21" s="23">
        <f t="shared" si="1"/>
        <v>302</v>
      </c>
      <c r="F21" s="26">
        <f t="shared" si="3"/>
        <v>38</v>
      </c>
      <c r="G21" s="27">
        <v>26</v>
      </c>
      <c r="H21" s="27">
        <v>12</v>
      </c>
      <c r="I21" s="26">
        <f t="shared" si="4"/>
        <v>405</v>
      </c>
      <c r="J21" s="27">
        <v>163</v>
      </c>
      <c r="K21" s="27">
        <v>242</v>
      </c>
      <c r="L21" s="26">
        <f t="shared" si="5"/>
        <v>121</v>
      </c>
      <c r="M21" s="27">
        <v>73</v>
      </c>
      <c r="N21" s="27">
        <v>48</v>
      </c>
      <c r="O21" s="24">
        <f t="shared" si="6"/>
        <v>248530</v>
      </c>
      <c r="P21" s="24">
        <v>246208</v>
      </c>
      <c r="Q21" s="24">
        <v>1195</v>
      </c>
      <c r="R21" s="24">
        <v>1004</v>
      </c>
      <c r="S21" s="10">
        <v>123</v>
      </c>
    </row>
    <row r="22" spans="1:18" s="10" customFormat="1" ht="12" customHeight="1">
      <c r="A22" s="28"/>
      <c r="B22" s="22"/>
      <c r="C22" s="26"/>
      <c r="D22" s="18"/>
      <c r="E22" s="18"/>
      <c r="F22" s="26"/>
      <c r="G22" s="27"/>
      <c r="H22" s="27"/>
      <c r="I22" s="26"/>
      <c r="J22" s="27"/>
      <c r="K22" s="27"/>
      <c r="L22" s="26"/>
      <c r="M22" s="27"/>
      <c r="N22" s="27"/>
      <c r="O22" s="24"/>
      <c r="P22" s="24"/>
      <c r="Q22" s="24"/>
      <c r="R22" s="24"/>
    </row>
    <row r="23" spans="1:19" s="20" customFormat="1" ht="13.5" customHeight="1">
      <c r="A23" s="31" t="s">
        <v>31</v>
      </c>
      <c r="B23" s="17">
        <f>SUM(B25:B36)</f>
        <v>1405</v>
      </c>
      <c r="C23" s="17">
        <f t="shared" si="2"/>
        <v>10993</v>
      </c>
      <c r="D23" s="18">
        <f>SUM(D25:D36)</f>
        <v>8259</v>
      </c>
      <c r="E23" s="18">
        <f t="shared" si="1"/>
        <v>2734</v>
      </c>
      <c r="F23" s="17">
        <f>G23+H23</f>
        <v>1437</v>
      </c>
      <c r="G23" s="32">
        <f>SUM(G25:G36)</f>
        <v>1144</v>
      </c>
      <c r="H23" s="32">
        <f>SUM(H25:H36)</f>
        <v>293</v>
      </c>
      <c r="I23" s="17">
        <f>J23+K23</f>
        <v>7463</v>
      </c>
      <c r="J23" s="32">
        <f>SUM(J25:J36)</f>
        <v>5781</v>
      </c>
      <c r="K23" s="32">
        <f>SUM(K25:K36)</f>
        <v>1682</v>
      </c>
      <c r="L23" s="17">
        <f>M23+N23</f>
        <v>2093</v>
      </c>
      <c r="M23" s="32">
        <f>SUM(M25:M36)</f>
        <v>1334</v>
      </c>
      <c r="N23" s="32">
        <f>SUM(N25:N36)</f>
        <v>759</v>
      </c>
      <c r="O23" s="19">
        <f>SUM(P23:S23)</f>
        <v>25749246</v>
      </c>
      <c r="P23" s="33">
        <f>SUM(P25:P36)</f>
        <v>25544571</v>
      </c>
      <c r="Q23" s="33">
        <f>SUM(Q25:Q36)</f>
        <v>134200</v>
      </c>
      <c r="R23" s="33">
        <f>SUM(R25:R36)</f>
        <v>12841</v>
      </c>
      <c r="S23" s="33">
        <f>SUM(S25:S36)</f>
        <v>57634</v>
      </c>
    </row>
    <row r="24" spans="1:18" s="20" customFormat="1" ht="6.75" customHeight="1">
      <c r="A24" s="31"/>
      <c r="B24" s="17"/>
      <c r="C24" s="17"/>
      <c r="D24" s="18"/>
      <c r="E24" s="18"/>
      <c r="F24" s="17"/>
      <c r="G24" s="32"/>
      <c r="H24" s="32"/>
      <c r="I24" s="17"/>
      <c r="J24" s="32"/>
      <c r="K24" s="32"/>
      <c r="L24" s="17"/>
      <c r="M24" s="32"/>
      <c r="N24" s="32"/>
      <c r="O24" s="24"/>
      <c r="P24" s="19"/>
      <c r="Q24" s="19"/>
      <c r="R24" s="19"/>
    </row>
    <row r="25" spans="1:19" ht="13.5" customHeight="1">
      <c r="A25" s="34" t="s">
        <v>32</v>
      </c>
      <c r="B25" s="22">
        <v>39</v>
      </c>
      <c r="C25" s="22">
        <f t="shared" si="2"/>
        <v>115</v>
      </c>
      <c r="D25" s="23">
        <f t="shared" si="1"/>
        <v>80</v>
      </c>
      <c r="E25" s="23">
        <f t="shared" si="1"/>
        <v>35</v>
      </c>
      <c r="F25" s="22">
        <f aca="true" t="shared" si="7" ref="F25:F36">G25+H25</f>
        <v>4</v>
      </c>
      <c r="G25" s="27">
        <v>3</v>
      </c>
      <c r="H25" s="27">
        <v>1</v>
      </c>
      <c r="I25" s="22">
        <f aca="true" t="shared" si="8" ref="I25:I36">J25+K25</f>
        <v>51</v>
      </c>
      <c r="J25" s="27">
        <v>35</v>
      </c>
      <c r="K25" s="27">
        <v>16</v>
      </c>
      <c r="L25" s="22">
        <f aca="true" t="shared" si="9" ref="L25:L36">M25+N25</f>
        <v>60</v>
      </c>
      <c r="M25" s="27">
        <v>42</v>
      </c>
      <c r="N25" s="27">
        <v>18</v>
      </c>
      <c r="O25" s="24">
        <v>80378</v>
      </c>
      <c r="P25" s="24">
        <v>78469</v>
      </c>
      <c r="Q25" s="24">
        <v>1849</v>
      </c>
      <c r="R25" s="24">
        <v>1785</v>
      </c>
      <c r="S25" s="10">
        <v>60</v>
      </c>
    </row>
    <row r="26" spans="1:19" ht="13.5" customHeight="1">
      <c r="A26" s="34" t="s">
        <v>33</v>
      </c>
      <c r="B26" s="22">
        <v>147</v>
      </c>
      <c r="C26" s="22">
        <f t="shared" si="2"/>
        <v>743</v>
      </c>
      <c r="D26" s="23">
        <f t="shared" si="1"/>
        <v>510</v>
      </c>
      <c r="E26" s="23">
        <f t="shared" si="1"/>
        <v>233</v>
      </c>
      <c r="F26" s="22">
        <f t="shared" si="7"/>
        <v>53</v>
      </c>
      <c r="G26" s="27">
        <v>38</v>
      </c>
      <c r="H26" s="27">
        <v>15</v>
      </c>
      <c r="I26" s="22">
        <f t="shared" si="8"/>
        <v>426</v>
      </c>
      <c r="J26" s="27">
        <v>322</v>
      </c>
      <c r="K26" s="27">
        <v>104</v>
      </c>
      <c r="L26" s="22">
        <f t="shared" si="9"/>
        <v>264</v>
      </c>
      <c r="M26" s="27">
        <v>150</v>
      </c>
      <c r="N26" s="27">
        <v>114</v>
      </c>
      <c r="O26" s="24">
        <v>42613</v>
      </c>
      <c r="P26" s="24">
        <v>404779</v>
      </c>
      <c r="Q26" s="24">
        <v>5308</v>
      </c>
      <c r="R26" s="24">
        <v>195</v>
      </c>
      <c r="S26" s="10">
        <v>741</v>
      </c>
    </row>
    <row r="27" spans="1:19" ht="13.5" customHeight="1">
      <c r="A27" s="34" t="s">
        <v>34</v>
      </c>
      <c r="B27" s="22">
        <v>87</v>
      </c>
      <c r="C27" s="22">
        <f t="shared" si="2"/>
        <v>668</v>
      </c>
      <c r="D27" s="23">
        <f t="shared" si="1"/>
        <v>451</v>
      </c>
      <c r="E27" s="23">
        <f t="shared" si="1"/>
        <v>217</v>
      </c>
      <c r="F27" s="22">
        <f t="shared" si="7"/>
        <v>68</v>
      </c>
      <c r="G27" s="27">
        <v>47</v>
      </c>
      <c r="H27" s="27">
        <v>21</v>
      </c>
      <c r="I27" s="22">
        <f t="shared" si="8"/>
        <v>472</v>
      </c>
      <c r="J27" s="27">
        <v>325</v>
      </c>
      <c r="K27" s="27">
        <v>147</v>
      </c>
      <c r="L27" s="22">
        <f t="shared" si="9"/>
        <v>128</v>
      </c>
      <c r="M27" s="27">
        <v>79</v>
      </c>
      <c r="N27" s="27">
        <v>49</v>
      </c>
      <c r="O27" s="24">
        <v>458395</v>
      </c>
      <c r="P27" s="24">
        <v>456592</v>
      </c>
      <c r="Q27" s="24">
        <v>1573</v>
      </c>
      <c r="R27" s="24">
        <v>450</v>
      </c>
      <c r="S27" s="10">
        <v>35</v>
      </c>
    </row>
    <row r="28" spans="1:19" ht="13.5" customHeight="1">
      <c r="A28" s="34" t="s">
        <v>35</v>
      </c>
      <c r="B28" s="24">
        <v>155</v>
      </c>
      <c r="C28" s="24">
        <f t="shared" si="2"/>
        <v>638</v>
      </c>
      <c r="D28" s="23">
        <f t="shared" si="1"/>
        <v>451</v>
      </c>
      <c r="E28" s="23">
        <f t="shared" si="1"/>
        <v>187</v>
      </c>
      <c r="F28" s="24">
        <f t="shared" si="7"/>
        <v>71</v>
      </c>
      <c r="G28" s="24">
        <v>46</v>
      </c>
      <c r="H28" s="24">
        <v>25</v>
      </c>
      <c r="I28" s="24">
        <f t="shared" si="8"/>
        <v>322</v>
      </c>
      <c r="J28" s="24">
        <v>249</v>
      </c>
      <c r="K28" s="24">
        <v>73</v>
      </c>
      <c r="L28" s="24">
        <f t="shared" si="9"/>
        <v>245</v>
      </c>
      <c r="M28" s="24">
        <v>156</v>
      </c>
      <c r="N28" s="24">
        <v>89</v>
      </c>
      <c r="O28" s="24">
        <v>1026730</v>
      </c>
      <c r="P28" s="24">
        <v>1017245</v>
      </c>
      <c r="Q28" s="24">
        <v>5403</v>
      </c>
      <c r="R28" s="24">
        <v>4194</v>
      </c>
      <c r="S28" s="10">
        <v>3632</v>
      </c>
    </row>
    <row r="29" spans="1:19" ht="13.5" customHeight="1">
      <c r="A29" s="34" t="s">
        <v>36</v>
      </c>
      <c r="B29" s="24">
        <v>179</v>
      </c>
      <c r="C29" s="24">
        <f t="shared" si="2"/>
        <v>3741</v>
      </c>
      <c r="D29" s="23">
        <f t="shared" si="1"/>
        <v>3138</v>
      </c>
      <c r="E29" s="23">
        <f t="shared" si="1"/>
        <v>603</v>
      </c>
      <c r="F29" s="24">
        <f t="shared" si="7"/>
        <v>648</v>
      </c>
      <c r="G29" s="24">
        <v>584</v>
      </c>
      <c r="H29" s="24">
        <v>64</v>
      </c>
      <c r="I29" s="24">
        <f t="shared" si="8"/>
        <v>2842</v>
      </c>
      <c r="J29" s="24">
        <v>2388</v>
      </c>
      <c r="K29" s="24">
        <v>454</v>
      </c>
      <c r="L29" s="24">
        <f t="shared" si="9"/>
        <v>251</v>
      </c>
      <c r="M29" s="24">
        <v>166</v>
      </c>
      <c r="N29" s="24">
        <v>85</v>
      </c>
      <c r="O29" s="24">
        <v>19407329</v>
      </c>
      <c r="P29" s="22">
        <v>19259222</v>
      </c>
      <c r="Q29" s="24">
        <v>96220</v>
      </c>
      <c r="R29" s="24">
        <v>920</v>
      </c>
      <c r="S29" s="10">
        <v>47693</v>
      </c>
    </row>
    <row r="30" spans="1:19" ht="13.5" customHeight="1">
      <c r="A30" s="34" t="s">
        <v>37</v>
      </c>
      <c r="B30" s="24">
        <v>118</v>
      </c>
      <c r="C30" s="24">
        <f t="shared" si="2"/>
        <v>689</v>
      </c>
      <c r="D30" s="23">
        <f t="shared" si="1"/>
        <v>523</v>
      </c>
      <c r="E30" s="23">
        <f t="shared" si="1"/>
        <v>166</v>
      </c>
      <c r="F30" s="24">
        <f t="shared" si="7"/>
        <v>98</v>
      </c>
      <c r="G30" s="24">
        <v>68</v>
      </c>
      <c r="H30" s="24">
        <v>30</v>
      </c>
      <c r="I30" s="24">
        <f t="shared" si="8"/>
        <v>452</v>
      </c>
      <c r="J30" s="24">
        <v>361</v>
      </c>
      <c r="K30" s="24">
        <v>91</v>
      </c>
      <c r="L30" s="24">
        <f t="shared" si="9"/>
        <v>139</v>
      </c>
      <c r="M30" s="24">
        <v>94</v>
      </c>
      <c r="N30" s="24">
        <v>45</v>
      </c>
      <c r="O30" s="24">
        <v>590851</v>
      </c>
      <c r="P30" s="22">
        <v>584831</v>
      </c>
      <c r="Q30" s="24">
        <v>3888</v>
      </c>
      <c r="R30" s="24">
        <v>2706</v>
      </c>
      <c r="S30" s="10">
        <v>1212</v>
      </c>
    </row>
    <row r="31" spans="1:19" ht="13.5" customHeight="1">
      <c r="A31" s="34" t="s">
        <v>38</v>
      </c>
      <c r="B31" s="24">
        <v>176</v>
      </c>
      <c r="C31" s="24">
        <f t="shared" si="2"/>
        <v>794</v>
      </c>
      <c r="D31" s="23">
        <f t="shared" si="1"/>
        <v>468</v>
      </c>
      <c r="E31" s="23">
        <f t="shared" si="1"/>
        <v>326</v>
      </c>
      <c r="F31" s="24">
        <f t="shared" si="7"/>
        <v>52</v>
      </c>
      <c r="G31" s="24">
        <v>34</v>
      </c>
      <c r="H31" s="24">
        <v>18</v>
      </c>
      <c r="I31" s="24">
        <f t="shared" si="8"/>
        <v>437</v>
      </c>
      <c r="J31" s="24">
        <v>243</v>
      </c>
      <c r="K31" s="24">
        <v>194</v>
      </c>
      <c r="L31" s="24">
        <f t="shared" si="9"/>
        <v>305</v>
      </c>
      <c r="M31" s="24">
        <v>191</v>
      </c>
      <c r="N31" s="24">
        <v>114</v>
      </c>
      <c r="O31" s="24">
        <v>383382</v>
      </c>
      <c r="P31" s="22">
        <v>375679</v>
      </c>
      <c r="Q31" s="24">
        <v>3231</v>
      </c>
      <c r="R31" s="24">
        <v>0</v>
      </c>
      <c r="S31" s="10">
        <v>1766</v>
      </c>
    </row>
    <row r="32" spans="1:19" ht="13.5" customHeight="1">
      <c r="A32" s="34" t="s">
        <v>39</v>
      </c>
      <c r="B32" s="24">
        <v>65</v>
      </c>
      <c r="C32" s="24">
        <f t="shared" si="2"/>
        <v>731</v>
      </c>
      <c r="D32" s="23">
        <f t="shared" si="1"/>
        <v>535</v>
      </c>
      <c r="E32" s="23">
        <f t="shared" si="1"/>
        <v>196</v>
      </c>
      <c r="F32" s="24">
        <f t="shared" si="7"/>
        <v>122</v>
      </c>
      <c r="G32" s="24">
        <v>85</v>
      </c>
      <c r="H32" s="24">
        <v>37</v>
      </c>
      <c r="I32" s="24">
        <f t="shared" si="8"/>
        <v>552</v>
      </c>
      <c r="J32" s="24">
        <v>407</v>
      </c>
      <c r="K32" s="24">
        <v>145</v>
      </c>
      <c r="L32" s="24">
        <f t="shared" si="9"/>
        <v>57</v>
      </c>
      <c r="M32" s="24">
        <v>43</v>
      </c>
      <c r="N32" s="24">
        <v>14</v>
      </c>
      <c r="O32" s="24">
        <v>956408</v>
      </c>
      <c r="P32" s="22">
        <v>955357</v>
      </c>
      <c r="Q32" s="24">
        <v>1019</v>
      </c>
      <c r="R32" s="24">
        <v>600</v>
      </c>
      <c r="S32" s="10">
        <v>32</v>
      </c>
    </row>
    <row r="33" spans="1:19" ht="13.5" customHeight="1">
      <c r="A33" s="34" t="s">
        <v>40</v>
      </c>
      <c r="B33" s="22">
        <v>59</v>
      </c>
      <c r="C33" s="22">
        <f t="shared" si="2"/>
        <v>563</v>
      </c>
      <c r="D33" s="23">
        <f t="shared" si="1"/>
        <v>481</v>
      </c>
      <c r="E33" s="23">
        <f t="shared" si="1"/>
        <v>82</v>
      </c>
      <c r="F33" s="22">
        <f t="shared" si="7"/>
        <v>52</v>
      </c>
      <c r="G33" s="22">
        <v>47</v>
      </c>
      <c r="H33" s="24">
        <v>5</v>
      </c>
      <c r="I33" s="22">
        <f t="shared" si="8"/>
        <v>439</v>
      </c>
      <c r="J33" s="22">
        <v>379</v>
      </c>
      <c r="K33" s="24">
        <v>60</v>
      </c>
      <c r="L33" s="22">
        <f t="shared" si="9"/>
        <v>72</v>
      </c>
      <c r="M33" s="22">
        <v>55</v>
      </c>
      <c r="N33" s="24">
        <v>17</v>
      </c>
      <c r="O33" s="24">
        <v>373367</v>
      </c>
      <c r="P33" s="22">
        <v>370236</v>
      </c>
      <c r="Q33" s="24">
        <v>1905</v>
      </c>
      <c r="R33" s="24">
        <v>180</v>
      </c>
      <c r="S33" s="10">
        <v>626</v>
      </c>
    </row>
    <row r="34" spans="1:19" ht="13.5" customHeight="1">
      <c r="A34" s="34" t="s">
        <v>41</v>
      </c>
      <c r="B34" s="24">
        <v>45</v>
      </c>
      <c r="C34" s="24">
        <f t="shared" si="2"/>
        <v>176</v>
      </c>
      <c r="D34" s="23">
        <f t="shared" si="1"/>
        <v>136</v>
      </c>
      <c r="E34" s="23">
        <f t="shared" si="1"/>
        <v>40</v>
      </c>
      <c r="F34" s="24">
        <f t="shared" si="7"/>
        <v>18</v>
      </c>
      <c r="G34" s="24">
        <v>13</v>
      </c>
      <c r="H34" s="24">
        <v>5</v>
      </c>
      <c r="I34" s="24">
        <f t="shared" si="8"/>
        <v>89</v>
      </c>
      <c r="J34" s="24">
        <v>74</v>
      </c>
      <c r="K34" s="24">
        <v>15</v>
      </c>
      <c r="L34" s="24">
        <f t="shared" si="9"/>
        <v>69</v>
      </c>
      <c r="M34" s="24">
        <v>49</v>
      </c>
      <c r="N34" s="24">
        <v>20</v>
      </c>
      <c r="O34" s="24">
        <v>130889</v>
      </c>
      <c r="P34" s="22">
        <v>125166</v>
      </c>
      <c r="Q34" s="24">
        <v>5293</v>
      </c>
      <c r="R34" s="24">
        <v>0</v>
      </c>
      <c r="S34" s="10">
        <v>250</v>
      </c>
    </row>
    <row r="35" spans="1:19" ht="13.5" customHeight="1">
      <c r="A35" s="34" t="s">
        <v>42</v>
      </c>
      <c r="B35" s="24">
        <v>46</v>
      </c>
      <c r="C35" s="24">
        <f t="shared" si="2"/>
        <v>515</v>
      </c>
      <c r="D35" s="23">
        <f t="shared" si="1"/>
        <v>396</v>
      </c>
      <c r="E35" s="23">
        <f t="shared" si="1"/>
        <v>119</v>
      </c>
      <c r="F35" s="24">
        <f t="shared" si="7"/>
        <v>72</v>
      </c>
      <c r="G35" s="24">
        <v>51</v>
      </c>
      <c r="H35" s="24">
        <v>21</v>
      </c>
      <c r="I35" s="24">
        <f t="shared" si="8"/>
        <v>415</v>
      </c>
      <c r="J35" s="24">
        <v>323</v>
      </c>
      <c r="K35" s="24">
        <v>92</v>
      </c>
      <c r="L35" s="24">
        <f t="shared" si="9"/>
        <v>28</v>
      </c>
      <c r="M35" s="24">
        <v>22</v>
      </c>
      <c r="N35" s="24">
        <v>6</v>
      </c>
      <c r="O35" s="24">
        <v>647046</v>
      </c>
      <c r="P35" s="22">
        <v>645550</v>
      </c>
      <c r="Q35" s="22">
        <v>801</v>
      </c>
      <c r="R35" s="22">
        <v>1811</v>
      </c>
      <c r="S35" s="10">
        <v>695</v>
      </c>
    </row>
    <row r="36" spans="1:19" ht="13.5" customHeight="1">
      <c r="A36" s="35" t="s">
        <v>43</v>
      </c>
      <c r="B36" s="36">
        <v>289</v>
      </c>
      <c r="C36" s="36">
        <f t="shared" si="2"/>
        <v>1620</v>
      </c>
      <c r="D36" s="37">
        <f t="shared" si="1"/>
        <v>1090</v>
      </c>
      <c r="E36" s="37">
        <f t="shared" si="1"/>
        <v>530</v>
      </c>
      <c r="F36" s="36">
        <f t="shared" si="7"/>
        <v>179</v>
      </c>
      <c r="G36" s="36">
        <v>128</v>
      </c>
      <c r="H36" s="36">
        <v>51</v>
      </c>
      <c r="I36" s="36">
        <f t="shared" si="8"/>
        <v>966</v>
      </c>
      <c r="J36" s="36">
        <v>675</v>
      </c>
      <c r="K36" s="36">
        <v>291</v>
      </c>
      <c r="L36" s="36">
        <f t="shared" si="9"/>
        <v>475</v>
      </c>
      <c r="M36" s="36">
        <v>287</v>
      </c>
      <c r="N36" s="36">
        <v>188</v>
      </c>
      <c r="O36" s="36">
        <v>1281858</v>
      </c>
      <c r="P36" s="36">
        <v>1271445</v>
      </c>
      <c r="Q36" s="38">
        <v>7710</v>
      </c>
      <c r="R36" s="38"/>
      <c r="S36" s="39">
        <v>892</v>
      </c>
    </row>
    <row r="37" spans="1:17" ht="12" customHeight="1">
      <c r="A37" s="40"/>
      <c r="B37" s="40"/>
      <c r="C37" s="40"/>
      <c r="D37" s="40"/>
      <c r="E37" s="40"/>
      <c r="F37" s="40"/>
      <c r="G37" s="40"/>
      <c r="H37" s="40"/>
      <c r="I37" s="40"/>
      <c r="N37" s="40"/>
      <c r="O37" s="40"/>
      <c r="P37" s="40"/>
      <c r="Q37" s="41"/>
    </row>
    <row r="38" spans="1:16" ht="12" customHeight="1">
      <c r="A38" s="40"/>
      <c r="B38" s="40"/>
      <c r="C38" s="40"/>
      <c r="D38" s="40"/>
      <c r="E38" s="40"/>
      <c r="F38" s="40"/>
      <c r="G38" s="40"/>
      <c r="H38" s="40"/>
      <c r="I38" s="40"/>
      <c r="N38" s="40"/>
      <c r="O38" s="40"/>
      <c r="P38" s="40"/>
    </row>
    <row r="39" spans="1:17" ht="12" customHeight="1">
      <c r="A39" s="40"/>
      <c r="B39" s="40"/>
      <c r="C39" s="40"/>
      <c r="D39" s="40"/>
      <c r="E39" s="40"/>
      <c r="F39" s="40"/>
      <c r="G39" s="40"/>
      <c r="H39" s="40"/>
      <c r="I39" s="40"/>
      <c r="N39" s="40"/>
      <c r="O39" s="40"/>
      <c r="P39" s="40"/>
      <c r="Q39" s="40"/>
    </row>
    <row r="40" spans="1:17" ht="12" customHeight="1">
      <c r="A40" s="40"/>
      <c r="B40" s="40"/>
      <c r="C40" s="40"/>
      <c r="D40" s="40"/>
      <c r="E40" s="40"/>
      <c r="F40" s="40"/>
      <c r="G40" s="40"/>
      <c r="H40" s="40"/>
      <c r="I40" s="40"/>
      <c r="N40" s="40"/>
      <c r="O40" s="40"/>
      <c r="P40" s="40"/>
      <c r="Q40" s="40"/>
    </row>
    <row r="41" spans="1:17" ht="12" customHeight="1">
      <c r="A41" s="40"/>
      <c r="B41" s="40"/>
      <c r="C41" s="40"/>
      <c r="D41" s="40"/>
      <c r="E41" s="40"/>
      <c r="F41" s="40"/>
      <c r="G41" s="40"/>
      <c r="H41" s="40"/>
      <c r="I41" s="40"/>
      <c r="N41" s="40"/>
      <c r="O41" s="40"/>
      <c r="P41" s="40"/>
      <c r="Q41" s="40"/>
    </row>
    <row r="42" spans="1:14" ht="12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2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2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6" ht="12" customHeight="1">
      <c r="A45" s="40"/>
      <c r="B45" s="40"/>
      <c r="C45" s="40"/>
      <c r="D45" s="40"/>
      <c r="E45" s="40"/>
      <c r="F45" s="40"/>
    </row>
  </sheetData>
  <sheetProtection/>
  <mergeCells count="16">
    <mergeCell ref="A1:S1"/>
    <mergeCell ref="A2:S2"/>
    <mergeCell ref="A3:B3"/>
    <mergeCell ref="A4:A6"/>
    <mergeCell ref="B4:B6"/>
    <mergeCell ref="C4:N4"/>
    <mergeCell ref="O4:S4"/>
    <mergeCell ref="C5:E5"/>
    <mergeCell ref="F5:H5"/>
    <mergeCell ref="I5:K5"/>
    <mergeCell ref="L5:N5"/>
    <mergeCell ref="O5:O6"/>
    <mergeCell ref="P5:P6"/>
    <mergeCell ref="Q5:Q6"/>
    <mergeCell ref="R5:R6"/>
    <mergeCell ref="S5:S6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2"/>
  <colBreaks count="1" manualBreakCount="1">
    <brk id="10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75390625" style="1" customWidth="1"/>
    <col min="2" max="2" width="10.75390625" style="1" customWidth="1"/>
    <col min="3" max="3" width="10.875" style="1" customWidth="1"/>
    <col min="4" max="14" width="10.75390625" style="1" customWidth="1"/>
    <col min="15" max="19" width="13.75390625" style="1" customWidth="1"/>
    <col min="20" max="16384" width="15.25390625" style="1" customWidth="1"/>
  </cols>
  <sheetData>
    <row r="1" spans="1:19" s="2" customFormat="1" ht="16.5" customHeight="1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5" s="9" customFormat="1" ht="15" customHeight="1" thickBot="1">
      <c r="A2" s="57" t="s">
        <v>45</v>
      </c>
      <c r="B2" s="57"/>
      <c r="C2" s="3"/>
      <c r="D2" s="3"/>
      <c r="E2" s="3"/>
      <c r="F2" s="4"/>
      <c r="G2" s="5"/>
      <c r="H2" s="3"/>
      <c r="I2" s="3"/>
      <c r="J2" s="6"/>
      <c r="K2" s="6"/>
      <c r="L2" s="6"/>
      <c r="M2" s="7"/>
      <c r="N2" s="8"/>
      <c r="O2" s="8"/>
    </row>
    <row r="3" spans="1:19" s="10" customFormat="1" ht="18" customHeight="1" thickTop="1">
      <c r="A3" s="58"/>
      <c r="B3" s="61" t="s">
        <v>46</v>
      </c>
      <c r="C3" s="63" t="s">
        <v>47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6" t="s">
        <v>48</v>
      </c>
      <c r="P3" s="67"/>
      <c r="Q3" s="67"/>
      <c r="R3" s="67"/>
      <c r="S3" s="67"/>
    </row>
    <row r="4" spans="1:19" s="10" customFormat="1" ht="15" customHeight="1">
      <c r="A4" s="59"/>
      <c r="B4" s="62"/>
      <c r="C4" s="68" t="s">
        <v>49</v>
      </c>
      <c r="D4" s="47"/>
      <c r="E4" s="48"/>
      <c r="F4" s="68" t="s">
        <v>50</v>
      </c>
      <c r="G4" s="47"/>
      <c r="H4" s="48"/>
      <c r="I4" s="68" t="s">
        <v>51</v>
      </c>
      <c r="J4" s="47"/>
      <c r="K4" s="47"/>
      <c r="L4" s="47" t="s">
        <v>52</v>
      </c>
      <c r="M4" s="47"/>
      <c r="N4" s="48"/>
      <c r="O4" s="49" t="s">
        <v>53</v>
      </c>
      <c r="P4" s="49" t="s">
        <v>54</v>
      </c>
      <c r="Q4" s="49" t="s">
        <v>55</v>
      </c>
      <c r="R4" s="51" t="s">
        <v>56</v>
      </c>
      <c r="S4" s="53" t="s">
        <v>57</v>
      </c>
    </row>
    <row r="5" spans="1:19" s="10" customFormat="1" ht="15" customHeight="1">
      <c r="A5" s="60"/>
      <c r="B5" s="50"/>
      <c r="C5" s="11" t="s">
        <v>58</v>
      </c>
      <c r="D5" s="12" t="s">
        <v>59</v>
      </c>
      <c r="E5" s="13" t="s">
        <v>60</v>
      </c>
      <c r="F5" s="11" t="s">
        <v>58</v>
      </c>
      <c r="G5" s="12" t="s">
        <v>59</v>
      </c>
      <c r="H5" s="13" t="s">
        <v>60</v>
      </c>
      <c r="I5" s="11" t="s">
        <v>58</v>
      </c>
      <c r="J5" s="12" t="s">
        <v>59</v>
      </c>
      <c r="K5" s="14" t="s">
        <v>60</v>
      </c>
      <c r="L5" s="15" t="s">
        <v>58</v>
      </c>
      <c r="M5" s="12" t="s">
        <v>59</v>
      </c>
      <c r="N5" s="13" t="s">
        <v>60</v>
      </c>
      <c r="O5" s="50"/>
      <c r="P5" s="50"/>
      <c r="Q5" s="50"/>
      <c r="R5" s="52"/>
      <c r="S5" s="54"/>
    </row>
    <row r="6" spans="1:19" s="20" customFormat="1" ht="15" customHeight="1">
      <c r="A6" s="16" t="s">
        <v>61</v>
      </c>
      <c r="B6" s="17">
        <f>B8+B22</f>
        <v>1604</v>
      </c>
      <c r="C6" s="17">
        <f>D6+E6</f>
        <v>37987</v>
      </c>
      <c r="D6" s="18">
        <f>D8+D22</f>
        <v>27039</v>
      </c>
      <c r="E6" s="18">
        <f>H6+K6+N6</f>
        <v>10948</v>
      </c>
      <c r="F6" s="17">
        <f>G6+H6</f>
        <v>6558</v>
      </c>
      <c r="G6" s="18">
        <f>G8+G22</f>
        <v>5018</v>
      </c>
      <c r="H6" s="18">
        <f>H8+H22</f>
        <v>1540</v>
      </c>
      <c r="I6" s="17">
        <f>J6+K6</f>
        <v>29901</v>
      </c>
      <c r="J6" s="18">
        <f>J8+J22</f>
        <v>21036</v>
      </c>
      <c r="K6" s="18">
        <f>K8+K22</f>
        <v>8865</v>
      </c>
      <c r="L6" s="17">
        <f>M6+N6</f>
        <v>1528</v>
      </c>
      <c r="M6" s="18">
        <f>M8+M22</f>
        <v>985</v>
      </c>
      <c r="N6" s="18">
        <f>N8+N22</f>
        <v>543</v>
      </c>
      <c r="O6" s="19">
        <f>SUM(P6:S6)</f>
        <v>80032481</v>
      </c>
      <c r="P6" s="19">
        <f>P8+P22</f>
        <v>78531177</v>
      </c>
      <c r="Q6" s="19">
        <f>Q8+Q22</f>
        <v>380926</v>
      </c>
      <c r="R6" s="19">
        <f>R8+R22</f>
        <v>266464</v>
      </c>
      <c r="S6" s="19">
        <f>S8+S22</f>
        <v>853914</v>
      </c>
    </row>
    <row r="7" spans="1:19" s="10" customFormat="1" ht="6.75" customHeight="1">
      <c r="A7" s="21"/>
      <c r="B7" s="22"/>
      <c r="C7" s="22"/>
      <c r="D7" s="18"/>
      <c r="E7" s="18"/>
      <c r="F7" s="22"/>
      <c r="G7" s="23"/>
      <c r="H7" s="23"/>
      <c r="I7" s="22"/>
      <c r="J7" s="23"/>
      <c r="K7" s="23"/>
      <c r="L7" s="22"/>
      <c r="M7" s="23"/>
      <c r="N7" s="23"/>
      <c r="O7" s="24"/>
      <c r="P7" s="22"/>
      <c r="Q7" s="24"/>
      <c r="R7" s="22"/>
      <c r="S7" s="42"/>
    </row>
    <row r="8" spans="1:19" s="20" customFormat="1" ht="15" customHeight="1">
      <c r="A8" s="25" t="s">
        <v>62</v>
      </c>
      <c r="B8" s="17">
        <f>SUM(B10:B20)</f>
        <v>1142</v>
      </c>
      <c r="C8" s="17">
        <f>D8+E8</f>
        <v>29242</v>
      </c>
      <c r="D8" s="18">
        <f>G8+J8+M8</f>
        <v>20308</v>
      </c>
      <c r="E8" s="18">
        <f>H8+K8+N8</f>
        <v>8934</v>
      </c>
      <c r="F8" s="17">
        <f>G8+H8</f>
        <v>5121</v>
      </c>
      <c r="G8" s="18">
        <f>SUM(G10:G20)</f>
        <v>3874</v>
      </c>
      <c r="H8" s="18">
        <f>SUM(H10:H20)</f>
        <v>1247</v>
      </c>
      <c r="I8" s="17">
        <f>J8+K8</f>
        <v>23049</v>
      </c>
      <c r="J8" s="18">
        <f>SUM(J10:J20)</f>
        <v>15738</v>
      </c>
      <c r="K8" s="18">
        <f>SUM(K10:K20)</f>
        <v>7311</v>
      </c>
      <c r="L8" s="17">
        <f>M8+N8</f>
        <v>1072</v>
      </c>
      <c r="M8" s="18">
        <f>SUM(M10:M20)</f>
        <v>696</v>
      </c>
      <c r="N8" s="18">
        <f>SUM(N10:N20)</f>
        <v>376</v>
      </c>
      <c r="O8" s="19">
        <f>SUM(P8:S8)</f>
        <v>55109594</v>
      </c>
      <c r="P8" s="17">
        <f>SUM(P10:P20)</f>
        <v>53777176</v>
      </c>
      <c r="Q8" s="17">
        <f>SUM(Q10:Q20)</f>
        <v>275275</v>
      </c>
      <c r="R8" s="17">
        <f>SUM(R10:R20)</f>
        <v>260863</v>
      </c>
      <c r="S8" s="17">
        <f>SUM(S10:S20)</f>
        <v>796280</v>
      </c>
    </row>
    <row r="9" spans="1:19" s="10" customFormat="1" ht="6.75" customHeight="1">
      <c r="A9" s="21"/>
      <c r="B9" s="24"/>
      <c r="C9" s="22"/>
      <c r="D9" s="18"/>
      <c r="E9" s="18"/>
      <c r="F9" s="22"/>
      <c r="G9" s="23"/>
      <c r="H9" s="23"/>
      <c r="I9" s="22"/>
      <c r="J9" s="23"/>
      <c r="K9" s="23"/>
      <c r="L9" s="22"/>
      <c r="M9" s="23"/>
      <c r="N9" s="23"/>
      <c r="O9" s="24"/>
      <c r="P9" s="22"/>
      <c r="Q9" s="22"/>
      <c r="R9" s="22"/>
      <c r="S9" s="42"/>
    </row>
    <row r="10" spans="1:19" s="10" customFormat="1" ht="15" customHeight="1">
      <c r="A10" s="21" t="s">
        <v>63</v>
      </c>
      <c r="B10" s="24">
        <v>289</v>
      </c>
      <c r="C10" s="22">
        <f aca="true" t="shared" si="0" ref="C10:C20">D10+E10</f>
        <v>8063</v>
      </c>
      <c r="D10" s="23">
        <f aca="true" t="shared" si="1" ref="D10:E20">G10+J10+M10</f>
        <v>5534</v>
      </c>
      <c r="E10" s="23">
        <f t="shared" si="1"/>
        <v>2529</v>
      </c>
      <c r="F10" s="22">
        <f aca="true" t="shared" si="2" ref="F10:F20">G10+H10</f>
        <v>1547</v>
      </c>
      <c r="G10" s="23">
        <v>1215</v>
      </c>
      <c r="H10" s="23">
        <v>332</v>
      </c>
      <c r="I10" s="22">
        <f aca="true" t="shared" si="3" ref="I10:I20">J10+K10</f>
        <v>6307</v>
      </c>
      <c r="J10" s="23">
        <v>4184</v>
      </c>
      <c r="K10" s="23">
        <v>2123</v>
      </c>
      <c r="L10" s="22">
        <f aca="true" t="shared" si="4" ref="L10:L20">M10+N10</f>
        <v>209</v>
      </c>
      <c r="M10" s="23">
        <v>135</v>
      </c>
      <c r="N10" s="23">
        <v>74</v>
      </c>
      <c r="O10" s="24">
        <f aca="true" t="shared" si="5" ref="O10:O20">SUM(P10:S10)</f>
        <v>13343594</v>
      </c>
      <c r="P10" s="22">
        <v>12734619</v>
      </c>
      <c r="Q10" s="22">
        <v>82123</v>
      </c>
      <c r="R10" s="22">
        <v>43229</v>
      </c>
      <c r="S10" s="42">
        <v>483623</v>
      </c>
    </row>
    <row r="11" spans="1:19" s="10" customFormat="1" ht="15" customHeight="1">
      <c r="A11" s="21" t="s">
        <v>64</v>
      </c>
      <c r="B11" s="24">
        <v>151</v>
      </c>
      <c r="C11" s="22">
        <f t="shared" si="0"/>
        <v>2318</v>
      </c>
      <c r="D11" s="23">
        <f t="shared" si="1"/>
        <v>1384</v>
      </c>
      <c r="E11" s="23">
        <f t="shared" si="1"/>
        <v>934</v>
      </c>
      <c r="F11" s="22">
        <f t="shared" si="2"/>
        <v>370</v>
      </c>
      <c r="G11" s="23">
        <v>237</v>
      </c>
      <c r="H11" s="23">
        <v>133</v>
      </c>
      <c r="I11" s="22">
        <f t="shared" si="3"/>
        <v>1803</v>
      </c>
      <c r="J11" s="23">
        <v>1056</v>
      </c>
      <c r="K11" s="23">
        <v>747</v>
      </c>
      <c r="L11" s="22">
        <f t="shared" si="4"/>
        <v>145</v>
      </c>
      <c r="M11" s="23">
        <v>91</v>
      </c>
      <c r="N11" s="23">
        <v>54</v>
      </c>
      <c r="O11" s="24">
        <f t="shared" si="5"/>
        <v>1403217</v>
      </c>
      <c r="P11" s="22">
        <v>1357360</v>
      </c>
      <c r="Q11" s="22">
        <v>25946</v>
      </c>
      <c r="R11" s="22">
        <v>4853</v>
      </c>
      <c r="S11" s="42">
        <v>15058</v>
      </c>
    </row>
    <row r="12" spans="1:19" s="10" customFormat="1" ht="15" customHeight="1">
      <c r="A12" s="21" t="s">
        <v>65</v>
      </c>
      <c r="B12" s="22">
        <v>106</v>
      </c>
      <c r="C12" s="22">
        <f t="shared" si="0"/>
        <v>3403</v>
      </c>
      <c r="D12" s="23">
        <f t="shared" si="1"/>
        <v>2146</v>
      </c>
      <c r="E12" s="23">
        <f t="shared" si="1"/>
        <v>1257</v>
      </c>
      <c r="F12" s="22">
        <f t="shared" si="2"/>
        <v>551</v>
      </c>
      <c r="G12" s="23">
        <v>383</v>
      </c>
      <c r="H12" s="23">
        <v>168</v>
      </c>
      <c r="I12" s="22">
        <f t="shared" si="3"/>
        <v>2777</v>
      </c>
      <c r="J12" s="23">
        <v>1718</v>
      </c>
      <c r="K12" s="23">
        <v>1059</v>
      </c>
      <c r="L12" s="22">
        <f t="shared" si="4"/>
        <v>75</v>
      </c>
      <c r="M12" s="23">
        <v>45</v>
      </c>
      <c r="N12" s="23">
        <v>30</v>
      </c>
      <c r="O12" s="24">
        <f t="shared" si="5"/>
        <v>7573281</v>
      </c>
      <c r="P12" s="22">
        <v>7399885</v>
      </c>
      <c r="Q12" s="22">
        <v>24445</v>
      </c>
      <c r="R12" s="22">
        <v>4642</v>
      </c>
      <c r="S12" s="42">
        <v>144309</v>
      </c>
    </row>
    <row r="13" spans="1:19" s="10" customFormat="1" ht="15" customHeight="1">
      <c r="A13" s="21" t="s">
        <v>66</v>
      </c>
      <c r="B13" s="22">
        <v>220</v>
      </c>
      <c r="C13" s="26">
        <f t="shared" si="0"/>
        <v>3195</v>
      </c>
      <c r="D13" s="23">
        <f t="shared" si="1"/>
        <v>2089</v>
      </c>
      <c r="E13" s="23">
        <f t="shared" si="1"/>
        <v>1106</v>
      </c>
      <c r="F13" s="26">
        <f t="shared" si="2"/>
        <v>379</v>
      </c>
      <c r="G13" s="27">
        <v>249</v>
      </c>
      <c r="H13" s="27">
        <v>130</v>
      </c>
      <c r="I13" s="26">
        <f t="shared" si="3"/>
        <v>2526</v>
      </c>
      <c r="J13" s="27">
        <v>1643</v>
      </c>
      <c r="K13" s="27">
        <v>883</v>
      </c>
      <c r="L13" s="26">
        <f t="shared" si="4"/>
        <v>290</v>
      </c>
      <c r="M13" s="27">
        <v>197</v>
      </c>
      <c r="N13" s="27">
        <v>93</v>
      </c>
      <c r="O13" s="24">
        <f t="shared" si="5"/>
        <v>3490193</v>
      </c>
      <c r="P13" s="22">
        <v>3475832</v>
      </c>
      <c r="Q13" s="22">
        <v>9876</v>
      </c>
      <c r="R13" s="22">
        <v>3295</v>
      </c>
      <c r="S13" s="42">
        <v>1190</v>
      </c>
    </row>
    <row r="14" spans="1:19" s="10" customFormat="1" ht="15" customHeight="1">
      <c r="A14" s="21" t="s">
        <v>67</v>
      </c>
      <c r="B14" s="22">
        <v>81</v>
      </c>
      <c r="C14" s="26">
        <f t="shared" si="0"/>
        <v>3260</v>
      </c>
      <c r="D14" s="23">
        <f t="shared" si="1"/>
        <v>2636</v>
      </c>
      <c r="E14" s="23">
        <f t="shared" si="1"/>
        <v>624</v>
      </c>
      <c r="F14" s="26">
        <f t="shared" si="2"/>
        <v>619</v>
      </c>
      <c r="G14" s="27">
        <v>497</v>
      </c>
      <c r="H14" s="27">
        <v>122</v>
      </c>
      <c r="I14" s="26">
        <f t="shared" si="3"/>
        <v>2565</v>
      </c>
      <c r="J14" s="27">
        <v>2084</v>
      </c>
      <c r="K14" s="27">
        <v>481</v>
      </c>
      <c r="L14" s="26">
        <f t="shared" si="4"/>
        <v>76</v>
      </c>
      <c r="M14" s="27">
        <v>55</v>
      </c>
      <c r="N14" s="27">
        <v>21</v>
      </c>
      <c r="O14" s="24">
        <f t="shared" si="5"/>
        <v>8224011</v>
      </c>
      <c r="P14" s="22">
        <v>8089020</v>
      </c>
      <c r="Q14" s="24">
        <v>32248</v>
      </c>
      <c r="R14" s="22">
        <v>12505</v>
      </c>
      <c r="S14" s="42">
        <v>90238</v>
      </c>
    </row>
    <row r="15" spans="1:19" s="10" customFormat="1" ht="15" customHeight="1">
      <c r="A15" s="21" t="s">
        <v>68</v>
      </c>
      <c r="B15" s="22">
        <v>100</v>
      </c>
      <c r="C15" s="26">
        <f t="shared" si="0"/>
        <v>3017</v>
      </c>
      <c r="D15" s="23">
        <f t="shared" si="1"/>
        <v>2190</v>
      </c>
      <c r="E15" s="23">
        <f t="shared" si="1"/>
        <v>827</v>
      </c>
      <c r="F15" s="26">
        <f t="shared" si="2"/>
        <v>535</v>
      </c>
      <c r="G15" s="27">
        <v>390</v>
      </c>
      <c r="H15" s="27">
        <v>145</v>
      </c>
      <c r="I15" s="26">
        <f t="shared" si="3"/>
        <v>2384</v>
      </c>
      <c r="J15" s="27">
        <v>1737</v>
      </c>
      <c r="K15" s="27">
        <v>647</v>
      </c>
      <c r="L15" s="26">
        <f t="shared" si="4"/>
        <v>98</v>
      </c>
      <c r="M15" s="27">
        <v>63</v>
      </c>
      <c r="N15" s="27">
        <v>35</v>
      </c>
      <c r="O15" s="24">
        <f t="shared" si="5"/>
        <v>5933987</v>
      </c>
      <c r="P15" s="22">
        <v>5812521</v>
      </c>
      <c r="Q15" s="22">
        <v>60772</v>
      </c>
      <c r="R15" s="22">
        <v>39141</v>
      </c>
      <c r="S15" s="42">
        <v>21553</v>
      </c>
    </row>
    <row r="16" spans="1:19" s="10" customFormat="1" ht="15" customHeight="1">
      <c r="A16" s="21" t="s">
        <v>69</v>
      </c>
      <c r="B16" s="24">
        <v>46</v>
      </c>
      <c r="C16" s="26">
        <f t="shared" si="0"/>
        <v>2783</v>
      </c>
      <c r="D16" s="23">
        <f t="shared" si="1"/>
        <v>1949</v>
      </c>
      <c r="E16" s="23">
        <f t="shared" si="1"/>
        <v>834</v>
      </c>
      <c r="F16" s="26">
        <f t="shared" si="2"/>
        <v>515</v>
      </c>
      <c r="G16" s="27">
        <v>423</v>
      </c>
      <c r="H16" s="27">
        <v>92</v>
      </c>
      <c r="I16" s="26">
        <f t="shared" si="3"/>
        <v>2231</v>
      </c>
      <c r="J16" s="27">
        <v>1502</v>
      </c>
      <c r="K16" s="27">
        <v>729</v>
      </c>
      <c r="L16" s="26">
        <f t="shared" si="4"/>
        <v>37</v>
      </c>
      <c r="M16" s="27">
        <v>24</v>
      </c>
      <c r="N16" s="27">
        <v>13</v>
      </c>
      <c r="O16" s="24">
        <f t="shared" si="5"/>
        <v>8419767</v>
      </c>
      <c r="P16" s="22">
        <v>8241867</v>
      </c>
      <c r="Q16" s="22">
        <v>19783</v>
      </c>
      <c r="R16" s="22">
        <v>150992</v>
      </c>
      <c r="S16" s="42">
        <v>7125</v>
      </c>
    </row>
    <row r="17" spans="1:19" s="29" customFormat="1" ht="15" customHeight="1">
      <c r="A17" s="28" t="s">
        <v>70</v>
      </c>
      <c r="B17" s="24">
        <v>42</v>
      </c>
      <c r="C17" s="26">
        <f t="shared" si="0"/>
        <v>521</v>
      </c>
      <c r="D17" s="23">
        <f t="shared" si="1"/>
        <v>346</v>
      </c>
      <c r="E17" s="23">
        <f t="shared" si="1"/>
        <v>175</v>
      </c>
      <c r="F17" s="26">
        <f t="shared" si="2"/>
        <v>63</v>
      </c>
      <c r="G17" s="27">
        <v>41</v>
      </c>
      <c r="H17" s="27">
        <v>22</v>
      </c>
      <c r="I17" s="26">
        <f t="shared" si="3"/>
        <v>406</v>
      </c>
      <c r="J17" s="27">
        <v>274</v>
      </c>
      <c r="K17" s="27">
        <v>132</v>
      </c>
      <c r="L17" s="26">
        <f t="shared" si="4"/>
        <v>52</v>
      </c>
      <c r="M17" s="27">
        <v>31</v>
      </c>
      <c r="N17" s="27">
        <v>21</v>
      </c>
      <c r="O17" s="24">
        <f t="shared" si="5"/>
        <v>490230</v>
      </c>
      <c r="P17" s="22">
        <v>489063</v>
      </c>
      <c r="Q17" s="22">
        <v>837</v>
      </c>
      <c r="R17" s="22">
        <v>100</v>
      </c>
      <c r="S17" s="43">
        <v>230</v>
      </c>
    </row>
    <row r="18" spans="1:19" s="29" customFormat="1" ht="15" customHeight="1">
      <c r="A18" s="28" t="s">
        <v>71</v>
      </c>
      <c r="B18" s="24">
        <v>46</v>
      </c>
      <c r="C18" s="26">
        <f t="shared" si="0"/>
        <v>506</v>
      </c>
      <c r="D18" s="23">
        <f t="shared" si="1"/>
        <v>373</v>
      </c>
      <c r="E18" s="23">
        <f t="shared" si="1"/>
        <v>133</v>
      </c>
      <c r="F18" s="26">
        <f t="shared" si="2"/>
        <v>75</v>
      </c>
      <c r="G18" s="27">
        <v>49</v>
      </c>
      <c r="H18" s="27">
        <v>26</v>
      </c>
      <c r="I18" s="26">
        <f t="shared" si="3"/>
        <v>388</v>
      </c>
      <c r="J18" s="27">
        <v>295</v>
      </c>
      <c r="K18" s="27">
        <v>93</v>
      </c>
      <c r="L18" s="26">
        <f t="shared" si="4"/>
        <v>43</v>
      </c>
      <c r="M18" s="27">
        <v>29</v>
      </c>
      <c r="N18" s="27">
        <v>14</v>
      </c>
      <c r="O18" s="24">
        <f t="shared" si="5"/>
        <v>5655335</v>
      </c>
      <c r="P18" s="22">
        <v>5619300</v>
      </c>
      <c r="Q18" s="22">
        <v>1659</v>
      </c>
      <c r="R18" s="22">
        <v>2026</v>
      </c>
      <c r="S18" s="43">
        <v>32350</v>
      </c>
    </row>
    <row r="19" spans="1:19" s="30" customFormat="1" ht="13.5" customHeight="1">
      <c r="A19" s="28" t="s">
        <v>72</v>
      </c>
      <c r="B19" s="22">
        <v>31</v>
      </c>
      <c r="C19" s="26">
        <f t="shared" si="0"/>
        <v>1723</v>
      </c>
      <c r="D19" s="23">
        <f t="shared" si="1"/>
        <v>1472</v>
      </c>
      <c r="E19" s="23">
        <f t="shared" si="1"/>
        <v>251</v>
      </c>
      <c r="F19" s="26">
        <f t="shared" si="2"/>
        <v>429</v>
      </c>
      <c r="G19" s="27">
        <v>364</v>
      </c>
      <c r="H19" s="27">
        <v>65</v>
      </c>
      <c r="I19" s="26">
        <f t="shared" si="3"/>
        <v>1275</v>
      </c>
      <c r="J19" s="27">
        <v>1097</v>
      </c>
      <c r="K19" s="27">
        <v>178</v>
      </c>
      <c r="L19" s="26">
        <f t="shared" si="4"/>
        <v>19</v>
      </c>
      <c r="M19" s="27">
        <v>11</v>
      </c>
      <c r="N19" s="27">
        <v>8</v>
      </c>
      <c r="O19" s="24">
        <f t="shared" si="5"/>
        <v>363292</v>
      </c>
      <c r="P19" s="22">
        <v>345733</v>
      </c>
      <c r="Q19" s="22">
        <v>17078</v>
      </c>
      <c r="R19" s="22">
        <v>0</v>
      </c>
      <c r="S19" s="44">
        <v>481</v>
      </c>
    </row>
    <row r="20" spans="1:19" s="10" customFormat="1" ht="13.5" customHeight="1">
      <c r="A20" s="28" t="s">
        <v>73</v>
      </c>
      <c r="B20" s="22">
        <v>30</v>
      </c>
      <c r="C20" s="26">
        <f t="shared" si="0"/>
        <v>453</v>
      </c>
      <c r="D20" s="23">
        <f t="shared" si="1"/>
        <v>189</v>
      </c>
      <c r="E20" s="23">
        <f t="shared" si="1"/>
        <v>264</v>
      </c>
      <c r="F20" s="26">
        <f t="shared" si="2"/>
        <v>38</v>
      </c>
      <c r="G20" s="27">
        <v>26</v>
      </c>
      <c r="H20" s="27">
        <v>12</v>
      </c>
      <c r="I20" s="26">
        <f t="shared" si="3"/>
        <v>387</v>
      </c>
      <c r="J20" s="27">
        <v>148</v>
      </c>
      <c r="K20" s="27">
        <v>239</v>
      </c>
      <c r="L20" s="26">
        <f t="shared" si="4"/>
        <v>28</v>
      </c>
      <c r="M20" s="27">
        <v>15</v>
      </c>
      <c r="N20" s="27">
        <v>13</v>
      </c>
      <c r="O20" s="24">
        <f t="shared" si="5"/>
        <v>212687</v>
      </c>
      <c r="P20" s="24">
        <v>211976</v>
      </c>
      <c r="Q20" s="24">
        <v>508</v>
      </c>
      <c r="R20" s="24">
        <v>80</v>
      </c>
      <c r="S20" s="42">
        <v>123</v>
      </c>
    </row>
    <row r="21" spans="1:19" s="10" customFormat="1" ht="12" customHeight="1">
      <c r="A21" s="28"/>
      <c r="B21" s="22"/>
      <c r="C21" s="26"/>
      <c r="D21" s="18"/>
      <c r="E21" s="18"/>
      <c r="F21" s="26"/>
      <c r="G21" s="27"/>
      <c r="H21" s="27"/>
      <c r="I21" s="26"/>
      <c r="J21" s="27"/>
      <c r="K21" s="27"/>
      <c r="L21" s="26"/>
      <c r="M21" s="27"/>
      <c r="N21" s="27"/>
      <c r="O21" s="24"/>
      <c r="P21" s="24"/>
      <c r="Q21" s="24"/>
      <c r="R21" s="24"/>
      <c r="S21" s="42"/>
    </row>
    <row r="22" spans="1:19" s="20" customFormat="1" ht="13.5" customHeight="1">
      <c r="A22" s="31" t="s">
        <v>74</v>
      </c>
      <c r="B22" s="17">
        <f>SUM(B24:B35)</f>
        <v>462</v>
      </c>
      <c r="C22" s="17">
        <f>D22+E22</f>
        <v>8745</v>
      </c>
      <c r="D22" s="18">
        <f>SUM(D24:D35)</f>
        <v>6731</v>
      </c>
      <c r="E22" s="18">
        <f>H22+K22+N22</f>
        <v>2014</v>
      </c>
      <c r="F22" s="17">
        <f>G22+H22</f>
        <v>1437</v>
      </c>
      <c r="G22" s="32">
        <f>SUM(G24:G35)</f>
        <v>1144</v>
      </c>
      <c r="H22" s="32">
        <f>SUM(H24:H35)</f>
        <v>293</v>
      </c>
      <c r="I22" s="17">
        <f>J22+K22</f>
        <v>6852</v>
      </c>
      <c r="J22" s="32">
        <f>SUM(J24:J35)</f>
        <v>5298</v>
      </c>
      <c r="K22" s="32">
        <f>SUM(K24:K35)</f>
        <v>1554</v>
      </c>
      <c r="L22" s="17">
        <f>M22+N22</f>
        <v>456</v>
      </c>
      <c r="M22" s="32">
        <f>SUM(M24:M35)</f>
        <v>289</v>
      </c>
      <c r="N22" s="32">
        <f>SUM(N24:N35)</f>
        <v>167</v>
      </c>
      <c r="O22" s="19">
        <f>SUM(P22:S22)</f>
        <v>24922887</v>
      </c>
      <c r="P22" s="33">
        <f>SUM(P24:P35)</f>
        <v>24754001</v>
      </c>
      <c r="Q22" s="33">
        <f>SUM(Q24:Q35)</f>
        <v>105651</v>
      </c>
      <c r="R22" s="33">
        <f>SUM(R24:R35)</f>
        <v>5601</v>
      </c>
      <c r="S22" s="33">
        <f>SUM(S24:S35)</f>
        <v>57634</v>
      </c>
    </row>
    <row r="23" spans="1:19" s="20" customFormat="1" ht="6.75" customHeight="1">
      <c r="A23" s="31"/>
      <c r="B23" s="17"/>
      <c r="C23" s="17"/>
      <c r="D23" s="18"/>
      <c r="E23" s="18"/>
      <c r="F23" s="17"/>
      <c r="G23" s="32"/>
      <c r="H23" s="32"/>
      <c r="I23" s="17"/>
      <c r="J23" s="32"/>
      <c r="K23" s="32"/>
      <c r="L23" s="17"/>
      <c r="M23" s="32"/>
      <c r="N23" s="32"/>
      <c r="O23" s="24"/>
      <c r="P23" s="19"/>
      <c r="Q23" s="19"/>
      <c r="R23" s="19"/>
      <c r="S23" s="45"/>
    </row>
    <row r="24" spans="1:19" ht="13.5" customHeight="1">
      <c r="A24" s="34" t="s">
        <v>75</v>
      </c>
      <c r="B24" s="22">
        <v>4</v>
      </c>
      <c r="C24" s="22">
        <f aca="true" t="shared" si="6" ref="C24:C35">D24+E24</f>
        <v>31</v>
      </c>
      <c r="D24" s="23">
        <f>G24+J24+M24</f>
        <v>16</v>
      </c>
      <c r="E24" s="23">
        <f>H24+K24+N24</f>
        <v>15</v>
      </c>
      <c r="F24" s="22">
        <f aca="true" t="shared" si="7" ref="F24:F35">G24+H24</f>
        <v>4</v>
      </c>
      <c r="G24" s="27">
        <v>3</v>
      </c>
      <c r="H24" s="27">
        <v>1</v>
      </c>
      <c r="I24" s="22">
        <f aca="true" t="shared" si="8" ref="I24:I35">J24+K24</f>
        <v>23</v>
      </c>
      <c r="J24" s="27">
        <v>12</v>
      </c>
      <c r="K24" s="27">
        <v>11</v>
      </c>
      <c r="L24" s="22">
        <f aca="true" t="shared" si="9" ref="L24:L35">M24+N24</f>
        <v>4</v>
      </c>
      <c r="M24" s="27">
        <v>1</v>
      </c>
      <c r="N24" s="27">
        <v>3</v>
      </c>
      <c r="O24" s="24">
        <f aca="true" t="shared" si="10" ref="O24:O35">SUM(P24:S24)</f>
        <v>14651</v>
      </c>
      <c r="P24" s="24">
        <v>14591</v>
      </c>
      <c r="Q24" s="24">
        <v>0</v>
      </c>
      <c r="R24" s="24">
        <v>0</v>
      </c>
      <c r="S24" s="24">
        <v>60</v>
      </c>
    </row>
    <row r="25" spans="1:19" ht="13.5" customHeight="1">
      <c r="A25" s="34" t="s">
        <v>76</v>
      </c>
      <c r="B25" s="22">
        <v>56</v>
      </c>
      <c r="C25" s="22">
        <f t="shared" si="6"/>
        <v>541</v>
      </c>
      <c r="D25" s="23">
        <f>G25+J25+M25</f>
        <v>385</v>
      </c>
      <c r="E25" s="23">
        <f>H25+K25+N25</f>
        <v>156</v>
      </c>
      <c r="F25" s="22">
        <f t="shared" si="7"/>
        <v>53</v>
      </c>
      <c r="G25" s="27">
        <v>38</v>
      </c>
      <c r="H25" s="27">
        <v>15</v>
      </c>
      <c r="I25" s="22">
        <f t="shared" si="8"/>
        <v>385</v>
      </c>
      <c r="J25" s="27">
        <v>288</v>
      </c>
      <c r="K25" s="27">
        <v>97</v>
      </c>
      <c r="L25" s="22">
        <f t="shared" si="9"/>
        <v>103</v>
      </c>
      <c r="M25" s="27">
        <v>59</v>
      </c>
      <c r="N25" s="27">
        <v>44</v>
      </c>
      <c r="O25" s="24">
        <f t="shared" si="10"/>
        <v>349671</v>
      </c>
      <c r="P25" s="24">
        <v>345439</v>
      </c>
      <c r="Q25" s="24">
        <v>2357</v>
      </c>
      <c r="R25" s="24">
        <v>1134</v>
      </c>
      <c r="S25" s="42">
        <v>741</v>
      </c>
    </row>
    <row r="26" spans="1:19" ht="13.5" customHeight="1">
      <c r="A26" s="34" t="s">
        <v>77</v>
      </c>
      <c r="B26" s="22">
        <v>28</v>
      </c>
      <c r="C26" s="22">
        <f t="shared" si="6"/>
        <v>520</v>
      </c>
      <c r="D26" s="23">
        <f>G26+J26+M26</f>
        <v>360</v>
      </c>
      <c r="E26" s="23">
        <f aca="true" t="shared" si="11" ref="E26:E35">H26+K26+N26</f>
        <v>160</v>
      </c>
      <c r="F26" s="22">
        <f t="shared" si="7"/>
        <v>68</v>
      </c>
      <c r="G26" s="27">
        <v>47</v>
      </c>
      <c r="H26" s="27">
        <v>21</v>
      </c>
      <c r="I26" s="22">
        <f t="shared" si="8"/>
        <v>434</v>
      </c>
      <c r="J26" s="27">
        <v>301</v>
      </c>
      <c r="K26" s="27">
        <v>133</v>
      </c>
      <c r="L26" s="22">
        <f t="shared" si="9"/>
        <v>18</v>
      </c>
      <c r="M26" s="27">
        <v>12</v>
      </c>
      <c r="N26" s="27">
        <v>6</v>
      </c>
      <c r="O26" s="24">
        <f t="shared" si="10"/>
        <v>415745</v>
      </c>
      <c r="P26" s="24">
        <v>414295</v>
      </c>
      <c r="Q26" s="24">
        <v>1415</v>
      </c>
      <c r="R26" s="24">
        <v>0</v>
      </c>
      <c r="S26" s="42">
        <v>35</v>
      </c>
    </row>
    <row r="27" spans="1:19" ht="13.5" customHeight="1">
      <c r="A27" s="34" t="s">
        <v>78</v>
      </c>
      <c r="B27" s="24">
        <v>28</v>
      </c>
      <c r="C27" s="24">
        <f t="shared" si="6"/>
        <v>363</v>
      </c>
      <c r="D27" s="23">
        <f aca="true" t="shared" si="12" ref="D27:D35">G27+J27+M27</f>
        <v>268</v>
      </c>
      <c r="E27" s="23">
        <f t="shared" si="11"/>
        <v>95</v>
      </c>
      <c r="F27" s="24">
        <f t="shared" si="7"/>
        <v>71</v>
      </c>
      <c r="G27" s="24">
        <v>46</v>
      </c>
      <c r="H27" s="24">
        <v>25</v>
      </c>
      <c r="I27" s="24">
        <f t="shared" si="8"/>
        <v>272</v>
      </c>
      <c r="J27" s="24">
        <v>209</v>
      </c>
      <c r="K27" s="24">
        <v>63</v>
      </c>
      <c r="L27" s="24">
        <f t="shared" si="9"/>
        <v>20</v>
      </c>
      <c r="M27" s="24">
        <v>13</v>
      </c>
      <c r="N27" s="24">
        <v>7</v>
      </c>
      <c r="O27" s="24">
        <f t="shared" si="10"/>
        <v>954238</v>
      </c>
      <c r="P27" s="24">
        <v>949229</v>
      </c>
      <c r="Q27" s="24">
        <v>1377</v>
      </c>
      <c r="R27" s="24">
        <v>0</v>
      </c>
      <c r="S27" s="42">
        <v>3632</v>
      </c>
    </row>
    <row r="28" spans="1:19" ht="13.5" customHeight="1">
      <c r="A28" s="34" t="s">
        <v>79</v>
      </c>
      <c r="B28" s="24">
        <v>60</v>
      </c>
      <c r="C28" s="24">
        <f t="shared" si="6"/>
        <v>3460</v>
      </c>
      <c r="D28" s="23">
        <f t="shared" si="12"/>
        <v>2950</v>
      </c>
      <c r="E28" s="23">
        <f t="shared" si="11"/>
        <v>510</v>
      </c>
      <c r="F28" s="24">
        <f t="shared" si="7"/>
        <v>648</v>
      </c>
      <c r="G28" s="24">
        <v>584</v>
      </c>
      <c r="H28" s="24">
        <v>64</v>
      </c>
      <c r="I28" s="24">
        <f t="shared" si="8"/>
        <v>2760</v>
      </c>
      <c r="J28" s="24">
        <v>2334</v>
      </c>
      <c r="K28" s="24">
        <v>426</v>
      </c>
      <c r="L28" s="24">
        <f t="shared" si="9"/>
        <v>52</v>
      </c>
      <c r="M28" s="24">
        <v>32</v>
      </c>
      <c r="N28" s="24">
        <v>20</v>
      </c>
      <c r="O28" s="24">
        <f t="shared" si="10"/>
        <v>19325492</v>
      </c>
      <c r="P28" s="22">
        <v>19182130</v>
      </c>
      <c r="Q28" s="24">
        <v>94009</v>
      </c>
      <c r="R28" s="24">
        <v>1660</v>
      </c>
      <c r="S28" s="42">
        <v>47693</v>
      </c>
    </row>
    <row r="29" spans="1:19" ht="13.5" customHeight="1">
      <c r="A29" s="34" t="s">
        <v>80</v>
      </c>
      <c r="B29" s="24">
        <v>52</v>
      </c>
      <c r="C29" s="24">
        <f t="shared" si="6"/>
        <v>548</v>
      </c>
      <c r="D29" s="23">
        <f t="shared" si="12"/>
        <v>426</v>
      </c>
      <c r="E29" s="23">
        <f t="shared" si="11"/>
        <v>122</v>
      </c>
      <c r="F29" s="24">
        <f t="shared" si="7"/>
        <v>98</v>
      </c>
      <c r="G29" s="24">
        <v>68</v>
      </c>
      <c r="H29" s="24">
        <v>30</v>
      </c>
      <c r="I29" s="24">
        <f t="shared" si="8"/>
        <v>427</v>
      </c>
      <c r="J29" s="24">
        <v>339</v>
      </c>
      <c r="K29" s="24">
        <v>88</v>
      </c>
      <c r="L29" s="24">
        <f t="shared" si="9"/>
        <v>23</v>
      </c>
      <c r="M29" s="24">
        <v>19</v>
      </c>
      <c r="N29" s="24">
        <v>4</v>
      </c>
      <c r="O29" s="24">
        <f t="shared" si="10"/>
        <v>501402</v>
      </c>
      <c r="P29" s="22">
        <v>499306</v>
      </c>
      <c r="Q29" s="24">
        <v>884</v>
      </c>
      <c r="R29" s="24">
        <v>0</v>
      </c>
      <c r="S29" s="42">
        <v>1212</v>
      </c>
    </row>
    <row r="30" spans="1:19" ht="13.5" customHeight="1">
      <c r="A30" s="34" t="s">
        <v>81</v>
      </c>
      <c r="B30" s="24">
        <v>36</v>
      </c>
      <c r="C30" s="24">
        <f t="shared" si="6"/>
        <v>417</v>
      </c>
      <c r="D30" s="23">
        <f t="shared" si="12"/>
        <v>201</v>
      </c>
      <c r="E30" s="23">
        <f t="shared" si="11"/>
        <v>216</v>
      </c>
      <c r="F30" s="24">
        <f t="shared" si="7"/>
        <v>52</v>
      </c>
      <c r="G30" s="24">
        <v>34</v>
      </c>
      <c r="H30" s="24">
        <v>18</v>
      </c>
      <c r="I30" s="24">
        <f t="shared" si="8"/>
        <v>308</v>
      </c>
      <c r="J30" s="24">
        <v>133</v>
      </c>
      <c r="K30" s="24">
        <v>175</v>
      </c>
      <c r="L30" s="24">
        <f t="shared" si="9"/>
        <v>57</v>
      </c>
      <c r="M30" s="24">
        <v>34</v>
      </c>
      <c r="N30" s="24">
        <v>23</v>
      </c>
      <c r="O30" s="24">
        <f t="shared" si="10"/>
        <v>299525</v>
      </c>
      <c r="P30" s="22">
        <v>294368</v>
      </c>
      <c r="Q30" s="24">
        <v>927</v>
      </c>
      <c r="R30" s="24">
        <v>2464</v>
      </c>
      <c r="S30" s="42">
        <v>1766</v>
      </c>
    </row>
    <row r="31" spans="1:19" ht="13.5" customHeight="1">
      <c r="A31" s="34" t="s">
        <v>82</v>
      </c>
      <c r="B31" s="24">
        <v>43</v>
      </c>
      <c r="C31" s="24">
        <f t="shared" si="6"/>
        <v>684</v>
      </c>
      <c r="D31" s="23">
        <f t="shared" si="12"/>
        <v>497</v>
      </c>
      <c r="E31" s="23">
        <f t="shared" si="11"/>
        <v>187</v>
      </c>
      <c r="F31" s="24">
        <f t="shared" si="7"/>
        <v>122</v>
      </c>
      <c r="G31" s="24">
        <v>85</v>
      </c>
      <c r="H31" s="24">
        <v>37</v>
      </c>
      <c r="I31" s="24">
        <f t="shared" si="8"/>
        <v>540</v>
      </c>
      <c r="J31" s="24">
        <v>395</v>
      </c>
      <c r="K31" s="24">
        <v>145</v>
      </c>
      <c r="L31" s="24">
        <f t="shared" si="9"/>
        <v>22</v>
      </c>
      <c r="M31" s="24">
        <v>17</v>
      </c>
      <c r="N31" s="24">
        <v>5</v>
      </c>
      <c r="O31" s="24">
        <f t="shared" si="10"/>
        <v>942990</v>
      </c>
      <c r="P31" s="22">
        <v>942112</v>
      </c>
      <c r="Q31" s="24">
        <v>846</v>
      </c>
      <c r="R31" s="24">
        <v>0</v>
      </c>
      <c r="S31" s="42">
        <v>32</v>
      </c>
    </row>
    <row r="32" spans="1:19" ht="13.5" customHeight="1">
      <c r="A32" s="34" t="s">
        <v>83</v>
      </c>
      <c r="B32" s="22">
        <v>15</v>
      </c>
      <c r="C32" s="22">
        <f t="shared" si="6"/>
        <v>445</v>
      </c>
      <c r="D32" s="23">
        <f t="shared" si="12"/>
        <v>385</v>
      </c>
      <c r="E32" s="23">
        <f t="shared" si="11"/>
        <v>60</v>
      </c>
      <c r="F32" s="22">
        <f t="shared" si="7"/>
        <v>52</v>
      </c>
      <c r="G32" s="22">
        <v>47</v>
      </c>
      <c r="H32" s="24">
        <v>5</v>
      </c>
      <c r="I32" s="22">
        <f t="shared" si="8"/>
        <v>383</v>
      </c>
      <c r="J32" s="22">
        <v>329</v>
      </c>
      <c r="K32" s="24">
        <v>54</v>
      </c>
      <c r="L32" s="22">
        <f t="shared" si="9"/>
        <v>10</v>
      </c>
      <c r="M32" s="22">
        <v>9</v>
      </c>
      <c r="N32" s="24">
        <v>1</v>
      </c>
      <c r="O32" s="24">
        <f t="shared" si="10"/>
        <v>302026</v>
      </c>
      <c r="P32" s="22">
        <v>301260</v>
      </c>
      <c r="Q32" s="24">
        <v>140</v>
      </c>
      <c r="R32" s="24">
        <v>0</v>
      </c>
      <c r="S32" s="42">
        <v>626</v>
      </c>
    </row>
    <row r="33" spans="1:19" ht="13.5" customHeight="1">
      <c r="A33" s="34" t="s">
        <v>84</v>
      </c>
      <c r="B33" s="24">
        <v>8</v>
      </c>
      <c r="C33" s="24">
        <f t="shared" si="6"/>
        <v>85</v>
      </c>
      <c r="D33" s="23">
        <f t="shared" si="12"/>
        <v>66</v>
      </c>
      <c r="E33" s="23">
        <f t="shared" si="11"/>
        <v>19</v>
      </c>
      <c r="F33" s="24">
        <f t="shared" si="7"/>
        <v>18</v>
      </c>
      <c r="G33" s="24">
        <v>13</v>
      </c>
      <c r="H33" s="24">
        <v>5</v>
      </c>
      <c r="I33" s="24">
        <f t="shared" si="8"/>
        <v>63</v>
      </c>
      <c r="J33" s="24">
        <v>50</v>
      </c>
      <c r="K33" s="24">
        <v>13</v>
      </c>
      <c r="L33" s="24">
        <f t="shared" si="9"/>
        <v>4</v>
      </c>
      <c r="M33" s="24">
        <v>3</v>
      </c>
      <c r="N33" s="24">
        <v>1</v>
      </c>
      <c r="O33" s="24">
        <f t="shared" si="10"/>
        <v>91943</v>
      </c>
      <c r="P33" s="22">
        <v>91683</v>
      </c>
      <c r="Q33" s="24">
        <v>10</v>
      </c>
      <c r="R33" s="24">
        <v>0</v>
      </c>
      <c r="S33" s="42">
        <v>250</v>
      </c>
    </row>
    <row r="34" spans="1:19" ht="13.5" customHeight="1">
      <c r="A34" s="34" t="s">
        <v>85</v>
      </c>
      <c r="B34" s="24">
        <v>39</v>
      </c>
      <c r="C34" s="24">
        <f t="shared" si="6"/>
        <v>497</v>
      </c>
      <c r="D34" s="23">
        <f t="shared" si="12"/>
        <v>383</v>
      </c>
      <c r="E34" s="23">
        <f t="shared" si="11"/>
        <v>114</v>
      </c>
      <c r="F34" s="24">
        <f t="shared" si="7"/>
        <v>72</v>
      </c>
      <c r="G34" s="24">
        <v>51</v>
      </c>
      <c r="H34" s="24">
        <v>21</v>
      </c>
      <c r="I34" s="24">
        <f t="shared" si="8"/>
        <v>406</v>
      </c>
      <c r="J34" s="24">
        <v>317</v>
      </c>
      <c r="K34" s="24">
        <v>89</v>
      </c>
      <c r="L34" s="24">
        <f t="shared" si="9"/>
        <v>19</v>
      </c>
      <c r="M34" s="24">
        <v>15</v>
      </c>
      <c r="N34" s="24">
        <v>4</v>
      </c>
      <c r="O34" s="24">
        <f t="shared" si="10"/>
        <v>635221</v>
      </c>
      <c r="P34" s="22">
        <v>634229</v>
      </c>
      <c r="Q34" s="22">
        <v>297</v>
      </c>
      <c r="R34" s="22">
        <v>0</v>
      </c>
      <c r="S34" s="42">
        <v>695</v>
      </c>
    </row>
    <row r="35" spans="1:19" ht="13.5" customHeight="1">
      <c r="A35" s="35" t="s">
        <v>86</v>
      </c>
      <c r="B35" s="36">
        <v>93</v>
      </c>
      <c r="C35" s="36">
        <f t="shared" si="6"/>
        <v>1154</v>
      </c>
      <c r="D35" s="37">
        <f t="shared" si="12"/>
        <v>794</v>
      </c>
      <c r="E35" s="37">
        <f t="shared" si="11"/>
        <v>360</v>
      </c>
      <c r="F35" s="36">
        <f t="shared" si="7"/>
        <v>179</v>
      </c>
      <c r="G35" s="36">
        <v>128</v>
      </c>
      <c r="H35" s="36">
        <v>51</v>
      </c>
      <c r="I35" s="36">
        <f t="shared" si="8"/>
        <v>851</v>
      </c>
      <c r="J35" s="36">
        <v>591</v>
      </c>
      <c r="K35" s="36">
        <v>260</v>
      </c>
      <c r="L35" s="36">
        <f t="shared" si="9"/>
        <v>124</v>
      </c>
      <c r="M35" s="36">
        <v>75</v>
      </c>
      <c r="N35" s="36">
        <v>49</v>
      </c>
      <c r="O35" s="36">
        <f t="shared" si="10"/>
        <v>1089983</v>
      </c>
      <c r="P35" s="36">
        <v>1085359</v>
      </c>
      <c r="Q35" s="38">
        <v>3389</v>
      </c>
      <c r="R35" s="38">
        <v>343</v>
      </c>
      <c r="S35" s="46">
        <v>892</v>
      </c>
    </row>
    <row r="36" spans="1:17" ht="12" customHeight="1">
      <c r="A36" s="40"/>
      <c r="B36" s="40"/>
      <c r="C36" s="40"/>
      <c r="D36" s="40"/>
      <c r="E36" s="40"/>
      <c r="F36" s="40"/>
      <c r="G36" s="40"/>
      <c r="H36" s="40"/>
      <c r="I36" s="40"/>
      <c r="N36" s="40"/>
      <c r="O36" s="40"/>
      <c r="P36" s="40"/>
      <c r="Q36" s="41"/>
    </row>
    <row r="37" spans="1:16" ht="12" customHeight="1">
      <c r="A37" s="40"/>
      <c r="B37" s="40"/>
      <c r="C37" s="40"/>
      <c r="D37" s="40"/>
      <c r="E37" s="40"/>
      <c r="F37" s="40"/>
      <c r="G37" s="40"/>
      <c r="H37" s="40"/>
      <c r="I37" s="40"/>
      <c r="N37" s="40"/>
      <c r="O37" s="40"/>
      <c r="P37" s="40"/>
    </row>
    <row r="38" spans="1:17" ht="12" customHeight="1">
      <c r="A38" s="40"/>
      <c r="B38" s="40"/>
      <c r="C38" s="40"/>
      <c r="D38" s="40"/>
      <c r="E38" s="40"/>
      <c r="F38" s="40"/>
      <c r="G38" s="40"/>
      <c r="H38" s="40"/>
      <c r="I38" s="40"/>
      <c r="N38" s="40"/>
      <c r="O38" s="40"/>
      <c r="P38" s="40"/>
      <c r="Q38" s="40"/>
    </row>
    <row r="39" spans="1:17" ht="12" customHeight="1">
      <c r="A39" s="40"/>
      <c r="B39" s="40"/>
      <c r="C39" s="40"/>
      <c r="D39" s="40"/>
      <c r="E39" s="40"/>
      <c r="F39" s="40"/>
      <c r="G39" s="40"/>
      <c r="H39" s="40"/>
      <c r="I39" s="40"/>
      <c r="N39" s="40"/>
      <c r="O39" s="40"/>
      <c r="P39" s="40"/>
      <c r="Q39" s="40"/>
    </row>
    <row r="40" spans="1:17" ht="12" customHeight="1">
      <c r="A40" s="40"/>
      <c r="B40" s="40"/>
      <c r="C40" s="40"/>
      <c r="D40" s="40"/>
      <c r="E40" s="40"/>
      <c r="F40" s="40"/>
      <c r="G40" s="40"/>
      <c r="H40" s="40"/>
      <c r="I40" s="40"/>
      <c r="N40" s="40"/>
      <c r="O40" s="40"/>
      <c r="P40" s="40"/>
      <c r="Q40" s="40"/>
    </row>
    <row r="41" spans="1:14" ht="12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2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2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6" ht="12" customHeight="1">
      <c r="A44" s="40"/>
      <c r="B44" s="40"/>
      <c r="C44" s="40"/>
      <c r="D44" s="40"/>
      <c r="E44" s="40"/>
      <c r="F44" s="40"/>
    </row>
  </sheetData>
  <sheetProtection/>
  <mergeCells count="15">
    <mergeCell ref="O3:S3"/>
    <mergeCell ref="C4:E4"/>
    <mergeCell ref="F4:H4"/>
    <mergeCell ref="I4:K4"/>
    <mergeCell ref="L4:N4"/>
    <mergeCell ref="O4:O5"/>
    <mergeCell ref="P4:P5"/>
    <mergeCell ref="Q4:Q5"/>
    <mergeCell ref="R4:R5"/>
    <mergeCell ref="S4:S5"/>
    <mergeCell ref="A1:S1"/>
    <mergeCell ref="A2:B2"/>
    <mergeCell ref="A3:A5"/>
    <mergeCell ref="B3:B5"/>
    <mergeCell ref="C3:N3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7" r:id="rId2"/>
  <colBreaks count="1" manualBreakCount="1">
    <brk id="10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00" zoomScalePageLayoutView="0" workbookViewId="0" topLeftCell="A1">
      <selection activeCell="I16" sqref="I16"/>
    </sheetView>
  </sheetViews>
  <sheetFormatPr defaultColWidth="15.25390625" defaultRowHeight="12" customHeight="1"/>
  <cols>
    <col min="1" max="1" width="18.75390625" style="1" customWidth="1"/>
    <col min="2" max="2" width="10.75390625" style="1" customWidth="1"/>
    <col min="3" max="3" width="10.875" style="1" customWidth="1"/>
    <col min="4" max="14" width="10.75390625" style="1" customWidth="1"/>
    <col min="15" max="19" width="13.75390625" style="1" customWidth="1"/>
    <col min="20" max="16384" width="15.25390625" style="1" customWidth="1"/>
  </cols>
  <sheetData>
    <row r="1" spans="1:19" s="2" customFormat="1" ht="16.5" customHeight="1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5" s="9" customFormat="1" ht="15" customHeight="1" thickBot="1">
      <c r="A2" s="57" t="s">
        <v>45</v>
      </c>
      <c r="B2" s="57"/>
      <c r="C2" s="3"/>
      <c r="D2" s="3"/>
      <c r="E2" s="3"/>
      <c r="F2" s="4"/>
      <c r="G2" s="5"/>
      <c r="H2" s="3"/>
      <c r="I2" s="3"/>
      <c r="J2" s="6"/>
      <c r="K2" s="6"/>
      <c r="L2" s="6"/>
      <c r="M2" s="7"/>
      <c r="N2" s="8"/>
      <c r="O2" s="8"/>
    </row>
    <row r="3" spans="1:19" s="10" customFormat="1" ht="18" customHeight="1" thickTop="1">
      <c r="A3" s="58"/>
      <c r="B3" s="61" t="s">
        <v>46</v>
      </c>
      <c r="C3" s="63" t="s">
        <v>47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6" t="s">
        <v>88</v>
      </c>
      <c r="P3" s="67"/>
      <c r="Q3" s="67"/>
      <c r="R3" s="67"/>
      <c r="S3" s="67"/>
    </row>
    <row r="4" spans="1:19" s="10" customFormat="1" ht="15" customHeight="1">
      <c r="A4" s="59"/>
      <c r="B4" s="62"/>
      <c r="C4" s="68" t="s">
        <v>89</v>
      </c>
      <c r="D4" s="47"/>
      <c r="E4" s="48"/>
      <c r="F4" s="68" t="s">
        <v>90</v>
      </c>
      <c r="G4" s="47"/>
      <c r="H4" s="48"/>
      <c r="I4" s="68" t="s">
        <v>91</v>
      </c>
      <c r="J4" s="47"/>
      <c r="K4" s="47"/>
      <c r="L4" s="47" t="s">
        <v>52</v>
      </c>
      <c r="M4" s="47"/>
      <c r="N4" s="48"/>
      <c r="O4" s="49" t="s">
        <v>53</v>
      </c>
      <c r="P4" s="49" t="s">
        <v>92</v>
      </c>
      <c r="Q4" s="49" t="s">
        <v>55</v>
      </c>
      <c r="R4" s="51" t="s">
        <v>56</v>
      </c>
      <c r="S4" s="53" t="s">
        <v>57</v>
      </c>
    </row>
    <row r="5" spans="1:19" s="10" customFormat="1" ht="15" customHeight="1">
      <c r="A5" s="60"/>
      <c r="B5" s="50"/>
      <c r="C5" s="11" t="s">
        <v>58</v>
      </c>
      <c r="D5" s="12" t="s">
        <v>59</v>
      </c>
      <c r="E5" s="13" t="s">
        <v>60</v>
      </c>
      <c r="F5" s="11" t="s">
        <v>58</v>
      </c>
      <c r="G5" s="12" t="s">
        <v>59</v>
      </c>
      <c r="H5" s="13" t="s">
        <v>60</v>
      </c>
      <c r="I5" s="11" t="s">
        <v>58</v>
      </c>
      <c r="J5" s="12" t="s">
        <v>59</v>
      </c>
      <c r="K5" s="14" t="s">
        <v>60</v>
      </c>
      <c r="L5" s="15" t="s">
        <v>58</v>
      </c>
      <c r="M5" s="12" t="s">
        <v>59</v>
      </c>
      <c r="N5" s="13" t="s">
        <v>60</v>
      </c>
      <c r="O5" s="50"/>
      <c r="P5" s="50"/>
      <c r="Q5" s="50"/>
      <c r="R5" s="52"/>
      <c r="S5" s="54"/>
    </row>
    <row r="6" spans="1:19" s="20" customFormat="1" ht="15" customHeight="1">
      <c r="A6" s="16" t="s">
        <v>61</v>
      </c>
      <c r="B6" s="17">
        <f>B8+B22</f>
        <v>2566</v>
      </c>
      <c r="C6" s="17">
        <f>D6+E6</f>
        <v>5872</v>
      </c>
      <c r="D6" s="18">
        <f>D8+D22</f>
        <v>3976</v>
      </c>
      <c r="E6" s="18">
        <f>H6+K6+N6</f>
        <v>1896</v>
      </c>
      <c r="F6" s="17">
        <f>G6+H6</f>
        <v>0</v>
      </c>
      <c r="G6" s="18">
        <f>G8+G22</f>
        <v>0</v>
      </c>
      <c r="H6" s="18">
        <f>H8+H22</f>
        <v>0</v>
      </c>
      <c r="I6" s="17">
        <f>J6+K6</f>
        <v>1588</v>
      </c>
      <c r="J6" s="18">
        <f>J8+J22</f>
        <v>1153</v>
      </c>
      <c r="K6" s="18">
        <f>K8+K22</f>
        <v>435</v>
      </c>
      <c r="L6" s="17">
        <f>M6+N6</f>
        <v>4284</v>
      </c>
      <c r="M6" s="18">
        <f>M8+M22</f>
        <v>2823</v>
      </c>
      <c r="N6" s="18">
        <f>N8+N22</f>
        <v>1461</v>
      </c>
      <c r="O6" s="19">
        <f>SUM(P6:S6)</f>
        <v>2194272</v>
      </c>
      <c r="P6" s="19">
        <f>P8+P22</f>
        <v>2103000</v>
      </c>
      <c r="Q6" s="19">
        <f>Q8+Q22</f>
        <v>70270</v>
      </c>
      <c r="R6" s="19">
        <f>R8+R22</f>
        <v>21002</v>
      </c>
      <c r="S6" s="19">
        <f>S8+S22</f>
        <v>0</v>
      </c>
    </row>
    <row r="7" spans="1:19" s="10" customFormat="1" ht="6.75" customHeight="1">
      <c r="A7" s="21"/>
      <c r="B7" s="22"/>
      <c r="C7" s="22"/>
      <c r="D7" s="18"/>
      <c r="E7" s="18"/>
      <c r="F7" s="22"/>
      <c r="G7" s="23"/>
      <c r="H7" s="23"/>
      <c r="I7" s="22"/>
      <c r="J7" s="23"/>
      <c r="K7" s="23"/>
      <c r="L7" s="22"/>
      <c r="M7" s="23"/>
      <c r="N7" s="23"/>
      <c r="O7" s="24"/>
      <c r="P7" s="22"/>
      <c r="Q7" s="24"/>
      <c r="R7" s="22"/>
      <c r="S7" s="42"/>
    </row>
    <row r="8" spans="1:19" s="20" customFormat="1" ht="15" customHeight="1">
      <c r="A8" s="25" t="s">
        <v>62</v>
      </c>
      <c r="B8" s="17">
        <f>SUM(B10:B20)</f>
        <v>1623</v>
      </c>
      <c r="C8" s="17">
        <f>D8+E8</f>
        <v>3624</v>
      </c>
      <c r="D8" s="18">
        <f>G8+J8+M8</f>
        <v>2448</v>
      </c>
      <c r="E8" s="18">
        <f>H8+K8+N8</f>
        <v>1176</v>
      </c>
      <c r="F8" s="17">
        <f>G8+H8</f>
        <v>0</v>
      </c>
      <c r="G8" s="18">
        <f>SUM(G10:G20)</f>
        <v>0</v>
      </c>
      <c r="H8" s="18">
        <f>SUM(H10:H20)</f>
        <v>0</v>
      </c>
      <c r="I8" s="17">
        <f>J8+K8</f>
        <v>977</v>
      </c>
      <c r="J8" s="18">
        <f>SUM(J10:J20)</f>
        <v>670</v>
      </c>
      <c r="K8" s="18">
        <f>SUM(K10:K20)</f>
        <v>307</v>
      </c>
      <c r="L8" s="17">
        <f>M8+N8</f>
        <v>2647</v>
      </c>
      <c r="M8" s="18">
        <f>SUM(M10:M20)</f>
        <v>1778</v>
      </c>
      <c r="N8" s="18">
        <f>SUM(N10:N20)</f>
        <v>869</v>
      </c>
      <c r="O8" s="19">
        <f>SUM(P8:S8)</f>
        <v>1367913</v>
      </c>
      <c r="P8" s="17">
        <f>SUM(P10:P20)</f>
        <v>1312430</v>
      </c>
      <c r="Q8" s="17">
        <f>SUM(Q10:Q20)</f>
        <v>41721</v>
      </c>
      <c r="R8" s="17">
        <f>SUM(R10:R20)</f>
        <v>13762</v>
      </c>
      <c r="S8" s="17">
        <f>SUM(S10:S20)</f>
        <v>0</v>
      </c>
    </row>
    <row r="9" spans="1:19" s="10" customFormat="1" ht="6.75" customHeight="1">
      <c r="A9" s="21"/>
      <c r="B9" s="24"/>
      <c r="C9" s="22"/>
      <c r="D9" s="18"/>
      <c r="E9" s="18"/>
      <c r="F9" s="22"/>
      <c r="G9" s="23"/>
      <c r="H9" s="23"/>
      <c r="I9" s="22"/>
      <c r="J9" s="23"/>
      <c r="K9" s="23"/>
      <c r="L9" s="22"/>
      <c r="M9" s="23"/>
      <c r="N9" s="23"/>
      <c r="O9" s="24"/>
      <c r="P9" s="22"/>
      <c r="Q9" s="22"/>
      <c r="R9" s="22"/>
      <c r="S9" s="42"/>
    </row>
    <row r="10" spans="1:19" s="10" customFormat="1" ht="15" customHeight="1">
      <c r="A10" s="21" t="s">
        <v>63</v>
      </c>
      <c r="B10" s="24">
        <v>217</v>
      </c>
      <c r="C10" s="22">
        <f aca="true" t="shared" si="0" ref="C10:C20">D10+E10</f>
        <v>501</v>
      </c>
      <c r="D10" s="23">
        <f aca="true" t="shared" si="1" ref="D10:E16">G10+J10+M10</f>
        <v>335</v>
      </c>
      <c r="E10" s="23">
        <f t="shared" si="1"/>
        <v>166</v>
      </c>
      <c r="F10" s="22">
        <f aca="true" t="shared" si="2" ref="F10:F20">G10+H10</f>
        <v>0</v>
      </c>
      <c r="G10" s="23">
        <v>0</v>
      </c>
      <c r="H10" s="23">
        <v>0</v>
      </c>
      <c r="I10" s="22">
        <f aca="true" t="shared" si="3" ref="I10:I16">J10+K10</f>
        <v>146</v>
      </c>
      <c r="J10" s="23">
        <v>107</v>
      </c>
      <c r="K10" s="23">
        <v>39</v>
      </c>
      <c r="L10" s="22">
        <f aca="true" t="shared" si="4" ref="L10:L20">M10+N10</f>
        <v>355</v>
      </c>
      <c r="M10" s="23">
        <v>228</v>
      </c>
      <c r="N10" s="23">
        <v>127</v>
      </c>
      <c r="O10" s="24">
        <f aca="true" t="shared" si="5" ref="O10:O20">SUM(P10:S10)</f>
        <v>219001</v>
      </c>
      <c r="P10" s="22">
        <v>208358</v>
      </c>
      <c r="Q10" s="22">
        <v>6602</v>
      </c>
      <c r="R10" s="22">
        <v>4041</v>
      </c>
      <c r="S10" s="42">
        <v>0</v>
      </c>
    </row>
    <row r="11" spans="1:19" s="10" customFormat="1" ht="15" customHeight="1">
      <c r="A11" s="21" t="s">
        <v>64</v>
      </c>
      <c r="B11" s="24">
        <v>511</v>
      </c>
      <c r="C11" s="22">
        <f t="shared" si="0"/>
        <v>1059</v>
      </c>
      <c r="D11" s="23">
        <f t="shared" si="1"/>
        <v>723</v>
      </c>
      <c r="E11" s="23">
        <f t="shared" si="1"/>
        <v>336</v>
      </c>
      <c r="F11" s="22">
        <f t="shared" si="2"/>
        <v>0</v>
      </c>
      <c r="G11" s="23">
        <v>0</v>
      </c>
      <c r="H11" s="23">
        <v>0</v>
      </c>
      <c r="I11" s="22">
        <f t="shared" si="3"/>
        <v>249</v>
      </c>
      <c r="J11" s="23">
        <v>181</v>
      </c>
      <c r="K11" s="23">
        <v>68</v>
      </c>
      <c r="L11" s="22">
        <f t="shared" si="4"/>
        <v>810</v>
      </c>
      <c r="M11" s="23">
        <v>542</v>
      </c>
      <c r="N11" s="23">
        <v>268</v>
      </c>
      <c r="O11" s="24">
        <f t="shared" si="5"/>
        <v>280085</v>
      </c>
      <c r="P11" s="22">
        <v>271050</v>
      </c>
      <c r="Q11" s="22">
        <v>7045</v>
      </c>
      <c r="R11" s="22">
        <v>1990</v>
      </c>
      <c r="S11" s="42">
        <v>0</v>
      </c>
    </row>
    <row r="12" spans="1:19" s="10" customFormat="1" ht="15" customHeight="1">
      <c r="A12" s="21" t="s">
        <v>65</v>
      </c>
      <c r="B12" s="22">
        <v>141</v>
      </c>
      <c r="C12" s="22">
        <f t="shared" si="0"/>
        <v>361</v>
      </c>
      <c r="D12" s="23">
        <f t="shared" si="1"/>
        <v>226</v>
      </c>
      <c r="E12" s="23">
        <f t="shared" si="1"/>
        <v>135</v>
      </c>
      <c r="F12" s="22">
        <f t="shared" si="2"/>
        <v>0</v>
      </c>
      <c r="G12" s="23">
        <v>0</v>
      </c>
      <c r="H12" s="23">
        <v>0</v>
      </c>
      <c r="I12" s="22">
        <f t="shared" si="3"/>
        <v>124</v>
      </c>
      <c r="J12" s="23">
        <v>70</v>
      </c>
      <c r="K12" s="23">
        <v>54</v>
      </c>
      <c r="L12" s="22">
        <f t="shared" si="4"/>
        <v>237</v>
      </c>
      <c r="M12" s="23">
        <v>156</v>
      </c>
      <c r="N12" s="23">
        <v>81</v>
      </c>
      <c r="O12" s="24">
        <f t="shared" si="5"/>
        <v>169992</v>
      </c>
      <c r="P12" s="22">
        <v>168176</v>
      </c>
      <c r="Q12" s="22">
        <v>1078</v>
      </c>
      <c r="R12" s="22">
        <v>738</v>
      </c>
      <c r="S12" s="42">
        <v>0</v>
      </c>
    </row>
    <row r="13" spans="1:19" s="10" customFormat="1" ht="15" customHeight="1">
      <c r="A13" s="21" t="s">
        <v>66</v>
      </c>
      <c r="B13" s="22">
        <v>296</v>
      </c>
      <c r="C13" s="26">
        <f t="shared" si="0"/>
        <v>692</v>
      </c>
      <c r="D13" s="23">
        <f t="shared" si="1"/>
        <v>496</v>
      </c>
      <c r="E13" s="23">
        <f t="shared" si="1"/>
        <v>196</v>
      </c>
      <c r="F13" s="26">
        <f t="shared" si="2"/>
        <v>0</v>
      </c>
      <c r="G13" s="27">
        <v>0</v>
      </c>
      <c r="H13" s="27">
        <v>0</v>
      </c>
      <c r="I13" s="26">
        <f t="shared" si="3"/>
        <v>200</v>
      </c>
      <c r="J13" s="27">
        <v>144</v>
      </c>
      <c r="K13" s="27">
        <v>56</v>
      </c>
      <c r="L13" s="26">
        <f t="shared" si="4"/>
        <v>492</v>
      </c>
      <c r="M13" s="27">
        <v>352</v>
      </c>
      <c r="N13" s="27">
        <v>140</v>
      </c>
      <c r="O13" s="24">
        <f t="shared" si="5"/>
        <v>306019</v>
      </c>
      <c r="P13" s="22">
        <v>289540</v>
      </c>
      <c r="Q13" s="22">
        <v>16352</v>
      </c>
      <c r="R13" s="22">
        <v>127</v>
      </c>
      <c r="S13" s="42">
        <v>0</v>
      </c>
    </row>
    <row r="14" spans="1:19" s="10" customFormat="1" ht="15" customHeight="1">
      <c r="A14" s="21" t="s">
        <v>67</v>
      </c>
      <c r="B14" s="22">
        <v>171</v>
      </c>
      <c r="C14" s="26">
        <f t="shared" si="0"/>
        <v>355</v>
      </c>
      <c r="D14" s="23">
        <f t="shared" si="1"/>
        <v>240</v>
      </c>
      <c r="E14" s="23">
        <f t="shared" si="1"/>
        <v>115</v>
      </c>
      <c r="F14" s="26">
        <f t="shared" si="2"/>
        <v>0</v>
      </c>
      <c r="G14" s="27">
        <v>0</v>
      </c>
      <c r="H14" s="27">
        <v>0</v>
      </c>
      <c r="I14" s="26">
        <f t="shared" si="3"/>
        <v>99</v>
      </c>
      <c r="J14" s="27">
        <v>57</v>
      </c>
      <c r="K14" s="27">
        <v>42</v>
      </c>
      <c r="L14" s="26">
        <f t="shared" si="4"/>
        <v>256</v>
      </c>
      <c r="M14" s="27">
        <v>183</v>
      </c>
      <c r="N14" s="27">
        <v>73</v>
      </c>
      <c r="O14" s="24">
        <f t="shared" si="5"/>
        <v>150552</v>
      </c>
      <c r="P14" s="22">
        <v>143983</v>
      </c>
      <c r="Q14" s="24">
        <v>2764</v>
      </c>
      <c r="R14" s="22">
        <v>3805</v>
      </c>
      <c r="S14" s="42">
        <v>0</v>
      </c>
    </row>
    <row r="15" spans="1:19" s="10" customFormat="1" ht="15" customHeight="1">
      <c r="A15" s="21" t="s">
        <v>68</v>
      </c>
      <c r="B15" s="22">
        <v>87</v>
      </c>
      <c r="C15" s="26">
        <f t="shared" si="0"/>
        <v>202</v>
      </c>
      <c r="D15" s="23">
        <f t="shared" si="1"/>
        <v>111</v>
      </c>
      <c r="E15" s="23">
        <f t="shared" si="1"/>
        <v>91</v>
      </c>
      <c r="F15" s="26">
        <f t="shared" si="2"/>
        <v>0</v>
      </c>
      <c r="G15" s="27">
        <v>0</v>
      </c>
      <c r="H15" s="27">
        <v>0</v>
      </c>
      <c r="I15" s="26">
        <f t="shared" si="3"/>
        <v>46</v>
      </c>
      <c r="J15" s="27">
        <v>20</v>
      </c>
      <c r="K15" s="27">
        <v>26</v>
      </c>
      <c r="L15" s="26">
        <f t="shared" si="4"/>
        <v>156</v>
      </c>
      <c r="M15" s="27">
        <v>91</v>
      </c>
      <c r="N15" s="27">
        <v>65</v>
      </c>
      <c r="O15" s="24">
        <f t="shared" si="5"/>
        <v>60590</v>
      </c>
      <c r="P15" s="22">
        <v>58428</v>
      </c>
      <c r="Q15" s="22">
        <v>924</v>
      </c>
      <c r="R15" s="22">
        <v>1238</v>
      </c>
      <c r="S15" s="42">
        <v>0</v>
      </c>
    </row>
    <row r="16" spans="1:19" s="10" customFormat="1" ht="15" customHeight="1">
      <c r="A16" s="21" t="s">
        <v>69</v>
      </c>
      <c r="B16" s="24">
        <v>19</v>
      </c>
      <c r="C16" s="26">
        <f t="shared" si="0"/>
        <v>41</v>
      </c>
      <c r="D16" s="23">
        <f t="shared" si="1"/>
        <v>38</v>
      </c>
      <c r="E16" s="23">
        <f>H16+K16+N16</f>
        <v>3</v>
      </c>
      <c r="F16" s="26">
        <f t="shared" si="2"/>
        <v>0</v>
      </c>
      <c r="G16" s="27">
        <v>0</v>
      </c>
      <c r="H16" s="27">
        <v>0</v>
      </c>
      <c r="I16" s="26">
        <f t="shared" si="3"/>
        <v>12</v>
      </c>
      <c r="J16" s="27">
        <v>11</v>
      </c>
      <c r="K16" s="27">
        <v>1</v>
      </c>
      <c r="L16" s="26">
        <f t="shared" si="4"/>
        <v>29</v>
      </c>
      <c r="M16" s="27">
        <v>27</v>
      </c>
      <c r="N16" s="27">
        <v>2</v>
      </c>
      <c r="O16" s="24">
        <f t="shared" si="5"/>
        <v>27239</v>
      </c>
      <c r="P16" s="22">
        <v>25794</v>
      </c>
      <c r="Q16" s="22">
        <v>1345</v>
      </c>
      <c r="R16" s="22">
        <v>100</v>
      </c>
      <c r="S16" s="42">
        <v>0</v>
      </c>
    </row>
    <row r="17" spans="1:19" s="29" customFormat="1" ht="15" customHeight="1">
      <c r="A17" s="28" t="s">
        <v>70</v>
      </c>
      <c r="B17" s="24">
        <v>38</v>
      </c>
      <c r="C17" s="26">
        <f t="shared" si="0"/>
        <v>98</v>
      </c>
      <c r="D17" s="23">
        <f>G17+J17+M17</f>
        <v>73</v>
      </c>
      <c r="E17" s="23">
        <f>H17+K17+N17</f>
        <v>25</v>
      </c>
      <c r="F17" s="26">
        <f t="shared" si="2"/>
        <v>0</v>
      </c>
      <c r="G17" s="27">
        <v>0</v>
      </c>
      <c r="H17" s="27">
        <v>0</v>
      </c>
      <c r="I17" s="26">
        <f>J17+K17</f>
        <v>36</v>
      </c>
      <c r="J17" s="27">
        <v>30</v>
      </c>
      <c r="K17" s="27">
        <v>6</v>
      </c>
      <c r="L17" s="26">
        <f t="shared" si="4"/>
        <v>62</v>
      </c>
      <c r="M17" s="27">
        <v>43</v>
      </c>
      <c r="N17" s="27">
        <v>19</v>
      </c>
      <c r="O17" s="24">
        <f t="shared" si="5"/>
        <v>31158</v>
      </c>
      <c r="P17" s="22">
        <v>29319</v>
      </c>
      <c r="Q17" s="22">
        <v>1399</v>
      </c>
      <c r="R17" s="22">
        <v>440</v>
      </c>
      <c r="S17" s="43">
        <v>0</v>
      </c>
    </row>
    <row r="18" spans="1:19" s="29" customFormat="1" ht="15" customHeight="1">
      <c r="A18" s="28" t="s">
        <v>71</v>
      </c>
      <c r="B18" s="24">
        <v>44</v>
      </c>
      <c r="C18" s="26">
        <f t="shared" si="0"/>
        <v>99</v>
      </c>
      <c r="D18" s="23">
        <f>G18+J18+M18</f>
        <v>63</v>
      </c>
      <c r="E18" s="23">
        <f>H18+K18+N18</f>
        <v>36</v>
      </c>
      <c r="F18" s="26">
        <f t="shared" si="2"/>
        <v>0</v>
      </c>
      <c r="G18" s="27">
        <v>0</v>
      </c>
      <c r="H18" s="27">
        <v>0</v>
      </c>
      <c r="I18" s="26">
        <f>J18+K18</f>
        <v>26</v>
      </c>
      <c r="J18" s="27">
        <v>17</v>
      </c>
      <c r="K18" s="27">
        <v>9</v>
      </c>
      <c r="L18" s="26">
        <f t="shared" si="4"/>
        <v>73</v>
      </c>
      <c r="M18" s="27">
        <v>46</v>
      </c>
      <c r="N18" s="27">
        <v>27</v>
      </c>
      <c r="O18" s="24">
        <f t="shared" si="5"/>
        <v>41240</v>
      </c>
      <c r="P18" s="22">
        <v>39412</v>
      </c>
      <c r="Q18" s="22">
        <v>1530</v>
      </c>
      <c r="R18" s="22">
        <v>298</v>
      </c>
      <c r="S18" s="43">
        <v>0</v>
      </c>
    </row>
    <row r="19" spans="1:19" s="30" customFormat="1" ht="13.5" customHeight="1">
      <c r="A19" s="28" t="s">
        <v>72</v>
      </c>
      <c r="B19" s="22">
        <v>46</v>
      </c>
      <c r="C19" s="26">
        <f t="shared" si="0"/>
        <v>105</v>
      </c>
      <c r="D19" s="23">
        <f>G19+J19+M19</f>
        <v>70</v>
      </c>
      <c r="E19" s="23">
        <f>H19+K19+N19</f>
        <v>35</v>
      </c>
      <c r="F19" s="26">
        <f t="shared" si="2"/>
        <v>0</v>
      </c>
      <c r="G19" s="27">
        <v>0</v>
      </c>
      <c r="H19" s="27">
        <v>0</v>
      </c>
      <c r="I19" s="26">
        <f>J19+K19</f>
        <v>21</v>
      </c>
      <c r="J19" s="27">
        <v>18</v>
      </c>
      <c r="K19" s="27">
        <v>3</v>
      </c>
      <c r="L19" s="26">
        <f t="shared" si="4"/>
        <v>84</v>
      </c>
      <c r="M19" s="27">
        <v>52</v>
      </c>
      <c r="N19" s="27">
        <v>32</v>
      </c>
      <c r="O19" s="24">
        <f t="shared" si="5"/>
        <v>46194</v>
      </c>
      <c r="P19" s="22">
        <v>44138</v>
      </c>
      <c r="Q19" s="22">
        <v>1995</v>
      </c>
      <c r="R19" s="22">
        <v>61</v>
      </c>
      <c r="S19" s="44">
        <v>0</v>
      </c>
    </row>
    <row r="20" spans="1:19" s="10" customFormat="1" ht="13.5" customHeight="1">
      <c r="A20" s="28" t="s">
        <v>73</v>
      </c>
      <c r="B20" s="22">
        <v>53</v>
      </c>
      <c r="C20" s="26">
        <f t="shared" si="0"/>
        <v>111</v>
      </c>
      <c r="D20" s="23">
        <f>G20+J20+M20</f>
        <v>73</v>
      </c>
      <c r="E20" s="23">
        <f>H20+K20+N20</f>
        <v>38</v>
      </c>
      <c r="F20" s="26">
        <f t="shared" si="2"/>
        <v>0</v>
      </c>
      <c r="G20" s="27">
        <v>0</v>
      </c>
      <c r="H20" s="27">
        <v>0</v>
      </c>
      <c r="I20" s="26">
        <f>J20+K20</f>
        <v>18</v>
      </c>
      <c r="J20" s="27">
        <v>15</v>
      </c>
      <c r="K20" s="27">
        <v>3</v>
      </c>
      <c r="L20" s="26">
        <f t="shared" si="4"/>
        <v>93</v>
      </c>
      <c r="M20" s="27">
        <v>58</v>
      </c>
      <c r="N20" s="27">
        <v>35</v>
      </c>
      <c r="O20" s="24">
        <f t="shared" si="5"/>
        <v>35843</v>
      </c>
      <c r="P20" s="24">
        <v>34232</v>
      </c>
      <c r="Q20" s="24">
        <v>687</v>
      </c>
      <c r="R20" s="24">
        <v>924</v>
      </c>
      <c r="S20" s="42">
        <v>0</v>
      </c>
    </row>
    <row r="21" spans="1:19" s="10" customFormat="1" ht="12" customHeight="1">
      <c r="A21" s="28"/>
      <c r="B21" s="22"/>
      <c r="C21" s="26"/>
      <c r="D21" s="18"/>
      <c r="E21" s="18"/>
      <c r="F21" s="26"/>
      <c r="G21" s="27"/>
      <c r="H21" s="27"/>
      <c r="I21" s="26"/>
      <c r="J21" s="27"/>
      <c r="K21" s="27"/>
      <c r="L21" s="26"/>
      <c r="M21" s="27"/>
      <c r="N21" s="27"/>
      <c r="O21" s="24"/>
      <c r="P21" s="24"/>
      <c r="Q21" s="24"/>
      <c r="R21" s="24"/>
      <c r="S21" s="42"/>
    </row>
    <row r="22" spans="1:19" s="20" customFormat="1" ht="13.5" customHeight="1">
      <c r="A22" s="31" t="s">
        <v>74</v>
      </c>
      <c r="B22" s="17">
        <f>SUM(B24:B35)</f>
        <v>943</v>
      </c>
      <c r="C22" s="17">
        <f>D22+E22</f>
        <v>2248</v>
      </c>
      <c r="D22" s="18">
        <f>SUM(D24:D35)</f>
        <v>1528</v>
      </c>
      <c r="E22" s="18">
        <f>H22+K22+N22</f>
        <v>720</v>
      </c>
      <c r="F22" s="17">
        <f>G22+H22</f>
        <v>0</v>
      </c>
      <c r="G22" s="32">
        <f>SUM(G24:G35)</f>
        <v>0</v>
      </c>
      <c r="H22" s="32">
        <f>SUM(H24:H35)</f>
        <v>0</v>
      </c>
      <c r="I22" s="17">
        <f>J22+K22</f>
        <v>611</v>
      </c>
      <c r="J22" s="32">
        <f>SUM(J24:J35)</f>
        <v>483</v>
      </c>
      <c r="K22" s="32">
        <f>SUM(K24:K35)</f>
        <v>128</v>
      </c>
      <c r="L22" s="17">
        <f>M22+N22</f>
        <v>1637</v>
      </c>
      <c r="M22" s="32">
        <f>SUM(M24:M35)</f>
        <v>1045</v>
      </c>
      <c r="N22" s="32">
        <f>SUM(N24:N35)</f>
        <v>592</v>
      </c>
      <c r="O22" s="19">
        <f>SUM(P22:S22)</f>
        <v>826359</v>
      </c>
      <c r="P22" s="33">
        <f>SUM(P24:P35)</f>
        <v>790570</v>
      </c>
      <c r="Q22" s="33">
        <f>SUM(Q24:Q35)</f>
        <v>28549</v>
      </c>
      <c r="R22" s="33">
        <f>SUM(R24:R35)</f>
        <v>7240</v>
      </c>
      <c r="S22" s="33">
        <f>SUM(S24:S35)</f>
        <v>0</v>
      </c>
    </row>
    <row r="23" spans="1:19" s="20" customFormat="1" ht="6.75" customHeight="1">
      <c r="A23" s="31"/>
      <c r="B23" s="17"/>
      <c r="C23" s="17"/>
      <c r="D23" s="18"/>
      <c r="E23" s="18"/>
      <c r="F23" s="17"/>
      <c r="G23" s="32"/>
      <c r="H23" s="32"/>
      <c r="I23" s="17"/>
      <c r="J23" s="32"/>
      <c r="K23" s="32"/>
      <c r="L23" s="17"/>
      <c r="M23" s="32"/>
      <c r="N23" s="32"/>
      <c r="O23" s="24"/>
      <c r="P23" s="19"/>
      <c r="Q23" s="19"/>
      <c r="R23" s="19"/>
      <c r="S23" s="45"/>
    </row>
    <row r="24" spans="1:19" ht="13.5" customHeight="1">
      <c r="A24" s="34" t="s">
        <v>75</v>
      </c>
      <c r="B24" s="22">
        <v>35</v>
      </c>
      <c r="C24" s="22">
        <f aca="true" t="shared" si="6" ref="C24:C35">D24+E24</f>
        <v>84</v>
      </c>
      <c r="D24" s="23">
        <f>G24+J24+M24</f>
        <v>64</v>
      </c>
      <c r="E24" s="23">
        <f>H24+K24+N24</f>
        <v>20</v>
      </c>
      <c r="F24" s="22">
        <f aca="true" t="shared" si="7" ref="F24:F35">G24+H24</f>
        <v>0</v>
      </c>
      <c r="G24" s="27">
        <v>0</v>
      </c>
      <c r="H24" s="27">
        <v>0</v>
      </c>
      <c r="I24" s="22">
        <f aca="true" t="shared" si="8" ref="I24:I35">J24+K24</f>
        <v>28</v>
      </c>
      <c r="J24" s="27">
        <v>23</v>
      </c>
      <c r="K24" s="27">
        <v>5</v>
      </c>
      <c r="L24" s="22">
        <f aca="true" t="shared" si="9" ref="L24:L35">M24+N24</f>
        <v>56</v>
      </c>
      <c r="M24" s="27">
        <v>41</v>
      </c>
      <c r="N24" s="27">
        <v>15</v>
      </c>
      <c r="O24" s="24">
        <f aca="true" t="shared" si="10" ref="O24:O35">SUM(P24:S24)</f>
        <v>65727</v>
      </c>
      <c r="P24" s="24">
        <v>63878</v>
      </c>
      <c r="Q24" s="24">
        <v>1849</v>
      </c>
      <c r="R24" s="24">
        <v>0</v>
      </c>
      <c r="S24" s="24">
        <v>0</v>
      </c>
    </row>
    <row r="25" spans="1:19" ht="13.5" customHeight="1">
      <c r="A25" s="34" t="s">
        <v>76</v>
      </c>
      <c r="B25" s="22">
        <v>91</v>
      </c>
      <c r="C25" s="22">
        <f t="shared" si="6"/>
        <v>202</v>
      </c>
      <c r="D25" s="23">
        <f>G25+J25+M25</f>
        <v>125</v>
      </c>
      <c r="E25" s="23">
        <f>H25+K25+N25</f>
        <v>77</v>
      </c>
      <c r="F25" s="22">
        <f t="shared" si="7"/>
        <v>0</v>
      </c>
      <c r="G25" s="27">
        <v>0</v>
      </c>
      <c r="H25" s="27">
        <v>0</v>
      </c>
      <c r="I25" s="22">
        <f t="shared" si="8"/>
        <v>41</v>
      </c>
      <c r="J25" s="27">
        <v>34</v>
      </c>
      <c r="K25" s="27">
        <v>7</v>
      </c>
      <c r="L25" s="22">
        <f t="shared" si="9"/>
        <v>161</v>
      </c>
      <c r="M25" s="27">
        <v>91</v>
      </c>
      <c r="N25" s="27">
        <v>70</v>
      </c>
      <c r="O25" s="24">
        <f t="shared" si="10"/>
        <v>62942</v>
      </c>
      <c r="P25" s="24">
        <v>59340</v>
      </c>
      <c r="Q25" s="24">
        <v>2951</v>
      </c>
      <c r="R25" s="24">
        <v>651</v>
      </c>
      <c r="S25" s="42">
        <v>0</v>
      </c>
    </row>
    <row r="26" spans="1:19" ht="13.5" customHeight="1">
      <c r="A26" s="34" t="s">
        <v>77</v>
      </c>
      <c r="B26" s="22">
        <v>59</v>
      </c>
      <c r="C26" s="22">
        <f t="shared" si="6"/>
        <v>148</v>
      </c>
      <c r="D26" s="23">
        <f>G26+J26+M26</f>
        <v>91</v>
      </c>
      <c r="E26" s="23">
        <f aca="true" t="shared" si="11" ref="E26:E35">H26+K26+N26</f>
        <v>57</v>
      </c>
      <c r="F26" s="22">
        <f t="shared" si="7"/>
        <v>0</v>
      </c>
      <c r="G26" s="27">
        <v>0</v>
      </c>
      <c r="H26" s="27">
        <v>0</v>
      </c>
      <c r="I26" s="22">
        <f t="shared" si="8"/>
        <v>38</v>
      </c>
      <c r="J26" s="27">
        <v>24</v>
      </c>
      <c r="K26" s="27">
        <v>14</v>
      </c>
      <c r="L26" s="22">
        <f t="shared" si="9"/>
        <v>110</v>
      </c>
      <c r="M26" s="27">
        <v>67</v>
      </c>
      <c r="N26" s="27">
        <v>43</v>
      </c>
      <c r="O26" s="24">
        <f t="shared" si="10"/>
        <v>42650</v>
      </c>
      <c r="P26" s="24">
        <v>42297</v>
      </c>
      <c r="Q26" s="24">
        <v>158</v>
      </c>
      <c r="R26" s="24">
        <v>195</v>
      </c>
      <c r="S26" s="42">
        <v>0</v>
      </c>
    </row>
    <row r="27" spans="1:19" ht="13.5" customHeight="1">
      <c r="A27" s="34" t="s">
        <v>78</v>
      </c>
      <c r="B27" s="24">
        <v>127</v>
      </c>
      <c r="C27" s="24">
        <f t="shared" si="6"/>
        <v>275</v>
      </c>
      <c r="D27" s="23">
        <f aca="true" t="shared" si="12" ref="D27:D35">G27+J27+M27</f>
        <v>183</v>
      </c>
      <c r="E27" s="23">
        <f t="shared" si="11"/>
        <v>92</v>
      </c>
      <c r="F27" s="24">
        <f t="shared" si="7"/>
        <v>0</v>
      </c>
      <c r="G27" s="24">
        <v>0</v>
      </c>
      <c r="H27" s="24">
        <v>0</v>
      </c>
      <c r="I27" s="24">
        <f t="shared" si="8"/>
        <v>50</v>
      </c>
      <c r="J27" s="24">
        <v>40</v>
      </c>
      <c r="K27" s="24">
        <v>10</v>
      </c>
      <c r="L27" s="24">
        <f t="shared" si="9"/>
        <v>225</v>
      </c>
      <c r="M27" s="24">
        <v>143</v>
      </c>
      <c r="N27" s="24">
        <v>82</v>
      </c>
      <c r="O27" s="24">
        <f t="shared" si="10"/>
        <v>72492</v>
      </c>
      <c r="P27" s="24">
        <v>68016</v>
      </c>
      <c r="Q27" s="24">
        <v>4026</v>
      </c>
      <c r="R27" s="24">
        <v>450</v>
      </c>
      <c r="S27" s="42">
        <v>0</v>
      </c>
    </row>
    <row r="28" spans="1:19" ht="13.5" customHeight="1">
      <c r="A28" s="34" t="s">
        <v>79</v>
      </c>
      <c r="B28" s="24">
        <v>119</v>
      </c>
      <c r="C28" s="24">
        <f t="shared" si="6"/>
        <v>281</v>
      </c>
      <c r="D28" s="23">
        <f t="shared" si="12"/>
        <v>188</v>
      </c>
      <c r="E28" s="23">
        <f t="shared" si="11"/>
        <v>93</v>
      </c>
      <c r="F28" s="24">
        <f t="shared" si="7"/>
        <v>0</v>
      </c>
      <c r="G28" s="24">
        <v>0</v>
      </c>
      <c r="H28" s="24">
        <v>0</v>
      </c>
      <c r="I28" s="24">
        <f t="shared" si="8"/>
        <v>82</v>
      </c>
      <c r="J28" s="24">
        <v>54</v>
      </c>
      <c r="K28" s="24">
        <v>28</v>
      </c>
      <c r="L28" s="24">
        <f t="shared" si="9"/>
        <v>199</v>
      </c>
      <c r="M28" s="24">
        <v>134</v>
      </c>
      <c r="N28" s="24">
        <v>65</v>
      </c>
      <c r="O28" s="24">
        <f t="shared" si="10"/>
        <v>81837</v>
      </c>
      <c r="P28" s="22">
        <v>77092</v>
      </c>
      <c r="Q28" s="24">
        <v>2211</v>
      </c>
      <c r="R28" s="24">
        <v>2534</v>
      </c>
      <c r="S28" s="42">
        <v>0</v>
      </c>
    </row>
    <row r="29" spans="1:19" ht="13.5" customHeight="1">
      <c r="A29" s="34" t="s">
        <v>80</v>
      </c>
      <c r="B29" s="24">
        <v>66</v>
      </c>
      <c r="C29" s="24">
        <f t="shared" si="6"/>
        <v>141</v>
      </c>
      <c r="D29" s="23">
        <f t="shared" si="12"/>
        <v>97</v>
      </c>
      <c r="E29" s="23">
        <f t="shared" si="11"/>
        <v>44</v>
      </c>
      <c r="F29" s="24">
        <f t="shared" si="7"/>
        <v>0</v>
      </c>
      <c r="G29" s="24">
        <v>0</v>
      </c>
      <c r="H29" s="24">
        <v>0</v>
      </c>
      <c r="I29" s="24">
        <f t="shared" si="8"/>
        <v>25</v>
      </c>
      <c r="J29" s="24">
        <v>22</v>
      </c>
      <c r="K29" s="24">
        <v>3</v>
      </c>
      <c r="L29" s="24">
        <f t="shared" si="9"/>
        <v>116</v>
      </c>
      <c r="M29" s="24">
        <v>75</v>
      </c>
      <c r="N29" s="24">
        <v>41</v>
      </c>
      <c r="O29" s="24">
        <f t="shared" si="10"/>
        <v>89449</v>
      </c>
      <c r="P29" s="22">
        <v>85525</v>
      </c>
      <c r="Q29" s="24">
        <v>3004</v>
      </c>
      <c r="R29" s="24">
        <v>920</v>
      </c>
      <c r="S29" s="42">
        <v>0</v>
      </c>
    </row>
    <row r="30" spans="1:19" ht="13.5" customHeight="1">
      <c r="A30" s="34" t="s">
        <v>81</v>
      </c>
      <c r="B30" s="24">
        <v>140</v>
      </c>
      <c r="C30" s="24">
        <f t="shared" si="6"/>
        <v>377</v>
      </c>
      <c r="D30" s="23">
        <f t="shared" si="12"/>
        <v>267</v>
      </c>
      <c r="E30" s="23">
        <f t="shared" si="11"/>
        <v>110</v>
      </c>
      <c r="F30" s="24">
        <f t="shared" si="7"/>
        <v>0</v>
      </c>
      <c r="G30" s="24">
        <v>0</v>
      </c>
      <c r="H30" s="24">
        <v>0</v>
      </c>
      <c r="I30" s="24">
        <f t="shared" si="8"/>
        <v>129</v>
      </c>
      <c r="J30" s="24">
        <v>110</v>
      </c>
      <c r="K30" s="24">
        <v>19</v>
      </c>
      <c r="L30" s="24">
        <f t="shared" si="9"/>
        <v>248</v>
      </c>
      <c r="M30" s="24">
        <v>157</v>
      </c>
      <c r="N30" s="24">
        <v>91</v>
      </c>
      <c r="O30" s="24">
        <f t="shared" si="10"/>
        <v>83857</v>
      </c>
      <c r="P30" s="22">
        <v>81311</v>
      </c>
      <c r="Q30" s="24">
        <v>2304</v>
      </c>
      <c r="R30" s="24">
        <v>242</v>
      </c>
      <c r="S30" s="42">
        <v>0</v>
      </c>
    </row>
    <row r="31" spans="1:19" ht="13.5" customHeight="1">
      <c r="A31" s="34" t="s">
        <v>82</v>
      </c>
      <c r="B31" s="24">
        <v>22</v>
      </c>
      <c r="C31" s="24">
        <f t="shared" si="6"/>
        <v>47</v>
      </c>
      <c r="D31" s="23">
        <f t="shared" si="12"/>
        <v>38</v>
      </c>
      <c r="E31" s="23">
        <f t="shared" si="11"/>
        <v>9</v>
      </c>
      <c r="F31" s="24">
        <f t="shared" si="7"/>
        <v>0</v>
      </c>
      <c r="G31" s="24">
        <v>0</v>
      </c>
      <c r="H31" s="24">
        <v>0</v>
      </c>
      <c r="I31" s="24">
        <f t="shared" si="8"/>
        <v>12</v>
      </c>
      <c r="J31" s="24">
        <v>12</v>
      </c>
      <c r="K31" s="24">
        <v>0</v>
      </c>
      <c r="L31" s="24">
        <f t="shared" si="9"/>
        <v>35</v>
      </c>
      <c r="M31" s="24">
        <v>26</v>
      </c>
      <c r="N31" s="24">
        <v>9</v>
      </c>
      <c r="O31" s="24">
        <f t="shared" si="10"/>
        <v>13418</v>
      </c>
      <c r="P31" s="22">
        <v>13245</v>
      </c>
      <c r="Q31" s="24">
        <v>173</v>
      </c>
      <c r="R31" s="24">
        <v>0</v>
      </c>
      <c r="S31" s="42">
        <v>0</v>
      </c>
    </row>
    <row r="32" spans="1:19" ht="13.5" customHeight="1">
      <c r="A32" s="34" t="s">
        <v>83</v>
      </c>
      <c r="B32" s="22">
        <v>44</v>
      </c>
      <c r="C32" s="22">
        <f t="shared" si="6"/>
        <v>118</v>
      </c>
      <c r="D32" s="23">
        <f t="shared" si="12"/>
        <v>96</v>
      </c>
      <c r="E32" s="23">
        <f t="shared" si="11"/>
        <v>22</v>
      </c>
      <c r="F32" s="22">
        <f t="shared" si="7"/>
        <v>0</v>
      </c>
      <c r="G32" s="22">
        <v>0</v>
      </c>
      <c r="H32" s="24">
        <v>0</v>
      </c>
      <c r="I32" s="22">
        <f t="shared" si="8"/>
        <v>56</v>
      </c>
      <c r="J32" s="22">
        <v>50</v>
      </c>
      <c r="K32" s="24">
        <v>6</v>
      </c>
      <c r="L32" s="22">
        <f t="shared" si="9"/>
        <v>62</v>
      </c>
      <c r="M32" s="22">
        <v>46</v>
      </c>
      <c r="N32" s="24">
        <v>16</v>
      </c>
      <c r="O32" s="24">
        <f t="shared" si="10"/>
        <v>71341</v>
      </c>
      <c r="P32" s="22">
        <v>68976</v>
      </c>
      <c r="Q32" s="24">
        <v>1765</v>
      </c>
      <c r="R32" s="24">
        <v>600</v>
      </c>
      <c r="S32" s="42">
        <v>0</v>
      </c>
    </row>
    <row r="33" spans="1:19" ht="13.5" customHeight="1">
      <c r="A33" s="34" t="s">
        <v>84</v>
      </c>
      <c r="B33" s="24">
        <v>37</v>
      </c>
      <c r="C33" s="24">
        <f t="shared" si="6"/>
        <v>91</v>
      </c>
      <c r="D33" s="23">
        <f t="shared" si="12"/>
        <v>70</v>
      </c>
      <c r="E33" s="23">
        <f t="shared" si="11"/>
        <v>21</v>
      </c>
      <c r="F33" s="24">
        <f t="shared" si="7"/>
        <v>0</v>
      </c>
      <c r="G33" s="24">
        <v>0</v>
      </c>
      <c r="H33" s="24">
        <v>0</v>
      </c>
      <c r="I33" s="24">
        <f t="shared" si="8"/>
        <v>26</v>
      </c>
      <c r="J33" s="24">
        <v>24</v>
      </c>
      <c r="K33" s="24">
        <v>2</v>
      </c>
      <c r="L33" s="24">
        <f t="shared" si="9"/>
        <v>65</v>
      </c>
      <c r="M33" s="24">
        <v>46</v>
      </c>
      <c r="N33" s="24">
        <v>19</v>
      </c>
      <c r="O33" s="24">
        <f t="shared" si="10"/>
        <v>38946</v>
      </c>
      <c r="P33" s="22">
        <v>33483</v>
      </c>
      <c r="Q33" s="24">
        <v>5283</v>
      </c>
      <c r="R33" s="24">
        <v>180</v>
      </c>
      <c r="S33" s="42">
        <v>0</v>
      </c>
    </row>
    <row r="34" spans="1:19" ht="13.5" customHeight="1">
      <c r="A34" s="34" t="s">
        <v>85</v>
      </c>
      <c r="B34" s="24">
        <v>7</v>
      </c>
      <c r="C34" s="24">
        <f t="shared" si="6"/>
        <v>18</v>
      </c>
      <c r="D34" s="23">
        <f t="shared" si="12"/>
        <v>13</v>
      </c>
      <c r="E34" s="23">
        <f t="shared" si="11"/>
        <v>5</v>
      </c>
      <c r="F34" s="24">
        <f t="shared" si="7"/>
        <v>0</v>
      </c>
      <c r="G34" s="24">
        <v>0</v>
      </c>
      <c r="H34" s="24">
        <v>0</v>
      </c>
      <c r="I34" s="24">
        <f t="shared" si="8"/>
        <v>9</v>
      </c>
      <c r="J34" s="24">
        <v>6</v>
      </c>
      <c r="K34" s="24">
        <v>3</v>
      </c>
      <c r="L34" s="24">
        <f t="shared" si="9"/>
        <v>9</v>
      </c>
      <c r="M34" s="24">
        <v>7</v>
      </c>
      <c r="N34" s="24">
        <v>2</v>
      </c>
      <c r="O34" s="24">
        <f t="shared" si="10"/>
        <v>11825</v>
      </c>
      <c r="P34" s="22">
        <v>11321</v>
      </c>
      <c r="Q34" s="22">
        <v>504</v>
      </c>
      <c r="R34" s="22">
        <v>0</v>
      </c>
      <c r="S34" s="42">
        <v>0</v>
      </c>
    </row>
    <row r="35" spans="1:19" ht="13.5" customHeight="1">
      <c r="A35" s="35" t="s">
        <v>86</v>
      </c>
      <c r="B35" s="36">
        <v>196</v>
      </c>
      <c r="C35" s="36">
        <f t="shared" si="6"/>
        <v>466</v>
      </c>
      <c r="D35" s="37">
        <f t="shared" si="12"/>
        <v>296</v>
      </c>
      <c r="E35" s="37">
        <f t="shared" si="11"/>
        <v>170</v>
      </c>
      <c r="F35" s="36">
        <f t="shared" si="7"/>
        <v>0</v>
      </c>
      <c r="G35" s="36">
        <v>0</v>
      </c>
      <c r="H35" s="36">
        <v>0</v>
      </c>
      <c r="I35" s="36">
        <f t="shared" si="8"/>
        <v>115</v>
      </c>
      <c r="J35" s="36">
        <v>84</v>
      </c>
      <c r="K35" s="36">
        <v>31</v>
      </c>
      <c r="L35" s="36">
        <f t="shared" si="9"/>
        <v>351</v>
      </c>
      <c r="M35" s="36">
        <v>212</v>
      </c>
      <c r="N35" s="36">
        <v>139</v>
      </c>
      <c r="O35" s="36">
        <f t="shared" si="10"/>
        <v>191875</v>
      </c>
      <c r="P35" s="36">
        <v>186086</v>
      </c>
      <c r="Q35" s="38">
        <v>4321</v>
      </c>
      <c r="R35" s="38">
        <v>1468</v>
      </c>
      <c r="S35" s="46">
        <v>0</v>
      </c>
    </row>
    <row r="36" spans="1:17" ht="12" customHeight="1">
      <c r="A36" s="40"/>
      <c r="B36" s="40"/>
      <c r="C36" s="40"/>
      <c r="D36" s="40"/>
      <c r="E36" s="40"/>
      <c r="F36" s="40"/>
      <c r="G36" s="40"/>
      <c r="H36" s="40"/>
      <c r="I36" s="40"/>
      <c r="N36" s="40"/>
      <c r="O36" s="40"/>
      <c r="P36" s="40"/>
      <c r="Q36" s="41"/>
    </row>
    <row r="37" spans="1:16" ht="12" customHeight="1">
      <c r="A37" s="40"/>
      <c r="B37" s="40"/>
      <c r="C37" s="40"/>
      <c r="D37" s="40"/>
      <c r="E37" s="40"/>
      <c r="F37" s="40"/>
      <c r="G37" s="40"/>
      <c r="H37" s="40"/>
      <c r="I37" s="40"/>
      <c r="N37" s="40"/>
      <c r="O37" s="40"/>
      <c r="P37" s="40"/>
    </row>
    <row r="38" spans="1:17" ht="12" customHeight="1">
      <c r="A38" s="40"/>
      <c r="B38" s="40"/>
      <c r="C38" s="40"/>
      <c r="D38" s="40"/>
      <c r="E38" s="40"/>
      <c r="F38" s="40"/>
      <c r="G38" s="40"/>
      <c r="H38" s="40"/>
      <c r="I38" s="40"/>
      <c r="N38" s="40"/>
      <c r="O38" s="40"/>
      <c r="P38" s="40"/>
      <c r="Q38" s="40"/>
    </row>
    <row r="39" spans="1:17" ht="12" customHeight="1">
      <c r="A39" s="40"/>
      <c r="B39" s="40"/>
      <c r="C39" s="40"/>
      <c r="D39" s="40"/>
      <c r="E39" s="40"/>
      <c r="F39" s="40"/>
      <c r="G39" s="40"/>
      <c r="H39" s="40"/>
      <c r="I39" s="40"/>
      <c r="N39" s="40"/>
      <c r="O39" s="40"/>
      <c r="P39" s="40"/>
      <c r="Q39" s="40"/>
    </row>
    <row r="40" spans="1:17" ht="12" customHeight="1">
      <c r="A40" s="40"/>
      <c r="B40" s="40"/>
      <c r="C40" s="40"/>
      <c r="D40" s="40"/>
      <c r="E40" s="40"/>
      <c r="F40" s="40"/>
      <c r="G40" s="40"/>
      <c r="H40" s="40"/>
      <c r="I40" s="40"/>
      <c r="N40" s="40"/>
      <c r="O40" s="40"/>
      <c r="P40" s="40"/>
      <c r="Q40" s="40"/>
    </row>
    <row r="41" spans="1:14" ht="12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2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2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6" ht="12" customHeight="1">
      <c r="A44" s="40"/>
      <c r="B44" s="40"/>
      <c r="C44" s="40"/>
      <c r="D44" s="40"/>
      <c r="E44" s="40"/>
      <c r="F44" s="40"/>
    </row>
  </sheetData>
  <sheetProtection/>
  <mergeCells count="15">
    <mergeCell ref="O3:S3"/>
    <mergeCell ref="C4:E4"/>
    <mergeCell ref="F4:H4"/>
    <mergeCell ref="I4:K4"/>
    <mergeCell ref="L4:N4"/>
    <mergeCell ref="O4:O5"/>
    <mergeCell ref="P4:P5"/>
    <mergeCell ref="Q4:Q5"/>
    <mergeCell ref="R4:R5"/>
    <mergeCell ref="S4:S5"/>
    <mergeCell ref="A1:S1"/>
    <mergeCell ref="A2:B2"/>
    <mergeCell ref="A3:A5"/>
    <mergeCell ref="B3:B5"/>
    <mergeCell ref="C3:N3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7" r:id="rId2"/>
  <colBreaks count="1" manualBreakCount="1">
    <brk id="10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2009-07-22T01:48:03Z</dcterms:created>
  <dcterms:modified xsi:type="dcterms:W3CDTF">2009-07-22T01:51:04Z</dcterms:modified>
  <cp:category/>
  <cp:version/>
  <cp:contentType/>
  <cp:contentStatus/>
</cp:coreProperties>
</file>