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6)-1" sheetId="1" r:id="rId1"/>
    <sheet name="77(6)-2" sheetId="2" r:id="rId2"/>
    <sheet name="77(6)-3" sheetId="3" r:id="rId3"/>
    <sheet name="77(6)-4" sheetId="4" r:id="rId4"/>
    <sheet name="77(6)-5" sheetId="5" r:id="rId5"/>
    <sheet name="77(6)-6" sheetId="6" r:id="rId6"/>
  </sheets>
  <externalReferences>
    <externalReference r:id="rId9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<sst xmlns="http://schemas.openxmlformats.org/spreadsheetml/2006/main" count="267" uniqueCount="120">
  <si>
    <t>産　　　　　　　業　　　　　　　別　　　　　　　出　　　　　　　荷　　　　　　　額</t>
  </si>
  <si>
    <t>製                     造                     卸            （総    括）</t>
  </si>
  <si>
    <t>　　（単位  金額1,000円）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</si>
  <si>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</si>
  <si>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</si>
  <si>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</si>
  <si>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</si>
  <si>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</si>
  <si>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</si>
  <si>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</si>
  <si>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</si>
  <si>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</si>
  <si>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</si>
  <si>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</si>
  <si>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</si>
  <si>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</si>
  <si>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</si>
  <si>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</si>
  <si>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</si>
  <si>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</si>
  <si>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</si>
  <si>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</si>
  <si>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</si>
  <si>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</si>
  <si>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</si>
  <si>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</si>
  <si>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</si>
  <si>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</si>
  <si>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</si>
  <si>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</si>
  <si>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</si>
  <si>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</si>
  <si>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</si>
  <si>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</si>
  <si>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</si>
  <si>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</si>
  <si>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</si>
  <si>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</si>
  <si>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</si>
  <si>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</si>
  <si>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</si>
  <si>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</si>
  <si>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</si>
  <si>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</si>
  <si>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</si>
  <si>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</si>
  <si>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　　（単位　1,000円）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</si>
  <si>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</si>
  <si>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</si>
  <si>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</si>
  <si>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</si>
  <si>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</si>
  <si>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</si>
  <si>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</si>
  <si>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</si>
  <si>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</si>
  <si>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</si>
  <si>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</si>
  <si>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製品製造業</t>
  </si>
  <si>
    <t>器具製造業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</si>
  <si>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</si>
  <si>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</si>
  <si>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</si>
  <si>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</si>
  <si>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</si>
  <si>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</si>
  <si>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</si>
  <si>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</si>
  <si>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</si>
  <si>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</si>
  <si>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</si>
  <si>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</si>
  <si>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</si>
  <si>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</si>
  <si>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</si>
  <si>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</si>
  <si>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</si>
  <si>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</si>
  <si>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</si>
  <si>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</si>
  <si>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</si>
  <si>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</si>
  <si>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</si>
  <si>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</si>
  <si>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</si>
  <si>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</si>
  <si>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　　業　　　　　　　別　　　　　　　出　　　　　　　荷　　　　　　　額</t>
  </si>
  <si>
    <t>製                   造                   卸              （従業者４人以上を使用する工場）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</si>
  <si>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</si>
  <si>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</si>
  <si>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</si>
  <si>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</si>
  <si>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</si>
  <si>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</si>
  <si>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</si>
  <si>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</si>
  <si>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</si>
  <si>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</si>
  <si>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</si>
  <si>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</si>
  <si>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</si>
  <si>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</si>
  <si>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</si>
  <si>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</si>
  <si>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 xml:space="preserve">      製                       造                       卸                            （従業者４人以上を使用する工場）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</si>
  <si>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</si>
  <si>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</si>
  <si>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</si>
  <si>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</si>
  <si>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</si>
  <si>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</si>
  <si>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</si>
  <si>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</si>
  <si>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</si>
  <si>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</si>
  <si>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</si>
  <si>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産　　　　　　　業　　　　　　　別　　　　　　　出　　　　　　　荷　　　　　　　額</t>
  </si>
  <si>
    <t xml:space="preserve">            製                   造                   卸                （従業者３人以下を使用する工場）</t>
  </si>
  <si>
    <t xml:space="preserve">           製                           造                           卸                            （従業者３人以下を使用する工場）</t>
  </si>
  <si>
    <t xml:space="preserve">輸送用機械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</si>
</sst>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20" xfId="0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76" fontId="18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176" fontId="0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334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144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4" ht="12.75" thickBot="1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Top="1">
      <c r="A4" s="5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 t="s">
        <v>8</v>
      </c>
      <c r="H4" s="9" t="s">
        <v>9</v>
      </c>
      <c r="I4" s="8" t="s">
        <v>10</v>
      </c>
      <c r="J4" s="6" t="s">
        <v>11</v>
      </c>
      <c r="K4" s="7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3" t="s">
        <v>13</v>
      </c>
      <c r="F5" s="14" t="s">
        <v>14</v>
      </c>
      <c r="G5" s="14" t="s">
        <v>14</v>
      </c>
      <c r="H5" s="15" t="s">
        <v>15</v>
      </c>
      <c r="I5" s="14" t="s">
        <v>16</v>
      </c>
      <c r="J5" s="12"/>
      <c r="K5" s="13" t="s">
        <v>17</v>
      </c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19" customFormat="1" ht="12">
      <c r="A6" s="17" t="s">
        <v>18</v>
      </c>
      <c r="B6" s="18">
        <f>B8+B22</f>
        <v>82226753</v>
      </c>
      <c r="C6" s="18">
        <f aca="true" t="shared" si="0" ref="C6:K6">C8+C22</f>
        <v>12426191</v>
      </c>
      <c r="D6" s="18">
        <f t="shared" si="0"/>
        <v>3935817</v>
      </c>
      <c r="E6" s="18">
        <f t="shared" si="0"/>
        <v>73490</v>
      </c>
      <c r="F6" s="18">
        <f t="shared" si="0"/>
        <v>9651469</v>
      </c>
      <c r="G6" s="18">
        <f t="shared" si="0"/>
        <v>720201</v>
      </c>
      <c r="H6" s="18">
        <f t="shared" si="0"/>
        <v>5018279</v>
      </c>
      <c r="I6" s="18">
        <f t="shared" si="0"/>
        <v>1092158</v>
      </c>
      <c r="J6" s="18">
        <f t="shared" si="0"/>
        <v>4401664</v>
      </c>
      <c r="K6" s="18">
        <f t="shared" si="0"/>
        <v>101872</v>
      </c>
      <c r="X6" s="20"/>
    </row>
    <row r="7" ht="12" customHeight="1">
      <c r="A7" s="21"/>
    </row>
    <row r="8" spans="1:11" s="19" customFormat="1" ht="12">
      <c r="A8" s="22" t="s">
        <v>19</v>
      </c>
      <c r="B8" s="18">
        <f>SUM(C8:K8,'77(6)-2'!B10:L10)</f>
        <v>56477507</v>
      </c>
      <c r="C8" s="18">
        <f aca="true" t="shared" si="1" ref="C8:I8">SUM(C10:C20)</f>
        <v>9318297</v>
      </c>
      <c r="D8" s="18">
        <f t="shared" si="1"/>
        <v>3903622</v>
      </c>
      <c r="E8" s="18">
        <f t="shared" si="1"/>
        <v>73228</v>
      </c>
      <c r="F8" s="18">
        <f t="shared" si="1"/>
        <v>6899543</v>
      </c>
      <c r="G8" s="18">
        <f t="shared" si="1"/>
        <v>651675</v>
      </c>
      <c r="H8" s="18">
        <f t="shared" si="1"/>
        <v>5001562</v>
      </c>
      <c r="I8" s="18">
        <f t="shared" si="1"/>
        <v>1052271</v>
      </c>
      <c r="J8" s="18">
        <f>SUM(J10:J20)</f>
        <v>3883883</v>
      </c>
      <c r="K8" s="18">
        <f>SUM(K10:K20)</f>
        <v>101722</v>
      </c>
    </row>
    <row r="9" spans="1:11" ht="12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6" customFormat="1" ht="12">
      <c r="A10" s="23" t="s">
        <v>20</v>
      </c>
      <c r="B10" s="24">
        <f>SUM(C10:K10,'77(6)-2'!B12:L12)</f>
        <v>13562595</v>
      </c>
      <c r="C10" s="24">
        <v>2450603</v>
      </c>
      <c r="D10" s="24">
        <v>2499456</v>
      </c>
      <c r="E10" s="24">
        <v>26752</v>
      </c>
      <c r="F10" s="24">
        <v>944422</v>
      </c>
      <c r="G10" s="24">
        <v>206852</v>
      </c>
      <c r="H10" s="24">
        <v>363072</v>
      </c>
      <c r="I10" s="24">
        <v>738336</v>
      </c>
      <c r="J10" s="24">
        <v>96420</v>
      </c>
      <c r="K10" s="25">
        <v>40272</v>
      </c>
    </row>
    <row r="11" spans="1:11" s="26" customFormat="1" ht="12">
      <c r="A11" s="23" t="s">
        <v>21</v>
      </c>
      <c r="B11" s="24">
        <f>SUM(C11:K11,'77(6)-2'!B13:L13)</f>
        <v>1683302</v>
      </c>
      <c r="C11" s="24">
        <v>762849</v>
      </c>
      <c r="D11" s="24">
        <v>2190</v>
      </c>
      <c r="E11" s="24">
        <v>16955</v>
      </c>
      <c r="F11" s="24">
        <v>283313</v>
      </c>
      <c r="G11" s="24">
        <v>83283</v>
      </c>
      <c r="H11" s="24">
        <v>29811</v>
      </c>
      <c r="I11" s="24">
        <v>132322</v>
      </c>
      <c r="J11" s="24">
        <v>45563</v>
      </c>
      <c r="K11" s="25">
        <v>17569</v>
      </c>
    </row>
    <row r="12" spans="1:11" s="26" customFormat="1" ht="12">
      <c r="A12" s="23" t="s">
        <v>22</v>
      </c>
      <c r="B12" s="24">
        <f>SUM(C12:K12,'77(6)-2'!B14:L14)</f>
        <v>7743273</v>
      </c>
      <c r="C12" s="24">
        <v>669972</v>
      </c>
      <c r="D12" s="24">
        <v>1121265</v>
      </c>
      <c r="E12" s="25">
        <v>6121</v>
      </c>
      <c r="F12" s="24">
        <v>688496</v>
      </c>
      <c r="G12" s="24">
        <v>61425</v>
      </c>
      <c r="H12" s="24">
        <v>6570</v>
      </c>
      <c r="I12" s="24">
        <v>80582</v>
      </c>
      <c r="J12" s="25">
        <v>47819</v>
      </c>
      <c r="K12" s="25">
        <v>36660</v>
      </c>
    </row>
    <row r="13" spans="1:11" s="26" customFormat="1" ht="12">
      <c r="A13" s="23" t="s">
        <v>23</v>
      </c>
      <c r="B13" s="24">
        <f>SUM(C13:K13,'77(6)-2'!B15:L15)</f>
        <v>3796212</v>
      </c>
      <c r="C13" s="24">
        <v>746723</v>
      </c>
      <c r="D13" s="24">
        <v>41989</v>
      </c>
      <c r="E13" s="24">
        <v>23155</v>
      </c>
      <c r="F13" s="24">
        <v>2492516</v>
      </c>
      <c r="G13" s="24">
        <v>208399</v>
      </c>
      <c r="H13" s="24">
        <v>380</v>
      </c>
      <c r="I13" s="24">
        <v>21545</v>
      </c>
      <c r="J13" s="25">
        <v>8351</v>
      </c>
      <c r="K13" s="25">
        <v>4800</v>
      </c>
    </row>
    <row r="14" spans="1:11" s="26" customFormat="1" ht="12">
      <c r="A14" s="23" t="s">
        <v>24</v>
      </c>
      <c r="B14" s="24">
        <f>SUM(C14:K14,'77(6)-2'!B16:L16)</f>
        <v>8374563</v>
      </c>
      <c r="C14" s="24">
        <v>402789</v>
      </c>
      <c r="D14" s="24">
        <v>0</v>
      </c>
      <c r="E14" s="24">
        <v>245</v>
      </c>
      <c r="F14" s="24">
        <v>1534496</v>
      </c>
      <c r="G14" s="24">
        <v>33546</v>
      </c>
      <c r="H14" s="24">
        <v>2591448</v>
      </c>
      <c r="I14" s="24">
        <v>29759</v>
      </c>
      <c r="J14" s="25">
        <v>1216</v>
      </c>
      <c r="K14" s="24">
        <v>0</v>
      </c>
    </row>
    <row r="15" spans="1:11" s="26" customFormat="1" ht="12">
      <c r="A15" s="23" t="s">
        <v>25</v>
      </c>
      <c r="B15" s="24">
        <f>SUM(C15:K15,'77(6)-2'!B17:L17)</f>
        <v>5994577</v>
      </c>
      <c r="C15" s="24">
        <v>3446579</v>
      </c>
      <c r="D15" s="24">
        <v>210010</v>
      </c>
      <c r="E15" s="24">
        <v>0</v>
      </c>
      <c r="F15" s="24">
        <v>182074</v>
      </c>
      <c r="G15" s="24">
        <v>27574</v>
      </c>
      <c r="H15" s="24">
        <v>1985</v>
      </c>
      <c r="I15" s="24">
        <v>19464</v>
      </c>
      <c r="J15" s="24">
        <v>193912</v>
      </c>
      <c r="K15" s="24">
        <v>0</v>
      </c>
    </row>
    <row r="16" spans="1:11" s="26" customFormat="1" ht="12">
      <c r="A16" s="23" t="s">
        <v>26</v>
      </c>
      <c r="B16" s="24">
        <f>SUM(C16:K16,'77(6)-2'!B18:L18)</f>
        <v>8447006</v>
      </c>
      <c r="C16" s="24">
        <v>229171</v>
      </c>
      <c r="D16" s="24">
        <v>0</v>
      </c>
      <c r="E16" s="24">
        <v>0</v>
      </c>
      <c r="F16" s="24">
        <v>122268</v>
      </c>
      <c r="G16" s="25">
        <v>9039</v>
      </c>
      <c r="H16" s="24">
        <v>23458</v>
      </c>
      <c r="I16" s="25">
        <v>8921</v>
      </c>
      <c r="J16" s="24">
        <v>132628</v>
      </c>
      <c r="K16" s="24">
        <v>0</v>
      </c>
    </row>
    <row r="17" spans="1:11" s="26" customFormat="1" ht="12">
      <c r="A17" s="23" t="s">
        <v>27</v>
      </c>
      <c r="B17" s="24">
        <f>SUM(C17:K17,'77(6)-2'!B19:L19)</f>
        <v>521388</v>
      </c>
      <c r="C17" s="24">
        <v>153216</v>
      </c>
      <c r="D17" s="24">
        <v>0</v>
      </c>
      <c r="E17" s="24">
        <v>0</v>
      </c>
      <c r="F17" s="24">
        <v>320574</v>
      </c>
      <c r="G17" s="24">
        <v>10061</v>
      </c>
      <c r="H17" s="24">
        <v>6557</v>
      </c>
      <c r="I17" s="24">
        <v>9068</v>
      </c>
      <c r="J17" s="24">
        <v>0</v>
      </c>
      <c r="K17" s="24">
        <v>0</v>
      </c>
    </row>
    <row r="18" spans="1:11" s="26" customFormat="1" ht="12">
      <c r="A18" s="23" t="s">
        <v>28</v>
      </c>
      <c r="B18" s="24">
        <f>SUM(C18:K18,'77(6)-2'!B20:L20)</f>
        <v>5696575</v>
      </c>
      <c r="C18" s="24">
        <v>209615</v>
      </c>
      <c r="D18" s="24">
        <v>0</v>
      </c>
      <c r="E18" s="24">
        <v>0</v>
      </c>
      <c r="F18" s="24">
        <v>127536</v>
      </c>
      <c r="G18" s="24">
        <v>7488</v>
      </c>
      <c r="H18" s="24">
        <v>1977258</v>
      </c>
      <c r="I18" s="24">
        <v>3772</v>
      </c>
      <c r="J18" s="24">
        <v>3335150</v>
      </c>
      <c r="K18" s="24">
        <v>0</v>
      </c>
    </row>
    <row r="19" spans="1:11" s="26" customFormat="1" ht="12">
      <c r="A19" s="23" t="s">
        <v>29</v>
      </c>
      <c r="B19" s="24">
        <f>SUM(C19:K19,'77(6)-2'!B21:L21)</f>
        <v>409486</v>
      </c>
      <c r="C19" s="24">
        <v>116214</v>
      </c>
      <c r="D19" s="25">
        <v>14030</v>
      </c>
      <c r="E19" s="25">
        <v>0</v>
      </c>
      <c r="F19" s="24">
        <v>127530</v>
      </c>
      <c r="G19" s="25">
        <v>0</v>
      </c>
      <c r="H19" s="25">
        <v>968</v>
      </c>
      <c r="I19" s="25">
        <v>3721</v>
      </c>
      <c r="J19" s="24">
        <v>18224</v>
      </c>
      <c r="K19" s="25">
        <v>2421</v>
      </c>
    </row>
    <row r="20" spans="1:11" s="26" customFormat="1" ht="12">
      <c r="A20" s="23" t="s">
        <v>30</v>
      </c>
      <c r="B20" s="24">
        <f>SUM(C20:K20,'77(6)-2'!B22:L22)</f>
        <v>248530</v>
      </c>
      <c r="C20" s="24">
        <v>130566</v>
      </c>
      <c r="D20" s="25">
        <v>14682</v>
      </c>
      <c r="E20" s="24">
        <v>0</v>
      </c>
      <c r="F20" s="24">
        <v>76318</v>
      </c>
      <c r="G20" s="24">
        <v>4008</v>
      </c>
      <c r="H20" s="25">
        <v>55</v>
      </c>
      <c r="I20" s="24">
        <v>4781</v>
      </c>
      <c r="J20" s="25">
        <v>4600</v>
      </c>
      <c r="K20" s="24">
        <v>0</v>
      </c>
    </row>
    <row r="21" spans="1:11" s="26" customFormat="1" ht="12">
      <c r="A21" s="23"/>
      <c r="B21" s="24"/>
      <c r="C21" s="24"/>
      <c r="D21" s="25"/>
      <c r="E21" s="24"/>
      <c r="F21" s="24"/>
      <c r="G21" s="24"/>
      <c r="H21" s="25"/>
      <c r="I21" s="24"/>
      <c r="J21" s="25"/>
      <c r="K21" s="24"/>
    </row>
    <row r="22" spans="1:11" s="19" customFormat="1" ht="12">
      <c r="A22" s="22" t="s">
        <v>31</v>
      </c>
      <c r="B22" s="18">
        <f>SUM(B24:B35)</f>
        <v>25749246</v>
      </c>
      <c r="C22" s="18">
        <f>SUM(C24:C35)</f>
        <v>3107894</v>
      </c>
      <c r="D22" s="18">
        <f aca="true" t="shared" si="2" ref="D22:K22">SUM(D24:D35)</f>
        <v>32195</v>
      </c>
      <c r="E22" s="18">
        <f t="shared" si="2"/>
        <v>262</v>
      </c>
      <c r="F22" s="18">
        <f t="shared" si="2"/>
        <v>2751926</v>
      </c>
      <c r="G22" s="18">
        <f t="shared" si="2"/>
        <v>68526</v>
      </c>
      <c r="H22" s="18">
        <f t="shared" si="2"/>
        <v>16717</v>
      </c>
      <c r="I22" s="18">
        <f t="shared" si="2"/>
        <v>39887</v>
      </c>
      <c r="J22" s="18">
        <f>SUM(J24:J35)</f>
        <v>517781</v>
      </c>
      <c r="K22" s="18">
        <f t="shared" si="2"/>
        <v>150</v>
      </c>
    </row>
    <row r="23" spans="1:11" ht="12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6" customFormat="1" ht="12">
      <c r="A24" s="23" t="s">
        <v>32</v>
      </c>
      <c r="B24" s="24">
        <f>SUM(C24:K24,'77(6)-2'!B26:L26)</f>
        <v>80378</v>
      </c>
      <c r="C24" s="24">
        <v>30689</v>
      </c>
      <c r="D24" s="25">
        <v>2415</v>
      </c>
      <c r="E24" s="24">
        <v>0</v>
      </c>
      <c r="F24" s="25">
        <v>42257</v>
      </c>
      <c r="G24" s="24">
        <v>1500</v>
      </c>
      <c r="H24" s="24">
        <v>0</v>
      </c>
      <c r="I24" s="25">
        <v>500</v>
      </c>
      <c r="J24" s="25">
        <v>0</v>
      </c>
      <c r="K24" s="24">
        <v>0</v>
      </c>
    </row>
    <row r="25" spans="1:11" s="26" customFormat="1" ht="12">
      <c r="A25" s="23" t="s">
        <v>33</v>
      </c>
      <c r="B25" s="24">
        <f>SUM(C25:K25,'77(6)-2'!B27:L27)</f>
        <v>412613</v>
      </c>
      <c r="C25" s="24">
        <v>247048</v>
      </c>
      <c r="D25" s="24">
        <v>250</v>
      </c>
      <c r="E25" s="24">
        <v>0</v>
      </c>
      <c r="F25" s="24">
        <v>124448</v>
      </c>
      <c r="G25" s="24">
        <v>0</v>
      </c>
      <c r="H25" s="24">
        <v>0</v>
      </c>
      <c r="I25" s="24">
        <v>2868</v>
      </c>
      <c r="J25" s="24">
        <v>8300</v>
      </c>
      <c r="K25" s="24">
        <v>0</v>
      </c>
    </row>
    <row r="26" spans="1:11" s="26" customFormat="1" ht="12">
      <c r="A26" s="23" t="s">
        <v>34</v>
      </c>
      <c r="B26" s="24">
        <f>SUM(C26:K26,'77(6)-2'!B28:L28)</f>
        <v>458395</v>
      </c>
      <c r="C26" s="24">
        <v>152497</v>
      </c>
      <c r="D26" s="24">
        <v>0</v>
      </c>
      <c r="E26" s="24">
        <v>0</v>
      </c>
      <c r="F26" s="24">
        <v>85876</v>
      </c>
      <c r="G26" s="25">
        <v>6440</v>
      </c>
      <c r="H26" s="25">
        <v>0</v>
      </c>
      <c r="I26" s="25">
        <v>1700</v>
      </c>
      <c r="J26" s="25">
        <v>182455</v>
      </c>
      <c r="K26" s="24">
        <v>0</v>
      </c>
    </row>
    <row r="27" spans="1:11" s="26" customFormat="1" ht="12">
      <c r="A27" s="23" t="s">
        <v>35</v>
      </c>
      <c r="B27" s="24">
        <f>SUM(C27:K27,'77(6)-2'!B29:L29)</f>
        <v>1026730</v>
      </c>
      <c r="C27" s="24">
        <v>802073</v>
      </c>
      <c r="D27" s="24">
        <v>0</v>
      </c>
      <c r="E27" s="24">
        <v>262</v>
      </c>
      <c r="F27" s="24">
        <v>156462</v>
      </c>
      <c r="G27" s="24">
        <v>7170</v>
      </c>
      <c r="H27" s="24">
        <v>12630</v>
      </c>
      <c r="I27" s="24">
        <v>1926</v>
      </c>
      <c r="J27" s="25">
        <v>25796</v>
      </c>
      <c r="K27" s="24">
        <v>0</v>
      </c>
    </row>
    <row r="28" spans="1:11" s="26" customFormat="1" ht="12">
      <c r="A28" s="23" t="s">
        <v>36</v>
      </c>
      <c r="B28" s="24">
        <f>SUM(C28:K28,'77(6)-2'!B30:L30)</f>
        <v>19407329</v>
      </c>
      <c r="C28" s="24">
        <v>231939</v>
      </c>
      <c r="D28" s="24">
        <v>2275</v>
      </c>
      <c r="E28" s="24">
        <v>0</v>
      </c>
      <c r="F28" s="25">
        <v>87736</v>
      </c>
      <c r="G28" s="25">
        <v>6796</v>
      </c>
      <c r="H28" s="24">
        <v>2400</v>
      </c>
      <c r="I28" s="24">
        <v>5894</v>
      </c>
      <c r="J28" s="24">
        <v>279958</v>
      </c>
      <c r="K28" s="24">
        <v>0</v>
      </c>
    </row>
    <row r="29" spans="1:11" s="26" customFormat="1" ht="12">
      <c r="A29" s="23" t="s">
        <v>37</v>
      </c>
      <c r="B29" s="24">
        <f>SUM(C29:K29,'77(6)-2'!B31:L31)</f>
        <v>388974</v>
      </c>
      <c r="C29" s="24">
        <v>260244</v>
      </c>
      <c r="D29" s="24">
        <v>0</v>
      </c>
      <c r="E29" s="24">
        <v>0</v>
      </c>
      <c r="F29" s="24">
        <v>82555</v>
      </c>
      <c r="G29" s="25">
        <v>0</v>
      </c>
      <c r="H29" s="24">
        <v>0</v>
      </c>
      <c r="I29" s="24">
        <v>0</v>
      </c>
      <c r="J29" s="24">
        <v>1140</v>
      </c>
      <c r="K29" s="24">
        <v>0</v>
      </c>
    </row>
    <row r="30" spans="1:11" s="26" customFormat="1" ht="12">
      <c r="A30" s="23" t="s">
        <v>38</v>
      </c>
      <c r="B30" s="24">
        <f>SUM(C30:K30,'77(6)-2'!B32:L32)</f>
        <v>585259</v>
      </c>
      <c r="C30" s="24">
        <v>328398</v>
      </c>
      <c r="D30" s="24">
        <v>0</v>
      </c>
      <c r="E30" s="24">
        <v>0</v>
      </c>
      <c r="F30" s="24">
        <v>159467</v>
      </c>
      <c r="G30" s="24">
        <v>10427</v>
      </c>
      <c r="H30" s="25">
        <v>805</v>
      </c>
      <c r="I30" s="24">
        <v>9636</v>
      </c>
      <c r="J30" s="25">
        <v>2777</v>
      </c>
      <c r="K30" s="24">
        <v>0</v>
      </c>
    </row>
    <row r="31" spans="1:11" s="26" customFormat="1" ht="12">
      <c r="A31" s="23" t="s">
        <v>39</v>
      </c>
      <c r="B31" s="24">
        <f>SUM(C31:K31,'77(6)-2'!B33:L33)</f>
        <v>105361</v>
      </c>
      <c r="C31" s="24">
        <v>80661</v>
      </c>
      <c r="D31" s="24">
        <v>0</v>
      </c>
      <c r="E31" s="24">
        <v>0</v>
      </c>
      <c r="F31" s="24">
        <v>21256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s="26" customFormat="1" ht="12">
      <c r="A32" s="23" t="s">
        <v>40</v>
      </c>
      <c r="B32" s="24">
        <f>SUM(C32:K32,'77(6)-2'!B34:L34)</f>
        <v>1014331</v>
      </c>
      <c r="C32" s="24">
        <v>307870</v>
      </c>
      <c r="D32" s="24">
        <v>0</v>
      </c>
      <c r="E32" s="24">
        <v>0</v>
      </c>
      <c r="F32" s="24">
        <v>550852</v>
      </c>
      <c r="G32" s="24">
        <v>12048</v>
      </c>
      <c r="H32" s="25">
        <v>0</v>
      </c>
      <c r="I32" s="24">
        <v>3032</v>
      </c>
      <c r="J32" s="24">
        <v>0</v>
      </c>
      <c r="K32" s="24">
        <v>0</v>
      </c>
    </row>
    <row r="33" spans="1:11" s="26" customFormat="1" ht="12">
      <c r="A33" s="23" t="s">
        <v>41</v>
      </c>
      <c r="B33" s="24">
        <f>SUM(C33:K33,'77(6)-2'!B35:L35)</f>
        <v>340972</v>
      </c>
      <c r="C33" s="24">
        <v>29860</v>
      </c>
      <c r="D33" s="24">
        <v>0</v>
      </c>
      <c r="E33" s="24">
        <v>0</v>
      </c>
      <c r="F33" s="24">
        <v>287628</v>
      </c>
      <c r="G33" s="25">
        <v>3250</v>
      </c>
      <c r="H33" s="25">
        <v>0</v>
      </c>
      <c r="I33" s="24">
        <v>0</v>
      </c>
      <c r="J33" s="24">
        <v>0</v>
      </c>
      <c r="K33" s="24">
        <v>0</v>
      </c>
    </row>
    <row r="34" spans="1:11" s="26" customFormat="1" ht="12">
      <c r="A34" s="23" t="s">
        <v>42</v>
      </c>
      <c r="B34" s="24">
        <f>SUM(C34:K34,'77(6)-2'!B36:L36)</f>
        <v>647046</v>
      </c>
      <c r="C34" s="24">
        <v>25484</v>
      </c>
      <c r="D34" s="24">
        <v>0</v>
      </c>
      <c r="E34" s="24">
        <v>0</v>
      </c>
      <c r="F34" s="24">
        <v>620232</v>
      </c>
      <c r="G34" s="25">
        <v>0</v>
      </c>
      <c r="H34" s="24">
        <v>0</v>
      </c>
      <c r="I34" s="24">
        <v>0</v>
      </c>
      <c r="J34" s="24">
        <v>0</v>
      </c>
      <c r="K34" s="24">
        <v>0</v>
      </c>
    </row>
    <row r="35" spans="1:23" s="26" customFormat="1" ht="12">
      <c r="A35" s="27" t="s">
        <v>43</v>
      </c>
      <c r="B35" s="28">
        <f>SUM(C35:K35,'77(6)-2'!B37:L37)</f>
        <v>1281858</v>
      </c>
      <c r="C35" s="29">
        <v>611131</v>
      </c>
      <c r="D35" s="30">
        <v>27255</v>
      </c>
      <c r="E35" s="29">
        <v>0</v>
      </c>
      <c r="F35" s="29">
        <v>533157</v>
      </c>
      <c r="G35" s="29">
        <v>20895</v>
      </c>
      <c r="H35" s="29">
        <v>882</v>
      </c>
      <c r="I35" s="29">
        <v>14331</v>
      </c>
      <c r="J35" s="29">
        <v>17355</v>
      </c>
      <c r="K35" s="29">
        <v>150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</sheetData>
  <sheetProtection/>
  <mergeCells count="7">
    <mergeCell ref="A1:K1"/>
    <mergeCell ref="A2:K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 customHeight="1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5"/>
      <c r="B4" s="6" t="s">
        <v>47</v>
      </c>
      <c r="C4" s="33" t="s">
        <v>48</v>
      </c>
      <c r="D4" s="33" t="s">
        <v>49</v>
      </c>
      <c r="E4" s="6" t="s">
        <v>50</v>
      </c>
      <c r="F4" s="34" t="s">
        <v>51</v>
      </c>
      <c r="G4" s="35" t="s">
        <v>52</v>
      </c>
      <c r="H4" s="6" t="s">
        <v>53</v>
      </c>
      <c r="I4" s="6" t="s">
        <v>54</v>
      </c>
      <c r="J4" s="6" t="s">
        <v>55</v>
      </c>
      <c r="K4" s="33" t="s">
        <v>56</v>
      </c>
      <c r="L4" s="34" t="s">
        <v>57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36"/>
      <c r="B5" s="37"/>
      <c r="C5" s="37"/>
      <c r="D5" s="38"/>
      <c r="E5" s="39"/>
      <c r="F5" s="40"/>
      <c r="G5" s="41"/>
      <c r="H5" s="39"/>
      <c r="I5" s="39"/>
      <c r="J5" s="39"/>
      <c r="K5" s="38"/>
      <c r="L5" s="4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36"/>
      <c r="B6" s="37"/>
      <c r="C6" s="39" t="s">
        <v>58</v>
      </c>
      <c r="D6" s="38" t="s">
        <v>58</v>
      </c>
      <c r="E6" s="39"/>
      <c r="F6" s="40"/>
      <c r="G6" s="41"/>
      <c r="H6" s="39"/>
      <c r="I6" s="39" t="s">
        <v>59</v>
      </c>
      <c r="J6" s="39" t="s">
        <v>59</v>
      </c>
      <c r="K6" s="38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42"/>
      <c r="B7" s="43"/>
      <c r="C7" s="12"/>
      <c r="D7" s="44"/>
      <c r="E7" s="12"/>
      <c r="F7" s="45"/>
      <c r="G7" s="46"/>
      <c r="H7" s="12"/>
      <c r="I7" s="12"/>
      <c r="J7" s="12"/>
      <c r="K7" s="44"/>
      <c r="L7" s="45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19" customFormat="1" ht="12">
      <c r="A8" s="17" t="s">
        <v>60</v>
      </c>
      <c r="B8" s="47">
        <f aca="true" t="shared" si="0" ref="B8:L8">B10+B24</f>
        <v>139374</v>
      </c>
      <c r="C8" s="47">
        <f t="shared" si="0"/>
        <v>24004</v>
      </c>
      <c r="D8" s="18">
        <f t="shared" si="0"/>
        <v>10054182</v>
      </c>
      <c r="E8" s="18">
        <f t="shared" si="0"/>
        <v>4455083</v>
      </c>
      <c r="F8" s="18">
        <f t="shared" si="0"/>
        <v>23594862</v>
      </c>
      <c r="G8" s="18">
        <f t="shared" si="0"/>
        <v>679536</v>
      </c>
      <c r="H8" s="18">
        <f t="shared" si="0"/>
        <v>2912600</v>
      </c>
      <c r="I8" s="18">
        <f t="shared" si="0"/>
        <v>23291</v>
      </c>
      <c r="J8" s="18">
        <f t="shared" si="0"/>
        <v>2446939</v>
      </c>
      <c r="K8" s="18">
        <f t="shared" si="0"/>
        <v>6445</v>
      </c>
      <c r="L8" s="18">
        <f t="shared" si="0"/>
        <v>469296</v>
      </c>
      <c r="X8" s="20"/>
    </row>
    <row r="9" spans="1:12" ht="12" customHeight="1">
      <c r="A9" s="21"/>
      <c r="L9" s="24"/>
    </row>
    <row r="10" spans="1:12" s="19" customFormat="1" ht="12">
      <c r="A10" s="22" t="s">
        <v>61</v>
      </c>
      <c r="B10" s="47">
        <f aca="true" t="shared" si="1" ref="B10:L10">SUM(B12:B22)</f>
        <v>139374</v>
      </c>
      <c r="C10" s="47">
        <f t="shared" si="1"/>
        <v>16994</v>
      </c>
      <c r="D10" s="18">
        <f t="shared" si="1"/>
        <v>9671031</v>
      </c>
      <c r="E10" s="18">
        <f t="shared" si="1"/>
        <v>4454583</v>
      </c>
      <c r="F10" s="18">
        <f t="shared" si="1"/>
        <v>4914745</v>
      </c>
      <c r="G10" s="18">
        <f t="shared" si="1"/>
        <v>655706</v>
      </c>
      <c r="H10" s="18">
        <f t="shared" si="1"/>
        <v>2891021</v>
      </c>
      <c r="I10" s="18">
        <f t="shared" si="1"/>
        <v>20271</v>
      </c>
      <c r="J10" s="18">
        <f t="shared" si="1"/>
        <v>2412273</v>
      </c>
      <c r="K10" s="18">
        <f t="shared" si="1"/>
        <v>6445</v>
      </c>
      <c r="L10" s="18">
        <f t="shared" si="1"/>
        <v>409261</v>
      </c>
    </row>
    <row r="11" spans="1:12" ht="12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1:12" s="26" customFormat="1" ht="12">
      <c r="A12" s="23" t="s">
        <v>62</v>
      </c>
      <c r="B12" s="25">
        <v>138564</v>
      </c>
      <c r="C12" s="25">
        <v>2990</v>
      </c>
      <c r="D12" s="24">
        <v>214656</v>
      </c>
      <c r="E12" s="24">
        <v>110939</v>
      </c>
      <c r="F12" s="24">
        <v>4899729</v>
      </c>
      <c r="G12" s="24">
        <v>180515</v>
      </c>
      <c r="H12" s="24">
        <v>504832</v>
      </c>
      <c r="I12" s="25">
        <v>18781</v>
      </c>
      <c r="J12" s="25">
        <v>32050</v>
      </c>
      <c r="K12" s="25">
        <v>0</v>
      </c>
      <c r="L12" s="24">
        <v>93354</v>
      </c>
    </row>
    <row r="13" spans="1:12" s="26" customFormat="1" ht="12">
      <c r="A13" s="23" t="s">
        <v>63</v>
      </c>
      <c r="B13" s="24">
        <v>600</v>
      </c>
      <c r="C13" s="25">
        <v>14004</v>
      </c>
      <c r="D13" s="24">
        <v>25450</v>
      </c>
      <c r="E13" s="24">
        <v>0</v>
      </c>
      <c r="F13" s="25">
        <v>0</v>
      </c>
      <c r="G13" s="24">
        <v>155921</v>
      </c>
      <c r="H13" s="24">
        <v>9829</v>
      </c>
      <c r="I13" s="24">
        <v>0</v>
      </c>
      <c r="J13" s="24">
        <v>0</v>
      </c>
      <c r="K13" s="25">
        <v>0</v>
      </c>
      <c r="L13" s="24">
        <v>103643</v>
      </c>
    </row>
    <row r="14" spans="1:12" s="26" customFormat="1" ht="12">
      <c r="A14" s="23" t="s">
        <v>64</v>
      </c>
      <c r="B14" s="24">
        <v>0</v>
      </c>
      <c r="C14" s="24">
        <v>0</v>
      </c>
      <c r="D14" s="24">
        <v>16810</v>
      </c>
      <c r="E14" s="25">
        <v>4265436</v>
      </c>
      <c r="F14" s="24">
        <v>0</v>
      </c>
      <c r="G14" s="24">
        <v>97786</v>
      </c>
      <c r="H14" s="24">
        <v>608174</v>
      </c>
      <c r="I14" s="24">
        <v>1490</v>
      </c>
      <c r="J14" s="25">
        <v>0</v>
      </c>
      <c r="K14" s="25">
        <v>6445</v>
      </c>
      <c r="L14" s="24">
        <v>28222</v>
      </c>
    </row>
    <row r="15" spans="1:12" s="26" customFormat="1" ht="12">
      <c r="A15" s="23" t="s">
        <v>65</v>
      </c>
      <c r="B15" s="24">
        <v>0</v>
      </c>
      <c r="C15" s="24">
        <v>0</v>
      </c>
      <c r="D15" s="24">
        <v>8307</v>
      </c>
      <c r="E15" s="25">
        <v>0</v>
      </c>
      <c r="F15" s="24">
        <v>0</v>
      </c>
      <c r="G15" s="24">
        <v>169015</v>
      </c>
      <c r="H15" s="24">
        <v>20395</v>
      </c>
      <c r="I15" s="24">
        <v>0</v>
      </c>
      <c r="J15" s="25">
        <v>0</v>
      </c>
      <c r="K15" s="25">
        <v>0</v>
      </c>
      <c r="L15" s="24">
        <v>50637</v>
      </c>
    </row>
    <row r="16" spans="1:12" s="26" customFormat="1" ht="12">
      <c r="A16" s="23" t="s">
        <v>66</v>
      </c>
      <c r="B16" s="24">
        <v>0</v>
      </c>
      <c r="C16" s="24">
        <v>0</v>
      </c>
      <c r="D16" s="24">
        <v>1880433</v>
      </c>
      <c r="E16" s="25">
        <v>23464</v>
      </c>
      <c r="F16" s="24">
        <v>0</v>
      </c>
      <c r="G16" s="24">
        <v>18474</v>
      </c>
      <c r="H16" s="24">
        <v>83123</v>
      </c>
      <c r="I16" s="24">
        <v>0</v>
      </c>
      <c r="J16" s="25">
        <v>1767077</v>
      </c>
      <c r="K16" s="24">
        <v>0</v>
      </c>
      <c r="L16" s="24">
        <v>8493</v>
      </c>
    </row>
    <row r="17" spans="1:12" s="26" customFormat="1" ht="12">
      <c r="A17" s="23" t="s">
        <v>67</v>
      </c>
      <c r="B17" s="25">
        <v>210</v>
      </c>
      <c r="C17" s="24">
        <v>0</v>
      </c>
      <c r="D17" s="24">
        <v>11041</v>
      </c>
      <c r="E17" s="25">
        <v>45094</v>
      </c>
      <c r="F17" s="24">
        <v>0</v>
      </c>
      <c r="G17" s="24">
        <v>29130</v>
      </c>
      <c r="H17" s="24">
        <v>1236763</v>
      </c>
      <c r="I17" s="25">
        <v>0</v>
      </c>
      <c r="J17" s="24">
        <v>576538</v>
      </c>
      <c r="K17" s="24">
        <v>0</v>
      </c>
      <c r="L17" s="24">
        <v>14203</v>
      </c>
    </row>
    <row r="18" spans="1:12" s="26" customFormat="1" ht="12">
      <c r="A18" s="23" t="s">
        <v>68</v>
      </c>
      <c r="B18" s="24">
        <v>0</v>
      </c>
      <c r="C18" s="24">
        <v>0</v>
      </c>
      <c r="D18" s="24">
        <v>7465532</v>
      </c>
      <c r="E18" s="25">
        <v>9650</v>
      </c>
      <c r="F18" s="24">
        <v>0</v>
      </c>
      <c r="G18" s="25">
        <v>1000</v>
      </c>
      <c r="H18" s="24">
        <v>406156</v>
      </c>
      <c r="I18" s="25">
        <v>0</v>
      </c>
      <c r="J18" s="24">
        <v>35758</v>
      </c>
      <c r="K18" s="24">
        <v>0</v>
      </c>
      <c r="L18" s="24">
        <v>3425</v>
      </c>
    </row>
    <row r="19" spans="1:12" s="26" customFormat="1" ht="12">
      <c r="A19" s="23" t="s">
        <v>69</v>
      </c>
      <c r="B19" s="24">
        <v>0</v>
      </c>
      <c r="C19" s="24">
        <v>0</v>
      </c>
      <c r="D19" s="24">
        <v>8881</v>
      </c>
      <c r="E19" s="24">
        <v>0</v>
      </c>
      <c r="F19" s="24">
        <v>0</v>
      </c>
      <c r="G19" s="25">
        <v>1110</v>
      </c>
      <c r="H19" s="25">
        <v>11921</v>
      </c>
      <c r="I19" s="24">
        <v>0</v>
      </c>
      <c r="J19" s="24">
        <v>0</v>
      </c>
      <c r="K19" s="24">
        <v>0</v>
      </c>
      <c r="L19" s="25">
        <v>0</v>
      </c>
    </row>
    <row r="20" spans="1:12" s="26" customFormat="1" ht="12">
      <c r="A20" s="23" t="s">
        <v>70</v>
      </c>
      <c r="B20" s="24">
        <v>0</v>
      </c>
      <c r="C20" s="24">
        <v>0</v>
      </c>
      <c r="D20" s="24">
        <v>17707</v>
      </c>
      <c r="E20" s="24">
        <v>0</v>
      </c>
      <c r="F20" s="24">
        <v>0</v>
      </c>
      <c r="G20" s="25">
        <v>0</v>
      </c>
      <c r="H20" s="25">
        <v>7094</v>
      </c>
      <c r="I20" s="24">
        <v>0</v>
      </c>
      <c r="J20" s="24">
        <v>0</v>
      </c>
      <c r="K20" s="24">
        <v>0</v>
      </c>
      <c r="L20" s="25">
        <v>10955</v>
      </c>
    </row>
    <row r="21" spans="1:12" s="26" customFormat="1" ht="12">
      <c r="A21" s="23" t="s">
        <v>71</v>
      </c>
      <c r="B21" s="24">
        <v>0</v>
      </c>
      <c r="C21" s="24">
        <v>0</v>
      </c>
      <c r="D21" s="25">
        <v>18560</v>
      </c>
      <c r="E21" s="25">
        <v>0</v>
      </c>
      <c r="F21" s="25">
        <v>15016</v>
      </c>
      <c r="G21" s="25">
        <v>153</v>
      </c>
      <c r="H21" s="25">
        <v>864</v>
      </c>
      <c r="I21" s="25">
        <v>0</v>
      </c>
      <c r="J21" s="25">
        <v>0</v>
      </c>
      <c r="K21" s="25">
        <v>0</v>
      </c>
      <c r="L21" s="24">
        <v>91785</v>
      </c>
    </row>
    <row r="22" spans="1:12" s="26" customFormat="1" ht="12">
      <c r="A22" s="23" t="s">
        <v>72</v>
      </c>
      <c r="B22" s="24">
        <v>0</v>
      </c>
      <c r="C22" s="25">
        <v>0</v>
      </c>
      <c r="D22" s="25">
        <v>3654</v>
      </c>
      <c r="E22" s="24">
        <v>0</v>
      </c>
      <c r="F22" s="24">
        <v>0</v>
      </c>
      <c r="G22" s="24">
        <v>2602</v>
      </c>
      <c r="H22" s="25">
        <v>1870</v>
      </c>
      <c r="I22" s="24">
        <v>0</v>
      </c>
      <c r="J22" s="25">
        <v>850</v>
      </c>
      <c r="K22" s="24">
        <v>0</v>
      </c>
      <c r="L22" s="24">
        <v>4544</v>
      </c>
    </row>
    <row r="23" spans="1:12" s="26" customFormat="1" ht="12">
      <c r="A23" s="23"/>
      <c r="B23" s="24"/>
      <c r="C23" s="24"/>
      <c r="D23" s="25"/>
      <c r="E23" s="24"/>
      <c r="F23" s="24"/>
      <c r="G23" s="24"/>
      <c r="H23" s="25"/>
      <c r="I23" s="24"/>
      <c r="J23" s="25"/>
      <c r="K23" s="24"/>
      <c r="L23" s="24"/>
    </row>
    <row r="24" spans="1:12" s="19" customFormat="1" ht="12">
      <c r="A24" s="22" t="s">
        <v>73</v>
      </c>
      <c r="B24" s="18">
        <f>SUM(B26:B37)</f>
        <v>0</v>
      </c>
      <c r="C24" s="18">
        <f aca="true" t="shared" si="2" ref="C24:L24">SUM(C26:C37)</f>
        <v>7010</v>
      </c>
      <c r="D24" s="18">
        <f t="shared" si="2"/>
        <v>383151</v>
      </c>
      <c r="E24" s="18">
        <f t="shared" si="2"/>
        <v>500</v>
      </c>
      <c r="F24" s="18">
        <f t="shared" si="2"/>
        <v>18680117</v>
      </c>
      <c r="G24" s="18">
        <f t="shared" si="2"/>
        <v>23830</v>
      </c>
      <c r="H24" s="18">
        <f t="shared" si="2"/>
        <v>21579</v>
      </c>
      <c r="I24" s="18">
        <f t="shared" si="2"/>
        <v>3020</v>
      </c>
      <c r="J24" s="18">
        <f t="shared" si="2"/>
        <v>34666</v>
      </c>
      <c r="K24" s="18">
        <f t="shared" si="2"/>
        <v>0</v>
      </c>
      <c r="L24" s="18">
        <f t="shared" si="2"/>
        <v>60035</v>
      </c>
    </row>
    <row r="25" spans="1:12" s="26" customFormat="1" ht="12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2">
      <c r="A26" s="23" t="s">
        <v>74</v>
      </c>
      <c r="B26" s="24">
        <v>0</v>
      </c>
      <c r="C26" s="24">
        <v>0</v>
      </c>
      <c r="D26" s="25">
        <v>3017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5">
        <v>0</v>
      </c>
      <c r="K26" s="24">
        <v>0</v>
      </c>
      <c r="L26" s="24">
        <v>0</v>
      </c>
    </row>
    <row r="27" spans="1:12" s="26" customFormat="1" ht="12">
      <c r="A27" s="23" t="s">
        <v>75</v>
      </c>
      <c r="B27" s="24">
        <v>0</v>
      </c>
      <c r="C27" s="24">
        <v>0</v>
      </c>
      <c r="D27" s="24">
        <v>15625</v>
      </c>
      <c r="E27" s="24">
        <v>0</v>
      </c>
      <c r="F27" s="24">
        <v>0</v>
      </c>
      <c r="G27" s="25">
        <v>95</v>
      </c>
      <c r="H27" s="24">
        <v>0</v>
      </c>
      <c r="I27" s="24">
        <v>0</v>
      </c>
      <c r="J27" s="24">
        <v>8837</v>
      </c>
      <c r="K27" s="24">
        <v>0</v>
      </c>
      <c r="L27" s="24">
        <v>5142</v>
      </c>
    </row>
    <row r="28" spans="1:12" s="26" customFormat="1" ht="12">
      <c r="A28" s="23" t="s">
        <v>76</v>
      </c>
      <c r="B28" s="24">
        <v>0</v>
      </c>
      <c r="C28" s="24">
        <v>0</v>
      </c>
      <c r="D28" s="24">
        <v>20814</v>
      </c>
      <c r="E28" s="24">
        <v>0</v>
      </c>
      <c r="F28" s="24">
        <v>0</v>
      </c>
      <c r="G28" s="25">
        <v>780</v>
      </c>
      <c r="H28" s="25">
        <v>0</v>
      </c>
      <c r="I28" s="25">
        <v>0</v>
      </c>
      <c r="J28" s="25">
        <v>2090</v>
      </c>
      <c r="K28" s="24">
        <v>0</v>
      </c>
      <c r="L28" s="24">
        <v>5743</v>
      </c>
    </row>
    <row r="29" spans="1:12" s="26" customFormat="1" ht="12">
      <c r="A29" s="23" t="s">
        <v>77</v>
      </c>
      <c r="B29" s="24">
        <v>0</v>
      </c>
      <c r="C29" s="24">
        <v>0</v>
      </c>
      <c r="D29" s="24">
        <v>11985</v>
      </c>
      <c r="E29" s="24">
        <v>0</v>
      </c>
      <c r="F29" s="24">
        <v>0</v>
      </c>
      <c r="G29" s="25">
        <v>1586</v>
      </c>
      <c r="H29" s="24">
        <v>0</v>
      </c>
      <c r="I29" s="24">
        <v>0</v>
      </c>
      <c r="J29" s="25">
        <v>0</v>
      </c>
      <c r="K29" s="24">
        <v>0</v>
      </c>
      <c r="L29" s="24">
        <v>6840</v>
      </c>
    </row>
    <row r="30" spans="1:12" s="26" customFormat="1" ht="12">
      <c r="A30" s="23" t="s">
        <v>78</v>
      </c>
      <c r="B30" s="24">
        <v>0</v>
      </c>
      <c r="C30" s="24">
        <v>0</v>
      </c>
      <c r="D30" s="24">
        <v>75232</v>
      </c>
      <c r="E30" s="24">
        <v>500</v>
      </c>
      <c r="F30" s="25">
        <v>18662190</v>
      </c>
      <c r="G30" s="25">
        <v>7209</v>
      </c>
      <c r="H30" s="25">
        <v>10974</v>
      </c>
      <c r="I30" s="24">
        <v>0</v>
      </c>
      <c r="J30" s="24">
        <v>15312</v>
      </c>
      <c r="K30" s="24">
        <v>0</v>
      </c>
      <c r="L30" s="25">
        <v>18914</v>
      </c>
    </row>
    <row r="31" spans="1:12" s="26" customFormat="1" ht="12">
      <c r="A31" s="23" t="s">
        <v>79</v>
      </c>
      <c r="B31" s="24">
        <v>0</v>
      </c>
      <c r="C31" s="24">
        <v>0</v>
      </c>
      <c r="D31" s="25">
        <v>26893</v>
      </c>
      <c r="E31" s="24">
        <v>0</v>
      </c>
      <c r="F31" s="24">
        <v>0</v>
      </c>
      <c r="G31" s="25">
        <v>0</v>
      </c>
      <c r="H31" s="25">
        <v>10605</v>
      </c>
      <c r="I31" s="24">
        <v>0</v>
      </c>
      <c r="J31" s="24">
        <v>7537</v>
      </c>
      <c r="K31" s="25">
        <v>0</v>
      </c>
      <c r="L31" s="25">
        <v>0</v>
      </c>
    </row>
    <row r="32" spans="1:12" s="26" customFormat="1" ht="12">
      <c r="A32" s="23" t="s">
        <v>80</v>
      </c>
      <c r="B32" s="24">
        <v>0</v>
      </c>
      <c r="C32" s="24">
        <v>6800</v>
      </c>
      <c r="D32" s="24">
        <v>56967</v>
      </c>
      <c r="E32" s="24">
        <v>0</v>
      </c>
      <c r="F32" s="24">
        <v>0</v>
      </c>
      <c r="G32" s="25">
        <v>460</v>
      </c>
      <c r="H32" s="25">
        <v>0</v>
      </c>
      <c r="I32" s="24">
        <v>0</v>
      </c>
      <c r="J32" s="25">
        <v>0</v>
      </c>
      <c r="K32" s="24">
        <v>0</v>
      </c>
      <c r="L32" s="24">
        <v>9522</v>
      </c>
    </row>
    <row r="33" spans="1:12" s="26" customFormat="1" ht="12">
      <c r="A33" s="23" t="s">
        <v>81</v>
      </c>
      <c r="B33" s="24">
        <v>0</v>
      </c>
      <c r="C33" s="24">
        <v>0</v>
      </c>
      <c r="D33" s="24">
        <v>2500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944</v>
      </c>
    </row>
    <row r="34" spans="1:12" s="26" customFormat="1" ht="12">
      <c r="A34" s="23" t="s">
        <v>82</v>
      </c>
      <c r="B34" s="24">
        <v>0</v>
      </c>
      <c r="C34" s="24">
        <v>210</v>
      </c>
      <c r="D34" s="24">
        <v>140319</v>
      </c>
      <c r="E34" s="24">
        <v>0</v>
      </c>
      <c r="F34" s="24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6" customFormat="1" ht="12">
      <c r="A35" s="23" t="s">
        <v>83</v>
      </c>
      <c r="B35" s="24">
        <v>0</v>
      </c>
      <c r="C35" s="24">
        <v>0</v>
      </c>
      <c r="D35" s="25">
        <v>882</v>
      </c>
      <c r="E35" s="24">
        <v>0</v>
      </c>
      <c r="F35" s="25">
        <v>17927</v>
      </c>
      <c r="G35" s="25">
        <v>870</v>
      </c>
      <c r="H35" s="25">
        <v>0</v>
      </c>
      <c r="I35" s="24">
        <v>0</v>
      </c>
      <c r="J35" s="24">
        <v>0</v>
      </c>
      <c r="K35" s="24">
        <v>0</v>
      </c>
      <c r="L35" s="25">
        <v>555</v>
      </c>
    </row>
    <row r="36" spans="1:12" s="26" customFormat="1" ht="12">
      <c r="A36" s="23" t="s">
        <v>84</v>
      </c>
      <c r="B36" s="24">
        <v>0</v>
      </c>
      <c r="C36" s="24">
        <v>0</v>
      </c>
      <c r="D36" s="24">
        <v>1330</v>
      </c>
      <c r="E36" s="24">
        <v>0</v>
      </c>
      <c r="F36" s="24">
        <v>0</v>
      </c>
      <c r="G36" s="25">
        <v>0</v>
      </c>
      <c r="H36" s="24">
        <v>0</v>
      </c>
      <c r="I36" s="24">
        <v>0</v>
      </c>
      <c r="J36" s="24">
        <v>0</v>
      </c>
      <c r="K36" s="24">
        <v>0</v>
      </c>
      <c r="L36" s="25">
        <v>0</v>
      </c>
    </row>
    <row r="37" spans="1:23" s="26" customFormat="1" ht="12">
      <c r="A37" s="27" t="s">
        <v>85</v>
      </c>
      <c r="B37" s="28">
        <v>0</v>
      </c>
      <c r="C37" s="29">
        <v>0</v>
      </c>
      <c r="D37" s="30">
        <v>27587</v>
      </c>
      <c r="E37" s="29">
        <v>0</v>
      </c>
      <c r="F37" s="29">
        <v>0</v>
      </c>
      <c r="G37" s="29">
        <v>12830</v>
      </c>
      <c r="H37" s="30">
        <v>0</v>
      </c>
      <c r="I37" s="30">
        <v>3020</v>
      </c>
      <c r="J37" s="30">
        <v>890</v>
      </c>
      <c r="K37" s="29">
        <v>0</v>
      </c>
      <c r="L37" s="29">
        <v>12375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L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16.5" customHeight="1">
      <c r="B2" s="2" t="s">
        <v>87</v>
      </c>
      <c r="C2" s="48"/>
      <c r="D2" s="48"/>
      <c r="E2" s="48"/>
      <c r="F2" s="48"/>
      <c r="G2" s="48"/>
      <c r="H2" s="48"/>
      <c r="I2" s="48"/>
      <c r="J2" s="48"/>
      <c r="K2" s="48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Top="1">
      <c r="A4" s="5"/>
      <c r="B4" s="6" t="s">
        <v>88</v>
      </c>
      <c r="C4" s="6" t="s">
        <v>89</v>
      </c>
      <c r="D4" s="6" t="s">
        <v>90</v>
      </c>
      <c r="E4" s="7" t="s">
        <v>91</v>
      </c>
      <c r="F4" s="8" t="s">
        <v>92</v>
      </c>
      <c r="G4" s="8" t="s">
        <v>93</v>
      </c>
      <c r="H4" s="9" t="s">
        <v>94</v>
      </c>
      <c r="I4" s="8" t="s">
        <v>95</v>
      </c>
      <c r="J4" s="6" t="s">
        <v>96</v>
      </c>
      <c r="K4" s="7" t="s">
        <v>97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3" t="s">
        <v>98</v>
      </c>
      <c r="F5" s="14" t="s">
        <v>99</v>
      </c>
      <c r="G5" s="14" t="s">
        <v>99</v>
      </c>
      <c r="H5" s="15" t="s">
        <v>100</v>
      </c>
      <c r="I5" s="14" t="s">
        <v>101</v>
      </c>
      <c r="J5" s="12"/>
      <c r="K5" s="13" t="s">
        <v>102</v>
      </c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19" customFormat="1" ht="12">
      <c r="A6" s="17" t="s">
        <v>60</v>
      </c>
      <c r="B6" s="18">
        <f>B8+B22</f>
        <v>80032481</v>
      </c>
      <c r="C6" s="18">
        <f aca="true" t="shared" si="0" ref="C6:K6">C8+C22</f>
        <v>11354139</v>
      </c>
      <c r="D6" s="18">
        <f t="shared" si="0"/>
        <v>3926761</v>
      </c>
      <c r="E6" s="18">
        <f t="shared" si="0"/>
        <v>62811</v>
      </c>
      <c r="F6" s="18">
        <f t="shared" si="0"/>
        <v>9077117</v>
      </c>
      <c r="G6" s="18">
        <f t="shared" si="0"/>
        <v>568832</v>
      </c>
      <c r="H6" s="18">
        <f t="shared" si="0"/>
        <v>5000009</v>
      </c>
      <c r="I6" s="18">
        <f t="shared" si="0"/>
        <v>1056621</v>
      </c>
      <c r="J6" s="18">
        <f t="shared" si="0"/>
        <v>4362450</v>
      </c>
      <c r="K6" s="18">
        <f t="shared" si="0"/>
        <v>96922</v>
      </c>
      <c r="X6" s="20"/>
    </row>
    <row r="7" ht="12" customHeight="1">
      <c r="A7" s="21"/>
    </row>
    <row r="8" spans="1:11" s="19" customFormat="1" ht="12">
      <c r="A8" s="22" t="s">
        <v>61</v>
      </c>
      <c r="B8" s="49">
        <f>SUM(B10:B20)</f>
        <v>55109594</v>
      </c>
      <c r="C8" s="18">
        <f aca="true" t="shared" si="1" ref="C8:K8">SUM(C10:C20)</f>
        <v>8672326</v>
      </c>
      <c r="D8" s="18">
        <f t="shared" si="1"/>
        <v>3896116</v>
      </c>
      <c r="E8" s="18">
        <f t="shared" si="1"/>
        <v>62811</v>
      </c>
      <c r="F8" s="18">
        <f t="shared" si="1"/>
        <v>6524115</v>
      </c>
      <c r="G8" s="18">
        <f t="shared" si="1"/>
        <v>544857</v>
      </c>
      <c r="H8" s="18">
        <f t="shared" si="1"/>
        <v>4984979</v>
      </c>
      <c r="I8" s="18">
        <f t="shared" si="1"/>
        <v>1026790</v>
      </c>
      <c r="J8" s="18">
        <f t="shared" si="1"/>
        <v>3869182</v>
      </c>
      <c r="K8" s="18">
        <f t="shared" si="1"/>
        <v>96922</v>
      </c>
    </row>
    <row r="9" spans="1:11" ht="12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6" customFormat="1" ht="12">
      <c r="A10" s="23" t="s">
        <v>62</v>
      </c>
      <c r="B10" s="24">
        <f>SUM(C10:K10,'77(6)-4'!B12:L12)</f>
        <v>13343594</v>
      </c>
      <c r="C10" s="24">
        <v>2342561</v>
      </c>
      <c r="D10" s="24">
        <v>2499456</v>
      </c>
      <c r="E10" s="24">
        <v>21580</v>
      </c>
      <c r="F10" s="24">
        <v>912945</v>
      </c>
      <c r="G10" s="24">
        <v>163485</v>
      </c>
      <c r="H10" s="24">
        <v>360888</v>
      </c>
      <c r="I10" s="24">
        <v>734276</v>
      </c>
      <c r="J10" s="24">
        <v>94671</v>
      </c>
      <c r="K10" s="25">
        <v>40272</v>
      </c>
    </row>
    <row r="11" spans="1:11" s="26" customFormat="1" ht="12">
      <c r="A11" s="23" t="s">
        <v>63</v>
      </c>
      <c r="B11" s="24">
        <f>SUM(C11:K11,'77(6)-4'!B13:L13)</f>
        <v>1403217</v>
      </c>
      <c r="C11" s="24">
        <v>623197</v>
      </c>
      <c r="D11" s="24">
        <v>0</v>
      </c>
      <c r="E11" s="25">
        <v>14955</v>
      </c>
      <c r="F11" s="24">
        <v>203314</v>
      </c>
      <c r="G11" s="24">
        <v>64350</v>
      </c>
      <c r="H11" s="24">
        <v>26851</v>
      </c>
      <c r="I11" s="24">
        <v>128222</v>
      </c>
      <c r="J11" s="25">
        <v>41050</v>
      </c>
      <c r="K11" s="25">
        <v>17569</v>
      </c>
    </row>
    <row r="12" spans="1:11" s="26" customFormat="1" ht="12">
      <c r="A12" s="23" t="s">
        <v>64</v>
      </c>
      <c r="B12" s="24">
        <f>SUM(C12:K12,'77(6)-4'!B14:L14)</f>
        <v>7573281</v>
      </c>
      <c r="C12" s="24">
        <v>551036</v>
      </c>
      <c r="D12" s="24">
        <v>1118395</v>
      </c>
      <c r="E12" s="25">
        <v>3121</v>
      </c>
      <c r="F12" s="24">
        <v>671262</v>
      </c>
      <c r="G12" s="24">
        <v>57834</v>
      </c>
      <c r="H12" s="25">
        <v>4447</v>
      </c>
      <c r="I12" s="24">
        <v>76084</v>
      </c>
      <c r="J12" s="25">
        <v>47819</v>
      </c>
      <c r="K12" s="25">
        <v>36660</v>
      </c>
    </row>
    <row r="13" spans="1:11" s="26" customFormat="1" ht="12">
      <c r="A13" s="23" t="s">
        <v>65</v>
      </c>
      <c r="B13" s="24">
        <v>3490193</v>
      </c>
      <c r="C13" s="24">
        <v>680223</v>
      </c>
      <c r="D13" s="25">
        <v>40724</v>
      </c>
      <c r="E13" s="25">
        <v>23155</v>
      </c>
      <c r="F13" s="24">
        <v>2292644</v>
      </c>
      <c r="G13" s="24">
        <v>193132</v>
      </c>
      <c r="H13" s="25">
        <v>0</v>
      </c>
      <c r="I13" s="24">
        <v>13920</v>
      </c>
      <c r="J13" s="25">
        <v>8351</v>
      </c>
      <c r="K13" s="25">
        <v>0</v>
      </c>
    </row>
    <row r="14" spans="1:11" s="26" customFormat="1" ht="12">
      <c r="A14" s="23" t="s">
        <v>66</v>
      </c>
      <c r="B14" s="24">
        <f>SUM(C14:K14,'77(6)-4'!B16:L16)</f>
        <v>8224011</v>
      </c>
      <c r="C14" s="24">
        <v>312354</v>
      </c>
      <c r="D14" s="24">
        <v>0</v>
      </c>
      <c r="E14" s="24">
        <v>0</v>
      </c>
      <c r="F14" s="24">
        <v>1526263</v>
      </c>
      <c r="G14" s="25">
        <v>21577</v>
      </c>
      <c r="H14" s="25">
        <v>2588808</v>
      </c>
      <c r="I14" s="24">
        <v>26655</v>
      </c>
      <c r="J14" s="25">
        <v>0</v>
      </c>
      <c r="K14" s="24">
        <v>0</v>
      </c>
    </row>
    <row r="15" spans="1:11" s="26" customFormat="1" ht="12">
      <c r="A15" s="23" t="s">
        <v>67</v>
      </c>
      <c r="B15" s="24">
        <f>SUM(C15:K15,'77(6)-4'!B17:L17)</f>
        <v>5933987</v>
      </c>
      <c r="C15" s="24">
        <v>3406460</v>
      </c>
      <c r="D15" s="24">
        <v>210010</v>
      </c>
      <c r="E15" s="24">
        <v>0</v>
      </c>
      <c r="F15" s="24">
        <v>175749</v>
      </c>
      <c r="G15" s="25">
        <v>24988</v>
      </c>
      <c r="H15" s="24">
        <v>1200</v>
      </c>
      <c r="I15" s="24">
        <v>19464</v>
      </c>
      <c r="J15" s="24">
        <v>192130</v>
      </c>
      <c r="K15" s="24">
        <v>0</v>
      </c>
    </row>
    <row r="16" spans="1:11" s="26" customFormat="1" ht="12">
      <c r="A16" s="23" t="s">
        <v>68</v>
      </c>
      <c r="B16" s="50">
        <f>SUM(C16:K16,'77(6)-4'!B18:L18)</f>
        <v>8419767</v>
      </c>
      <c r="C16" s="24">
        <v>219871</v>
      </c>
      <c r="D16" s="24">
        <v>0</v>
      </c>
      <c r="E16" s="24">
        <v>0</v>
      </c>
      <c r="F16" s="24">
        <v>120199</v>
      </c>
      <c r="G16" s="24">
        <v>6739</v>
      </c>
      <c r="H16" s="24">
        <v>23458</v>
      </c>
      <c r="I16" s="25">
        <v>8921</v>
      </c>
      <c r="J16" s="24">
        <v>132628</v>
      </c>
      <c r="K16" s="24">
        <v>0</v>
      </c>
    </row>
    <row r="17" spans="1:11" s="26" customFormat="1" ht="12">
      <c r="A17" s="23" t="s">
        <v>69</v>
      </c>
      <c r="B17" s="50">
        <f>SUM(C17:K17,'77(6)-4'!B19:L19)</f>
        <v>490230</v>
      </c>
      <c r="C17" s="24">
        <v>145112</v>
      </c>
      <c r="D17" s="24">
        <v>0</v>
      </c>
      <c r="E17" s="24">
        <v>0</v>
      </c>
      <c r="F17" s="24">
        <v>312238</v>
      </c>
      <c r="G17" s="24">
        <v>7251</v>
      </c>
      <c r="H17" s="25">
        <v>4005</v>
      </c>
      <c r="I17" s="24">
        <v>9068</v>
      </c>
      <c r="J17" s="24">
        <v>0</v>
      </c>
      <c r="K17" s="24">
        <v>0</v>
      </c>
    </row>
    <row r="18" spans="1:11" s="26" customFormat="1" ht="12">
      <c r="A18" s="23" t="s">
        <v>70</v>
      </c>
      <c r="B18" s="50">
        <f>SUM(C18:K18,'77(6)-4'!B20:L20)</f>
        <v>5655335</v>
      </c>
      <c r="C18" s="24">
        <v>189486</v>
      </c>
      <c r="D18" s="24">
        <v>0</v>
      </c>
      <c r="E18" s="24">
        <v>0</v>
      </c>
      <c r="F18" s="24">
        <v>117768</v>
      </c>
      <c r="G18" s="24">
        <v>4130</v>
      </c>
      <c r="H18" s="25">
        <v>1975322</v>
      </c>
      <c r="I18" s="24">
        <v>3772</v>
      </c>
      <c r="J18" s="24">
        <v>3335150</v>
      </c>
      <c r="K18" s="24">
        <v>0</v>
      </c>
    </row>
    <row r="19" spans="1:11" s="26" customFormat="1" ht="12">
      <c r="A19" s="23" t="s">
        <v>71</v>
      </c>
      <c r="B19" s="50">
        <f>SUM(C19:K19,'77(6)-4'!B21:L21)</f>
        <v>363292</v>
      </c>
      <c r="C19" s="24">
        <v>86088</v>
      </c>
      <c r="D19" s="25">
        <v>12849</v>
      </c>
      <c r="E19" s="25">
        <v>0</v>
      </c>
      <c r="F19" s="24">
        <v>120625</v>
      </c>
      <c r="G19" s="24">
        <v>0</v>
      </c>
      <c r="H19" s="25">
        <v>0</v>
      </c>
      <c r="I19" s="25">
        <v>2969</v>
      </c>
      <c r="J19" s="24">
        <v>17383</v>
      </c>
      <c r="K19" s="25">
        <v>2421</v>
      </c>
    </row>
    <row r="20" spans="1:11" s="26" customFormat="1" ht="12">
      <c r="A20" s="23" t="s">
        <v>72</v>
      </c>
      <c r="B20" s="24">
        <f>SUM(C20:K20,'77(6)-4'!B22:L22)</f>
        <v>212687</v>
      </c>
      <c r="C20" s="24">
        <v>115938</v>
      </c>
      <c r="D20" s="25">
        <v>14682</v>
      </c>
      <c r="E20" s="24">
        <v>0</v>
      </c>
      <c r="F20" s="24">
        <v>71108</v>
      </c>
      <c r="G20" s="25">
        <v>1371</v>
      </c>
      <c r="H20" s="25">
        <v>0</v>
      </c>
      <c r="I20" s="24">
        <v>3439</v>
      </c>
      <c r="J20" s="25">
        <v>0</v>
      </c>
      <c r="K20" s="24">
        <v>0</v>
      </c>
    </row>
    <row r="21" spans="1:11" s="26" customFormat="1" ht="12">
      <c r="A21" s="23"/>
      <c r="B21" s="24"/>
      <c r="C21" s="24"/>
      <c r="D21" s="25"/>
      <c r="E21" s="24"/>
      <c r="F21" s="24"/>
      <c r="G21" s="24"/>
      <c r="H21" s="25"/>
      <c r="I21" s="24"/>
      <c r="J21" s="25"/>
      <c r="K21" s="24"/>
    </row>
    <row r="22" spans="1:11" s="19" customFormat="1" ht="12">
      <c r="A22" s="22" t="s">
        <v>73</v>
      </c>
      <c r="B22" s="18">
        <f>SUM(B24:B35)</f>
        <v>24922887</v>
      </c>
      <c r="C22" s="18">
        <f aca="true" t="shared" si="2" ref="C22:K22">SUM(C24:C35)</f>
        <v>2681813</v>
      </c>
      <c r="D22" s="18">
        <f t="shared" si="2"/>
        <v>30645</v>
      </c>
      <c r="E22" s="18">
        <f t="shared" si="2"/>
        <v>0</v>
      </c>
      <c r="F22" s="18">
        <f t="shared" si="2"/>
        <v>2553002</v>
      </c>
      <c r="G22" s="18">
        <f t="shared" si="2"/>
        <v>23975</v>
      </c>
      <c r="H22" s="18">
        <f t="shared" si="2"/>
        <v>15030</v>
      </c>
      <c r="I22" s="18">
        <f t="shared" si="2"/>
        <v>29831</v>
      </c>
      <c r="J22" s="18">
        <f t="shared" si="2"/>
        <v>493268</v>
      </c>
      <c r="K22" s="18">
        <f t="shared" si="2"/>
        <v>0</v>
      </c>
    </row>
    <row r="23" spans="1:11" ht="12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6" customFormat="1" ht="12">
      <c r="A24" s="23" t="s">
        <v>74</v>
      </c>
      <c r="B24" s="24">
        <f>SUM(C24:K24,'77(6)-4'!B26:L26)</f>
        <v>14651</v>
      </c>
      <c r="C24" s="24">
        <v>10869</v>
      </c>
      <c r="D24" s="25">
        <v>1415</v>
      </c>
      <c r="E24" s="24">
        <v>0</v>
      </c>
      <c r="F24" s="25">
        <v>0</v>
      </c>
      <c r="G24" s="24">
        <v>0</v>
      </c>
      <c r="H24" s="24">
        <v>0</v>
      </c>
      <c r="I24" s="25">
        <v>0</v>
      </c>
      <c r="J24" s="25">
        <v>0</v>
      </c>
      <c r="K24" s="24">
        <v>0</v>
      </c>
    </row>
    <row r="25" spans="1:11" s="26" customFormat="1" ht="12">
      <c r="A25" s="23" t="s">
        <v>75</v>
      </c>
      <c r="B25" s="24">
        <f>SUM(C25:K25,'77(6)-4'!B27:L27)</f>
        <v>349671</v>
      </c>
      <c r="C25" s="24">
        <v>199884</v>
      </c>
      <c r="D25" s="24">
        <v>0</v>
      </c>
      <c r="E25" s="24">
        <v>0</v>
      </c>
      <c r="F25" s="24">
        <v>118887</v>
      </c>
      <c r="G25" s="24">
        <v>0</v>
      </c>
      <c r="H25" s="24">
        <v>0</v>
      </c>
      <c r="I25" s="25">
        <v>1500</v>
      </c>
      <c r="J25" s="24">
        <v>6700</v>
      </c>
      <c r="K25" s="24">
        <v>0</v>
      </c>
    </row>
    <row r="26" spans="1:11" s="26" customFormat="1" ht="12">
      <c r="A26" s="23" t="s">
        <v>76</v>
      </c>
      <c r="B26" s="50">
        <f>SUM(C26:K26,'77(6)-4'!B28:L28)</f>
        <v>415745</v>
      </c>
      <c r="C26" s="24">
        <v>123461</v>
      </c>
      <c r="D26" s="24">
        <v>0</v>
      </c>
      <c r="E26" s="24">
        <v>0</v>
      </c>
      <c r="F26" s="24">
        <v>82677</v>
      </c>
      <c r="G26" s="25">
        <v>6440</v>
      </c>
      <c r="H26" s="25">
        <v>0</v>
      </c>
      <c r="I26" s="25">
        <v>0</v>
      </c>
      <c r="J26" s="25">
        <v>181805</v>
      </c>
      <c r="K26" s="24">
        <v>0</v>
      </c>
    </row>
    <row r="27" spans="1:11" s="26" customFormat="1" ht="12">
      <c r="A27" s="23" t="s">
        <v>77</v>
      </c>
      <c r="B27" s="50">
        <f>SUM(C27:K27,'77(6)-4'!B29:L29)</f>
        <v>954238</v>
      </c>
      <c r="C27" s="24">
        <v>779982</v>
      </c>
      <c r="D27" s="24">
        <v>0</v>
      </c>
      <c r="E27" s="24">
        <v>0</v>
      </c>
      <c r="F27" s="24">
        <v>130085</v>
      </c>
      <c r="G27" s="24">
        <v>0</v>
      </c>
      <c r="H27" s="24">
        <v>12630</v>
      </c>
      <c r="I27" s="24">
        <v>0</v>
      </c>
      <c r="J27" s="25">
        <v>24805</v>
      </c>
      <c r="K27" s="24">
        <v>0</v>
      </c>
    </row>
    <row r="28" spans="1:11" s="26" customFormat="1" ht="12">
      <c r="A28" s="23" t="s">
        <v>78</v>
      </c>
      <c r="B28" s="24">
        <f>SUM(C28:K28,'77(6)-4'!B30:L30)</f>
        <v>19325492</v>
      </c>
      <c r="C28" s="24">
        <v>205343</v>
      </c>
      <c r="D28" s="24">
        <v>2275</v>
      </c>
      <c r="E28" s="24">
        <v>0</v>
      </c>
      <c r="F28" s="25">
        <v>76031</v>
      </c>
      <c r="G28" s="25">
        <v>2646</v>
      </c>
      <c r="H28" s="24">
        <v>2400</v>
      </c>
      <c r="I28" s="24">
        <v>5894</v>
      </c>
      <c r="J28" s="24">
        <v>279958</v>
      </c>
      <c r="K28" s="24">
        <v>0</v>
      </c>
    </row>
    <row r="29" spans="1:11" s="26" customFormat="1" ht="12">
      <c r="A29" s="23" t="s">
        <v>79</v>
      </c>
      <c r="B29" s="24">
        <f>SUM(C29:K29,'77(6)-4'!B31:L31)</f>
        <v>299525</v>
      </c>
      <c r="C29" s="24">
        <v>189920</v>
      </c>
      <c r="D29" s="24">
        <v>0</v>
      </c>
      <c r="E29" s="24">
        <v>0</v>
      </c>
      <c r="F29" s="24">
        <v>73307</v>
      </c>
      <c r="G29" s="25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s="26" customFormat="1" ht="12">
      <c r="A30" s="23" t="s">
        <v>80</v>
      </c>
      <c r="B30" s="24">
        <f>SUM(C30:K30,'77(6)-4'!B32:L32)</f>
        <v>501402</v>
      </c>
      <c r="C30" s="24">
        <v>281445</v>
      </c>
      <c r="D30" s="24">
        <v>0</v>
      </c>
      <c r="E30" s="24">
        <v>0</v>
      </c>
      <c r="F30" s="24">
        <v>144841</v>
      </c>
      <c r="G30" s="24">
        <v>4979</v>
      </c>
      <c r="H30" s="25">
        <v>0</v>
      </c>
      <c r="I30" s="25">
        <v>8636</v>
      </c>
      <c r="J30" s="25">
        <v>0</v>
      </c>
      <c r="K30" s="24">
        <v>0</v>
      </c>
    </row>
    <row r="31" spans="1:11" s="26" customFormat="1" ht="12">
      <c r="A31" s="23" t="s">
        <v>81</v>
      </c>
      <c r="B31" s="24">
        <f>SUM(C31:K31,'77(6)-4'!B33:L33)</f>
        <v>91943</v>
      </c>
      <c r="C31" s="24">
        <v>75381</v>
      </c>
      <c r="D31" s="24">
        <v>0</v>
      </c>
      <c r="E31" s="24">
        <v>0</v>
      </c>
      <c r="F31" s="24">
        <v>15745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s="26" customFormat="1" ht="12">
      <c r="A32" s="23" t="s">
        <v>82</v>
      </c>
      <c r="B32" s="24">
        <f>SUM(C32:K32,'77(6)-4'!B34:L34)</f>
        <v>942990</v>
      </c>
      <c r="C32" s="24">
        <v>292777</v>
      </c>
      <c r="D32" s="24">
        <v>0</v>
      </c>
      <c r="E32" s="24">
        <v>0</v>
      </c>
      <c r="F32" s="24">
        <v>518230</v>
      </c>
      <c r="G32" s="24">
        <v>0</v>
      </c>
      <c r="H32" s="25">
        <v>0</v>
      </c>
      <c r="I32" s="24">
        <v>0</v>
      </c>
      <c r="J32" s="24">
        <v>0</v>
      </c>
      <c r="K32" s="24">
        <v>0</v>
      </c>
    </row>
    <row r="33" spans="1:11" s="26" customFormat="1" ht="12">
      <c r="A33" s="23" t="s">
        <v>83</v>
      </c>
      <c r="B33" s="24">
        <f>SUM(C33:K33,'77(6)-4'!B35:L35)</f>
        <v>302026</v>
      </c>
      <c r="C33" s="24">
        <v>18600</v>
      </c>
      <c r="D33" s="24">
        <v>0</v>
      </c>
      <c r="E33" s="24">
        <v>0</v>
      </c>
      <c r="F33" s="24">
        <v>265499</v>
      </c>
      <c r="G33" s="25">
        <v>0</v>
      </c>
      <c r="H33" s="25">
        <v>0</v>
      </c>
      <c r="I33" s="24">
        <v>0</v>
      </c>
      <c r="J33" s="24">
        <v>0</v>
      </c>
      <c r="K33" s="24">
        <v>0</v>
      </c>
    </row>
    <row r="34" spans="1:11" s="26" customFormat="1" ht="12">
      <c r="A34" s="23" t="s">
        <v>84</v>
      </c>
      <c r="B34" s="24">
        <f>SUM(C34:K34,'77(6)-4'!B36:L36)</f>
        <v>635221</v>
      </c>
      <c r="C34" s="25">
        <v>21842</v>
      </c>
      <c r="D34" s="24">
        <v>0</v>
      </c>
      <c r="E34" s="24">
        <v>0</v>
      </c>
      <c r="F34" s="24">
        <v>612599</v>
      </c>
      <c r="G34" s="25">
        <v>0</v>
      </c>
      <c r="H34" s="24">
        <v>0</v>
      </c>
      <c r="I34" s="24">
        <v>0</v>
      </c>
      <c r="J34" s="24">
        <v>0</v>
      </c>
      <c r="K34" s="24">
        <v>0</v>
      </c>
    </row>
    <row r="35" spans="1:23" s="26" customFormat="1" ht="12">
      <c r="A35" s="27" t="s">
        <v>85</v>
      </c>
      <c r="B35" s="28">
        <f>SUM(C35:K35,'77(6)-4'!B37:L37)</f>
        <v>1089983</v>
      </c>
      <c r="C35" s="29">
        <v>482309</v>
      </c>
      <c r="D35" s="30">
        <v>26955</v>
      </c>
      <c r="E35" s="29">
        <v>0</v>
      </c>
      <c r="F35" s="29">
        <v>515101</v>
      </c>
      <c r="G35" s="29">
        <v>9910</v>
      </c>
      <c r="H35" s="29">
        <v>0</v>
      </c>
      <c r="I35" s="30">
        <v>13801</v>
      </c>
      <c r="J35" s="29">
        <v>0</v>
      </c>
      <c r="K35" s="29">
        <v>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</sheetData>
  <sheetProtection/>
  <mergeCells count="7">
    <mergeCell ref="A1:K1"/>
    <mergeCell ref="B2:K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2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customHeight="1">
      <c r="A2" s="2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5"/>
      <c r="B4" s="6" t="s">
        <v>105</v>
      </c>
      <c r="C4" s="6" t="s">
        <v>106</v>
      </c>
      <c r="D4" s="6" t="s">
        <v>107</v>
      </c>
      <c r="E4" s="6" t="s">
        <v>108</v>
      </c>
      <c r="F4" s="34" t="s">
        <v>109</v>
      </c>
      <c r="G4" s="35" t="s">
        <v>110</v>
      </c>
      <c r="H4" s="6" t="s">
        <v>111</v>
      </c>
      <c r="I4" s="6" t="s">
        <v>112</v>
      </c>
      <c r="J4" s="6" t="s">
        <v>113</v>
      </c>
      <c r="K4" s="33" t="s">
        <v>114</v>
      </c>
      <c r="L4" s="34" t="s">
        <v>115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36"/>
      <c r="B5" s="37"/>
      <c r="C5" s="39"/>
      <c r="D5" s="39"/>
      <c r="E5" s="39"/>
      <c r="F5" s="40"/>
      <c r="G5" s="41"/>
      <c r="H5" s="39"/>
      <c r="I5" s="39"/>
      <c r="J5" s="39"/>
      <c r="K5" s="38"/>
      <c r="L5" s="4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36"/>
      <c r="B6" s="37"/>
      <c r="C6" s="39" t="s">
        <v>58</v>
      </c>
      <c r="D6" s="39" t="s">
        <v>58</v>
      </c>
      <c r="E6" s="39"/>
      <c r="F6" s="40"/>
      <c r="G6" s="41"/>
      <c r="H6" s="39"/>
      <c r="I6" s="39" t="s">
        <v>59</v>
      </c>
      <c r="J6" s="39" t="s">
        <v>59</v>
      </c>
      <c r="K6" s="38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42"/>
      <c r="B7" s="43"/>
      <c r="C7" s="12"/>
      <c r="D7" s="12"/>
      <c r="E7" s="12"/>
      <c r="F7" s="45"/>
      <c r="G7" s="46"/>
      <c r="H7" s="12"/>
      <c r="I7" s="12"/>
      <c r="J7" s="12"/>
      <c r="K7" s="44"/>
      <c r="L7" s="45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19" customFormat="1" ht="12">
      <c r="A8" s="17" t="s">
        <v>60</v>
      </c>
      <c r="B8" s="47">
        <f aca="true" t="shared" si="0" ref="B8:L8">B10+B24</f>
        <v>138564</v>
      </c>
      <c r="C8" s="47">
        <f t="shared" si="0"/>
        <v>23594</v>
      </c>
      <c r="D8" s="18">
        <f t="shared" si="0"/>
        <v>9967048</v>
      </c>
      <c r="E8" s="18">
        <f t="shared" si="0"/>
        <v>4453863</v>
      </c>
      <c r="F8" s="18">
        <f t="shared" si="0"/>
        <v>23594862</v>
      </c>
      <c r="G8" s="18">
        <f t="shared" si="0"/>
        <v>637381</v>
      </c>
      <c r="H8" s="18">
        <f t="shared" si="0"/>
        <v>2886810</v>
      </c>
      <c r="I8" s="47">
        <f t="shared" si="0"/>
        <v>23291</v>
      </c>
      <c r="J8" s="47">
        <f t="shared" si="0"/>
        <v>2412565</v>
      </c>
      <c r="K8" s="47">
        <f t="shared" si="0"/>
        <v>6445</v>
      </c>
      <c r="L8" s="18">
        <f t="shared" si="0"/>
        <v>382396</v>
      </c>
      <c r="X8" s="20"/>
    </row>
    <row r="9" spans="1:12" ht="12" customHeight="1">
      <c r="A9" s="21"/>
      <c r="L9" s="24"/>
    </row>
    <row r="10" spans="1:12" s="19" customFormat="1" ht="12">
      <c r="A10" s="22" t="s">
        <v>61</v>
      </c>
      <c r="B10" s="47">
        <f>SUM(B12:B22)</f>
        <v>138564</v>
      </c>
      <c r="C10" s="47">
        <f>SUM(C12:C22)</f>
        <v>16794</v>
      </c>
      <c r="D10" s="47">
        <f>SUM(D12:D22)</f>
        <v>9640430</v>
      </c>
      <c r="E10" s="47">
        <f aca="true" t="shared" si="1" ref="E10:K10">SUM(E12:E22)</f>
        <v>4453863</v>
      </c>
      <c r="F10" s="47">
        <f t="shared" si="1"/>
        <v>4914745</v>
      </c>
      <c r="G10" s="47">
        <f t="shared" si="1"/>
        <v>623852</v>
      </c>
      <c r="H10" s="47">
        <f t="shared" si="1"/>
        <v>2872035</v>
      </c>
      <c r="I10" s="47">
        <f t="shared" si="1"/>
        <v>20271</v>
      </c>
      <c r="J10" s="47">
        <f t="shared" si="1"/>
        <v>2395143</v>
      </c>
      <c r="K10" s="47">
        <f t="shared" si="1"/>
        <v>6445</v>
      </c>
      <c r="L10" s="47">
        <v>349354</v>
      </c>
    </row>
    <row r="11" spans="1:12" ht="12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1:12" s="26" customFormat="1" ht="12">
      <c r="A12" s="23" t="s">
        <v>62</v>
      </c>
      <c r="B12" s="25">
        <v>138564</v>
      </c>
      <c r="C12" s="25">
        <v>2790</v>
      </c>
      <c r="D12" s="24">
        <v>211806</v>
      </c>
      <c r="E12" s="24">
        <v>110939</v>
      </c>
      <c r="F12" s="24">
        <v>4899729</v>
      </c>
      <c r="G12" s="24">
        <v>173488</v>
      </c>
      <c r="H12" s="24">
        <v>502592</v>
      </c>
      <c r="I12" s="25">
        <v>18781</v>
      </c>
      <c r="J12" s="25">
        <v>31280</v>
      </c>
      <c r="K12" s="25">
        <v>0</v>
      </c>
      <c r="L12" s="24">
        <v>83491</v>
      </c>
    </row>
    <row r="13" spans="1:12" s="26" customFormat="1" ht="12">
      <c r="A13" s="23" t="s">
        <v>63</v>
      </c>
      <c r="B13" s="24">
        <v>0</v>
      </c>
      <c r="C13" s="25">
        <v>14004</v>
      </c>
      <c r="D13" s="24">
        <v>19170</v>
      </c>
      <c r="E13" s="24">
        <v>0</v>
      </c>
      <c r="F13" s="24">
        <v>0</v>
      </c>
      <c r="G13" s="24">
        <v>151551</v>
      </c>
      <c r="H13" s="24">
        <v>6329</v>
      </c>
      <c r="I13" s="24">
        <v>0</v>
      </c>
      <c r="J13" s="24">
        <v>0</v>
      </c>
      <c r="K13" s="25">
        <v>0</v>
      </c>
      <c r="L13" s="24">
        <v>92655</v>
      </c>
    </row>
    <row r="14" spans="1:12" s="26" customFormat="1" ht="12">
      <c r="A14" s="23" t="s">
        <v>64</v>
      </c>
      <c r="B14" s="24">
        <v>0</v>
      </c>
      <c r="C14" s="24">
        <v>0</v>
      </c>
      <c r="D14" s="24">
        <v>14400</v>
      </c>
      <c r="E14" s="25">
        <v>4265436</v>
      </c>
      <c r="F14" s="24">
        <v>0</v>
      </c>
      <c r="G14" s="25">
        <v>92706</v>
      </c>
      <c r="H14" s="24">
        <v>608174</v>
      </c>
      <c r="I14" s="24">
        <v>1490</v>
      </c>
      <c r="J14" s="25">
        <v>0</v>
      </c>
      <c r="K14" s="25">
        <v>6445</v>
      </c>
      <c r="L14" s="25">
        <v>17972</v>
      </c>
    </row>
    <row r="15" spans="1:12" s="26" customFormat="1" ht="12">
      <c r="A15" s="23" t="s">
        <v>65</v>
      </c>
      <c r="B15" s="24">
        <v>0</v>
      </c>
      <c r="C15" s="24">
        <v>0</v>
      </c>
      <c r="D15" s="25">
        <v>5533</v>
      </c>
      <c r="E15" s="24">
        <v>0</v>
      </c>
      <c r="F15" s="24">
        <v>0</v>
      </c>
      <c r="G15" s="24">
        <v>167365</v>
      </c>
      <c r="H15" s="24">
        <v>18745</v>
      </c>
      <c r="I15" s="24">
        <v>0</v>
      </c>
      <c r="J15" s="25">
        <v>0</v>
      </c>
      <c r="K15" s="25">
        <v>0</v>
      </c>
      <c r="L15" s="24">
        <v>64401</v>
      </c>
    </row>
    <row r="16" spans="1:12" s="26" customFormat="1" ht="12">
      <c r="A16" s="23" t="s">
        <v>66</v>
      </c>
      <c r="B16" s="24">
        <v>0</v>
      </c>
      <c r="C16" s="24">
        <v>0</v>
      </c>
      <c r="D16" s="24">
        <v>1876508</v>
      </c>
      <c r="E16" s="25">
        <v>22744</v>
      </c>
      <c r="F16" s="24">
        <v>0</v>
      </c>
      <c r="G16" s="25">
        <v>10522</v>
      </c>
      <c r="H16" s="24">
        <v>79511</v>
      </c>
      <c r="I16" s="24">
        <v>0</v>
      </c>
      <c r="J16" s="25">
        <v>1759069</v>
      </c>
      <c r="K16" s="24">
        <v>0</v>
      </c>
      <c r="L16" s="24">
        <v>0</v>
      </c>
    </row>
    <row r="17" spans="1:12" s="26" customFormat="1" ht="12">
      <c r="A17" s="23" t="s">
        <v>67</v>
      </c>
      <c r="B17" s="24">
        <v>0</v>
      </c>
      <c r="C17" s="24">
        <v>0</v>
      </c>
      <c r="D17" s="24">
        <v>10311</v>
      </c>
      <c r="E17" s="25">
        <v>45094</v>
      </c>
      <c r="F17" s="24">
        <v>0</v>
      </c>
      <c r="G17" s="24">
        <v>28220</v>
      </c>
      <c r="H17" s="24">
        <v>1234113</v>
      </c>
      <c r="I17" s="24">
        <v>0</v>
      </c>
      <c r="J17" s="24">
        <v>576381</v>
      </c>
      <c r="K17" s="24">
        <v>0</v>
      </c>
      <c r="L17" s="24">
        <v>9867</v>
      </c>
    </row>
    <row r="18" spans="1:12" s="26" customFormat="1" ht="12">
      <c r="A18" s="23" t="s">
        <v>68</v>
      </c>
      <c r="B18" s="24">
        <v>0</v>
      </c>
      <c r="C18" s="24">
        <v>0</v>
      </c>
      <c r="D18" s="24">
        <v>7465532</v>
      </c>
      <c r="E18" s="25">
        <v>9650</v>
      </c>
      <c r="F18" s="24">
        <v>0</v>
      </c>
      <c r="G18" s="25">
        <v>0</v>
      </c>
      <c r="H18" s="24">
        <v>404356</v>
      </c>
      <c r="I18" s="25">
        <v>0</v>
      </c>
      <c r="J18" s="24">
        <v>28413</v>
      </c>
      <c r="K18" s="24">
        <v>0</v>
      </c>
      <c r="L18" s="24">
        <v>0</v>
      </c>
    </row>
    <row r="19" spans="1:12" s="26" customFormat="1" ht="12">
      <c r="A19" s="23" t="s">
        <v>69</v>
      </c>
      <c r="B19" s="24">
        <v>0</v>
      </c>
      <c r="C19" s="24">
        <v>0</v>
      </c>
      <c r="D19" s="24">
        <v>1435</v>
      </c>
      <c r="E19" s="24">
        <v>0</v>
      </c>
      <c r="F19" s="24">
        <v>0</v>
      </c>
      <c r="G19" s="25">
        <v>0</v>
      </c>
      <c r="H19" s="25">
        <v>11121</v>
      </c>
      <c r="I19" s="24">
        <v>0</v>
      </c>
      <c r="J19" s="24">
        <v>0</v>
      </c>
      <c r="K19" s="24">
        <v>0</v>
      </c>
      <c r="L19" s="25">
        <v>0</v>
      </c>
    </row>
    <row r="20" spans="1:12" s="26" customFormat="1" ht="12">
      <c r="A20" s="23" t="s">
        <v>70</v>
      </c>
      <c r="B20" s="24">
        <v>0</v>
      </c>
      <c r="C20" s="24">
        <v>0</v>
      </c>
      <c r="D20" s="24">
        <v>17707</v>
      </c>
      <c r="E20" s="24">
        <v>0</v>
      </c>
      <c r="F20" s="24">
        <v>0</v>
      </c>
      <c r="G20" s="25">
        <v>0</v>
      </c>
      <c r="H20" s="25">
        <v>7094</v>
      </c>
      <c r="I20" s="24">
        <v>0</v>
      </c>
      <c r="J20" s="24">
        <v>0</v>
      </c>
      <c r="K20" s="24">
        <v>0</v>
      </c>
      <c r="L20" s="25">
        <v>4906</v>
      </c>
    </row>
    <row r="21" spans="1:12" s="26" customFormat="1" ht="12">
      <c r="A21" s="23" t="s">
        <v>71</v>
      </c>
      <c r="B21" s="24">
        <v>0</v>
      </c>
      <c r="C21" s="24">
        <v>0</v>
      </c>
      <c r="D21" s="25">
        <v>14374</v>
      </c>
      <c r="E21" s="25">
        <v>0</v>
      </c>
      <c r="F21" s="25">
        <v>15016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>
        <v>91567</v>
      </c>
    </row>
    <row r="22" spans="1:12" s="26" customFormat="1" ht="12">
      <c r="A22" s="23" t="s">
        <v>72</v>
      </c>
      <c r="B22" s="24">
        <v>0</v>
      </c>
      <c r="C22" s="24">
        <v>0</v>
      </c>
      <c r="D22" s="25">
        <v>3654</v>
      </c>
      <c r="E22" s="24">
        <v>0</v>
      </c>
      <c r="F22" s="24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2495</v>
      </c>
    </row>
    <row r="23" spans="1:12" s="26" customFormat="1" ht="12">
      <c r="A23" s="23"/>
      <c r="B23" s="24"/>
      <c r="C23" s="24"/>
      <c r="D23" s="25"/>
      <c r="E23" s="24"/>
      <c r="F23" s="24"/>
      <c r="G23" s="24"/>
      <c r="H23" s="25"/>
      <c r="I23" s="24"/>
      <c r="J23" s="25"/>
      <c r="K23" s="24"/>
      <c r="L23" s="25"/>
    </row>
    <row r="24" spans="1:12" s="19" customFormat="1" ht="12">
      <c r="A24" s="22" t="s">
        <v>73</v>
      </c>
      <c r="B24" s="18">
        <f>SUM(B26:B37)</f>
        <v>0</v>
      </c>
      <c r="C24" s="18">
        <f aca="true" t="shared" si="2" ref="C24:L24">SUM(C26:C37)</f>
        <v>6800</v>
      </c>
      <c r="D24" s="18">
        <f t="shared" si="2"/>
        <v>326618</v>
      </c>
      <c r="E24" s="18">
        <f t="shared" si="2"/>
        <v>0</v>
      </c>
      <c r="F24" s="18">
        <f t="shared" si="2"/>
        <v>18680117</v>
      </c>
      <c r="G24" s="18">
        <f t="shared" si="2"/>
        <v>13529</v>
      </c>
      <c r="H24" s="18">
        <f t="shared" si="2"/>
        <v>14775</v>
      </c>
      <c r="I24" s="18">
        <f t="shared" si="2"/>
        <v>3020</v>
      </c>
      <c r="J24" s="18">
        <f t="shared" si="2"/>
        <v>17422</v>
      </c>
      <c r="K24" s="18">
        <f t="shared" si="2"/>
        <v>0</v>
      </c>
      <c r="L24" s="18">
        <f t="shared" si="2"/>
        <v>33042</v>
      </c>
    </row>
    <row r="25" spans="1:12" s="26" customFormat="1" ht="12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2">
      <c r="A26" s="23" t="s">
        <v>74</v>
      </c>
      <c r="B26" s="24">
        <v>0</v>
      </c>
      <c r="C26" s="24">
        <v>0</v>
      </c>
      <c r="D26" s="25">
        <v>2367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5">
        <v>0</v>
      </c>
      <c r="K26" s="24">
        <v>0</v>
      </c>
      <c r="L26" s="24">
        <v>0</v>
      </c>
    </row>
    <row r="27" spans="1:12" s="26" customFormat="1" ht="12">
      <c r="A27" s="23" t="s">
        <v>75</v>
      </c>
      <c r="B27" s="24">
        <v>0</v>
      </c>
      <c r="C27" s="24">
        <v>0</v>
      </c>
      <c r="D27" s="24">
        <v>15320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4">
        <v>5732</v>
      </c>
      <c r="K27" s="24">
        <v>0</v>
      </c>
      <c r="L27" s="24">
        <v>1648</v>
      </c>
    </row>
    <row r="28" spans="1:12" s="26" customFormat="1" ht="12">
      <c r="A28" s="23" t="s">
        <v>76</v>
      </c>
      <c r="B28" s="24">
        <v>0</v>
      </c>
      <c r="C28" s="24">
        <v>0</v>
      </c>
      <c r="D28" s="24">
        <v>18654</v>
      </c>
      <c r="E28" s="24">
        <v>0</v>
      </c>
      <c r="F28" s="24">
        <v>0</v>
      </c>
      <c r="G28" s="25">
        <v>0</v>
      </c>
      <c r="H28" s="25">
        <v>0</v>
      </c>
      <c r="I28" s="25">
        <v>0</v>
      </c>
      <c r="J28" s="25">
        <v>0</v>
      </c>
      <c r="K28" s="24">
        <v>0</v>
      </c>
      <c r="L28" s="25">
        <v>2708</v>
      </c>
    </row>
    <row r="29" spans="1:12" s="26" customFormat="1" ht="12">
      <c r="A29" s="23" t="s">
        <v>77</v>
      </c>
      <c r="B29" s="24">
        <v>0</v>
      </c>
      <c r="C29" s="24">
        <v>0</v>
      </c>
      <c r="D29" s="25">
        <v>6736</v>
      </c>
      <c r="E29" s="24">
        <v>0</v>
      </c>
      <c r="F29" s="24">
        <v>0</v>
      </c>
      <c r="G29" s="25">
        <v>0</v>
      </c>
      <c r="H29" s="24">
        <v>0</v>
      </c>
      <c r="I29" s="24">
        <v>0</v>
      </c>
      <c r="J29" s="25">
        <v>0</v>
      </c>
      <c r="K29" s="24">
        <v>0</v>
      </c>
      <c r="L29" s="24">
        <v>0</v>
      </c>
    </row>
    <row r="30" spans="1:12" s="26" customFormat="1" ht="12">
      <c r="A30" s="23" t="s">
        <v>78</v>
      </c>
      <c r="B30" s="24">
        <v>0</v>
      </c>
      <c r="C30" s="24">
        <v>0</v>
      </c>
      <c r="D30" s="24">
        <v>52363</v>
      </c>
      <c r="E30" s="24">
        <v>0</v>
      </c>
      <c r="F30" s="25">
        <v>18662190</v>
      </c>
      <c r="G30" s="25">
        <v>3509</v>
      </c>
      <c r="H30" s="25">
        <v>5370</v>
      </c>
      <c r="I30" s="24">
        <v>0</v>
      </c>
      <c r="J30" s="25">
        <v>11690</v>
      </c>
      <c r="K30" s="24">
        <v>0</v>
      </c>
      <c r="L30" s="25">
        <v>15823</v>
      </c>
    </row>
    <row r="31" spans="1:12" s="26" customFormat="1" ht="12">
      <c r="A31" s="23" t="s">
        <v>79</v>
      </c>
      <c r="B31" s="24">
        <v>0</v>
      </c>
      <c r="C31" s="24">
        <v>0</v>
      </c>
      <c r="D31" s="25">
        <v>26893</v>
      </c>
      <c r="E31" s="24">
        <v>0</v>
      </c>
      <c r="F31" s="24">
        <v>0</v>
      </c>
      <c r="G31" s="25">
        <v>0</v>
      </c>
      <c r="H31" s="25">
        <v>9405</v>
      </c>
      <c r="I31" s="24">
        <v>0</v>
      </c>
      <c r="J31" s="24">
        <v>0</v>
      </c>
      <c r="K31" s="25">
        <v>0</v>
      </c>
      <c r="L31" s="25">
        <v>0</v>
      </c>
    </row>
    <row r="32" spans="1:12" s="26" customFormat="1" ht="12">
      <c r="A32" s="23" t="s">
        <v>80</v>
      </c>
      <c r="B32" s="24">
        <v>0</v>
      </c>
      <c r="C32" s="24">
        <v>6800</v>
      </c>
      <c r="D32" s="24">
        <v>51701</v>
      </c>
      <c r="E32" s="24">
        <v>0</v>
      </c>
      <c r="F32" s="24">
        <v>0</v>
      </c>
      <c r="G32" s="25">
        <v>0</v>
      </c>
      <c r="H32" s="25">
        <v>0</v>
      </c>
      <c r="I32" s="24">
        <v>0</v>
      </c>
      <c r="J32" s="25">
        <v>0</v>
      </c>
      <c r="K32" s="24">
        <v>0</v>
      </c>
      <c r="L32" s="24">
        <v>3000</v>
      </c>
    </row>
    <row r="33" spans="1:12" s="26" customFormat="1" ht="12">
      <c r="A33" s="23" t="s">
        <v>81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817</v>
      </c>
    </row>
    <row r="34" spans="1:12" s="26" customFormat="1" ht="12">
      <c r="A34" s="23" t="s">
        <v>82</v>
      </c>
      <c r="B34" s="24">
        <v>0</v>
      </c>
      <c r="C34" s="24">
        <v>0</v>
      </c>
      <c r="D34" s="24">
        <v>131983</v>
      </c>
      <c r="E34" s="24">
        <v>0</v>
      </c>
      <c r="F34" s="24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6" customFormat="1" ht="12">
      <c r="A35" s="23" t="s">
        <v>83</v>
      </c>
      <c r="B35" s="24">
        <v>0</v>
      </c>
      <c r="C35" s="24">
        <v>0</v>
      </c>
      <c r="D35" s="25">
        <v>0</v>
      </c>
      <c r="E35" s="24">
        <v>0</v>
      </c>
      <c r="F35" s="25">
        <v>17927</v>
      </c>
      <c r="G35" s="25">
        <v>0</v>
      </c>
      <c r="H35" s="25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s="26" customFormat="1" ht="12">
      <c r="A36" s="23" t="s">
        <v>84</v>
      </c>
      <c r="B36" s="24">
        <v>0</v>
      </c>
      <c r="C36" s="24">
        <v>0</v>
      </c>
      <c r="D36" s="24">
        <v>780</v>
      </c>
      <c r="E36" s="24">
        <v>0</v>
      </c>
      <c r="F36" s="24">
        <v>0</v>
      </c>
      <c r="G36" s="25">
        <v>0</v>
      </c>
      <c r="H36" s="24">
        <v>0</v>
      </c>
      <c r="I36" s="24">
        <v>0</v>
      </c>
      <c r="J36" s="24">
        <v>0</v>
      </c>
      <c r="K36" s="24">
        <v>0</v>
      </c>
      <c r="L36" s="25">
        <v>0</v>
      </c>
    </row>
    <row r="37" spans="1:23" s="26" customFormat="1" ht="12">
      <c r="A37" s="27" t="s">
        <v>85</v>
      </c>
      <c r="B37" s="28">
        <v>0</v>
      </c>
      <c r="C37" s="29">
        <v>0</v>
      </c>
      <c r="D37" s="30">
        <v>19821</v>
      </c>
      <c r="E37" s="29">
        <v>0</v>
      </c>
      <c r="F37" s="29">
        <v>0</v>
      </c>
      <c r="G37" s="30">
        <v>10020</v>
      </c>
      <c r="H37" s="30">
        <v>0</v>
      </c>
      <c r="I37" s="30">
        <v>3020</v>
      </c>
      <c r="J37" s="30">
        <v>0</v>
      </c>
      <c r="K37" s="29">
        <v>0</v>
      </c>
      <c r="L37" s="29">
        <v>9046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L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2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6.5" customHeight="1">
      <c r="A2" s="2" t="s">
        <v>117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Top="1">
      <c r="A4" s="5"/>
      <c r="B4" s="6" t="s">
        <v>88</v>
      </c>
      <c r="C4" s="6" t="s">
        <v>89</v>
      </c>
      <c r="D4" s="6" t="s">
        <v>90</v>
      </c>
      <c r="E4" s="7" t="s">
        <v>91</v>
      </c>
      <c r="F4" s="8" t="s">
        <v>92</v>
      </c>
      <c r="G4" s="8" t="s">
        <v>93</v>
      </c>
      <c r="H4" s="9" t="s">
        <v>94</v>
      </c>
      <c r="I4" s="8" t="s">
        <v>95</v>
      </c>
      <c r="J4" s="6" t="s">
        <v>96</v>
      </c>
      <c r="K4" s="7" t="s">
        <v>97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3" t="s">
        <v>98</v>
      </c>
      <c r="F5" s="14" t="s">
        <v>99</v>
      </c>
      <c r="G5" s="14" t="s">
        <v>99</v>
      </c>
      <c r="H5" s="15" t="s">
        <v>100</v>
      </c>
      <c r="I5" s="14" t="s">
        <v>101</v>
      </c>
      <c r="J5" s="12"/>
      <c r="K5" s="13" t="s">
        <v>102</v>
      </c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19" customFormat="1" ht="12">
      <c r="A6" s="17" t="s">
        <v>60</v>
      </c>
      <c r="B6" s="18">
        <f aca="true" t="shared" si="0" ref="B6:K6">B8+B22</f>
        <v>2194272</v>
      </c>
      <c r="C6" s="18">
        <f t="shared" si="0"/>
        <v>1072052</v>
      </c>
      <c r="D6" s="18">
        <f t="shared" si="0"/>
        <v>9056</v>
      </c>
      <c r="E6" s="18">
        <f t="shared" si="0"/>
        <v>10679</v>
      </c>
      <c r="F6" s="18">
        <f t="shared" si="0"/>
        <v>574352</v>
      </c>
      <c r="G6" s="18">
        <f t="shared" si="0"/>
        <v>151369</v>
      </c>
      <c r="H6" s="18">
        <f t="shared" si="0"/>
        <v>18270</v>
      </c>
      <c r="I6" s="18">
        <f t="shared" si="0"/>
        <v>35537</v>
      </c>
      <c r="J6" s="18">
        <f t="shared" si="0"/>
        <v>39214</v>
      </c>
      <c r="K6" s="18">
        <f t="shared" si="0"/>
        <v>4950</v>
      </c>
      <c r="X6" s="20"/>
    </row>
    <row r="7" ht="12" customHeight="1">
      <c r="A7" s="21"/>
    </row>
    <row r="8" spans="1:11" s="19" customFormat="1" ht="12">
      <c r="A8" s="22" t="s">
        <v>61</v>
      </c>
      <c r="B8" s="18">
        <f aca="true" t="shared" si="1" ref="B8:K8">SUM(B10:B20)</f>
        <v>1367913</v>
      </c>
      <c r="C8" s="18">
        <f t="shared" si="1"/>
        <v>645971</v>
      </c>
      <c r="D8" s="18">
        <f t="shared" si="1"/>
        <v>7506</v>
      </c>
      <c r="E8" s="18">
        <f t="shared" si="1"/>
        <v>10417</v>
      </c>
      <c r="F8" s="18">
        <f t="shared" si="1"/>
        <v>375428</v>
      </c>
      <c r="G8" s="18">
        <f t="shared" si="1"/>
        <v>106818</v>
      </c>
      <c r="H8" s="18">
        <f t="shared" si="1"/>
        <v>16583</v>
      </c>
      <c r="I8" s="18">
        <f t="shared" si="1"/>
        <v>25481</v>
      </c>
      <c r="J8" s="18">
        <f t="shared" si="1"/>
        <v>14701</v>
      </c>
      <c r="K8" s="18">
        <f t="shared" si="1"/>
        <v>4800</v>
      </c>
    </row>
    <row r="9" spans="1:11" ht="12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6" customFormat="1" ht="12">
      <c r="A10" s="23" t="s">
        <v>62</v>
      </c>
      <c r="B10" s="24">
        <f>SUM(C10:K10,'77(6)-6'!B12:L12)</f>
        <v>219001</v>
      </c>
      <c r="C10" s="24">
        <v>108042</v>
      </c>
      <c r="D10" s="24">
        <v>0</v>
      </c>
      <c r="E10" s="24">
        <v>5172</v>
      </c>
      <c r="F10" s="24">
        <v>31477</v>
      </c>
      <c r="G10" s="24">
        <v>43367</v>
      </c>
      <c r="H10" s="24">
        <v>2184</v>
      </c>
      <c r="I10" s="24">
        <v>4060</v>
      </c>
      <c r="J10" s="24">
        <v>1749</v>
      </c>
      <c r="K10" s="25">
        <v>0</v>
      </c>
    </row>
    <row r="11" spans="1:11" s="26" customFormat="1" ht="12">
      <c r="A11" s="23" t="s">
        <v>63</v>
      </c>
      <c r="B11" s="24">
        <f>SUM(C11:K11,'77(6)-6'!B13:L13)</f>
        <v>280085</v>
      </c>
      <c r="C11" s="24">
        <v>139652</v>
      </c>
      <c r="D11" s="24">
        <v>2190</v>
      </c>
      <c r="E11" s="24">
        <v>2000</v>
      </c>
      <c r="F11" s="24">
        <v>79999</v>
      </c>
      <c r="G11" s="24">
        <v>18933</v>
      </c>
      <c r="H11" s="24">
        <v>2960</v>
      </c>
      <c r="I11" s="24">
        <v>4100</v>
      </c>
      <c r="J11" s="25">
        <v>4513</v>
      </c>
      <c r="K11" s="25">
        <v>0</v>
      </c>
    </row>
    <row r="12" spans="1:11" s="26" customFormat="1" ht="12">
      <c r="A12" s="23" t="s">
        <v>64</v>
      </c>
      <c r="B12" s="24">
        <f>SUM(C12:K12,'77(6)-6'!B14:L14)</f>
        <v>169992</v>
      </c>
      <c r="C12" s="24">
        <v>118936</v>
      </c>
      <c r="D12" s="24">
        <v>2870</v>
      </c>
      <c r="E12" s="25">
        <v>3000</v>
      </c>
      <c r="F12" s="24">
        <v>17234</v>
      </c>
      <c r="G12" s="24">
        <v>3591</v>
      </c>
      <c r="H12" s="25">
        <v>2123</v>
      </c>
      <c r="I12" s="24">
        <v>4498</v>
      </c>
      <c r="J12" s="25">
        <v>0</v>
      </c>
      <c r="K12" s="25">
        <v>0</v>
      </c>
    </row>
    <row r="13" spans="1:11" s="26" customFormat="1" ht="12">
      <c r="A13" s="23" t="s">
        <v>65</v>
      </c>
      <c r="B13" s="24">
        <f>SUM(C13:K13,'77(6)-6'!B15:L15)</f>
        <v>306019</v>
      </c>
      <c r="C13" s="24">
        <v>66500</v>
      </c>
      <c r="D13" s="24">
        <v>1265</v>
      </c>
      <c r="E13" s="25">
        <v>0</v>
      </c>
      <c r="F13" s="24">
        <v>199872</v>
      </c>
      <c r="G13" s="24">
        <v>15267</v>
      </c>
      <c r="H13" s="25">
        <v>380</v>
      </c>
      <c r="I13" s="24">
        <v>7625</v>
      </c>
      <c r="J13" s="25">
        <v>0</v>
      </c>
      <c r="K13" s="25">
        <v>4800</v>
      </c>
    </row>
    <row r="14" spans="1:11" s="26" customFormat="1" ht="12">
      <c r="A14" s="23" t="s">
        <v>66</v>
      </c>
      <c r="B14" s="24">
        <f>SUM(C14:K14,'77(6)-6'!B16:L16)</f>
        <v>150552</v>
      </c>
      <c r="C14" s="24">
        <v>90435</v>
      </c>
      <c r="D14" s="24">
        <v>0</v>
      </c>
      <c r="E14" s="24">
        <v>245</v>
      </c>
      <c r="F14" s="24">
        <v>8233</v>
      </c>
      <c r="G14" s="25">
        <v>11969</v>
      </c>
      <c r="H14" s="25">
        <v>2640</v>
      </c>
      <c r="I14" s="24">
        <v>3104</v>
      </c>
      <c r="J14" s="25">
        <v>1216</v>
      </c>
      <c r="K14" s="24">
        <v>0</v>
      </c>
    </row>
    <row r="15" spans="1:11" s="26" customFormat="1" ht="12">
      <c r="A15" s="23" t="s">
        <v>67</v>
      </c>
      <c r="B15" s="24">
        <f>SUM(C15:K15,'77(6)-6'!B17:L17)</f>
        <v>60590</v>
      </c>
      <c r="C15" s="24">
        <v>40119</v>
      </c>
      <c r="D15" s="24">
        <v>0</v>
      </c>
      <c r="E15" s="24">
        <v>0</v>
      </c>
      <c r="F15" s="24">
        <v>6325</v>
      </c>
      <c r="G15" s="25">
        <v>2586</v>
      </c>
      <c r="H15" s="25">
        <v>785</v>
      </c>
      <c r="I15" s="24">
        <v>0</v>
      </c>
      <c r="J15" s="25">
        <v>1782</v>
      </c>
      <c r="K15" s="24">
        <v>0</v>
      </c>
    </row>
    <row r="16" spans="1:11" s="26" customFormat="1" ht="12">
      <c r="A16" s="23" t="s">
        <v>68</v>
      </c>
      <c r="B16" s="24">
        <f>SUM(C16:K16,'77(6)-6'!B18:L18)</f>
        <v>27239</v>
      </c>
      <c r="C16" s="24">
        <v>9300</v>
      </c>
      <c r="D16" s="24">
        <v>0</v>
      </c>
      <c r="E16" s="24">
        <v>0</v>
      </c>
      <c r="F16" s="24">
        <v>2069</v>
      </c>
      <c r="G16" s="25">
        <v>2300</v>
      </c>
      <c r="H16" s="24">
        <v>0</v>
      </c>
      <c r="I16" s="25">
        <v>0</v>
      </c>
      <c r="J16" s="24">
        <v>0</v>
      </c>
      <c r="K16" s="24">
        <v>0</v>
      </c>
    </row>
    <row r="17" spans="1:11" s="26" customFormat="1" ht="12">
      <c r="A17" s="23" t="s">
        <v>69</v>
      </c>
      <c r="B17" s="24">
        <f>SUM(C17:K17,'77(6)-6'!B19:L19)</f>
        <v>31158</v>
      </c>
      <c r="C17" s="24">
        <v>8104</v>
      </c>
      <c r="D17" s="24">
        <v>0</v>
      </c>
      <c r="E17" s="24">
        <v>0</v>
      </c>
      <c r="F17" s="24">
        <v>8336</v>
      </c>
      <c r="G17" s="24">
        <v>2810</v>
      </c>
      <c r="H17" s="25">
        <v>2552</v>
      </c>
      <c r="I17" s="24">
        <v>0</v>
      </c>
      <c r="J17" s="24">
        <v>0</v>
      </c>
      <c r="K17" s="24">
        <v>0</v>
      </c>
    </row>
    <row r="18" spans="1:11" s="26" customFormat="1" ht="12">
      <c r="A18" s="23" t="s">
        <v>70</v>
      </c>
      <c r="B18" s="24">
        <f>SUM(C18:K18,'77(6)-6'!B20:L20)</f>
        <v>41240</v>
      </c>
      <c r="C18" s="24">
        <v>20129</v>
      </c>
      <c r="D18" s="24">
        <v>0</v>
      </c>
      <c r="E18" s="24">
        <v>0</v>
      </c>
      <c r="F18" s="24">
        <v>9768</v>
      </c>
      <c r="G18" s="24">
        <v>3358</v>
      </c>
      <c r="H18" s="25">
        <v>1936</v>
      </c>
      <c r="I18" s="24">
        <v>0</v>
      </c>
      <c r="J18" s="24">
        <v>0</v>
      </c>
      <c r="K18" s="24">
        <v>0</v>
      </c>
    </row>
    <row r="19" spans="1:11" s="26" customFormat="1" ht="12">
      <c r="A19" s="23" t="s">
        <v>71</v>
      </c>
      <c r="B19" s="24">
        <f>SUM(C19:K19,'77(6)-6'!B21:L21)</f>
        <v>46194</v>
      </c>
      <c r="C19" s="24">
        <v>30126</v>
      </c>
      <c r="D19" s="25">
        <v>1181</v>
      </c>
      <c r="E19" s="25">
        <v>0</v>
      </c>
      <c r="F19" s="24">
        <v>6905</v>
      </c>
      <c r="G19" s="25">
        <v>0</v>
      </c>
      <c r="H19" s="25">
        <v>968</v>
      </c>
      <c r="I19" s="25">
        <v>752</v>
      </c>
      <c r="J19" s="24">
        <v>841</v>
      </c>
      <c r="K19" s="25">
        <v>0</v>
      </c>
    </row>
    <row r="20" spans="1:11" s="26" customFormat="1" ht="12">
      <c r="A20" s="23" t="s">
        <v>72</v>
      </c>
      <c r="B20" s="24">
        <f>SUM(C20:K20,'77(6)-6'!B22:L22)</f>
        <v>35843</v>
      </c>
      <c r="C20" s="24">
        <v>14628</v>
      </c>
      <c r="D20" s="25">
        <v>0</v>
      </c>
      <c r="E20" s="24">
        <v>0</v>
      </c>
      <c r="F20" s="24">
        <v>5210</v>
      </c>
      <c r="G20" s="25">
        <v>2637</v>
      </c>
      <c r="H20" s="25">
        <v>55</v>
      </c>
      <c r="I20" s="24">
        <v>1342</v>
      </c>
      <c r="J20" s="25">
        <v>4600</v>
      </c>
      <c r="K20" s="24">
        <v>0</v>
      </c>
    </row>
    <row r="21" spans="1:11" s="26" customFormat="1" ht="12">
      <c r="A21" s="23"/>
      <c r="B21" s="24"/>
      <c r="C21" s="24"/>
      <c r="D21" s="25"/>
      <c r="E21" s="24"/>
      <c r="F21" s="24"/>
      <c r="G21" s="25"/>
      <c r="H21" s="25"/>
      <c r="I21" s="24"/>
      <c r="J21" s="25"/>
      <c r="K21" s="24"/>
    </row>
    <row r="22" spans="1:11" s="19" customFormat="1" ht="12">
      <c r="A22" s="22" t="s">
        <v>73</v>
      </c>
      <c r="B22" s="18">
        <f>SUM(B24:B35)</f>
        <v>826359</v>
      </c>
      <c r="C22" s="18">
        <f>SUM(C24:C35)</f>
        <v>426081</v>
      </c>
      <c r="D22" s="18">
        <f aca="true" t="shared" si="2" ref="D22:K22">SUM(D24:D35)</f>
        <v>1550</v>
      </c>
      <c r="E22" s="18">
        <f t="shared" si="2"/>
        <v>262</v>
      </c>
      <c r="F22" s="18">
        <f t="shared" si="2"/>
        <v>198924</v>
      </c>
      <c r="G22" s="18">
        <f t="shared" si="2"/>
        <v>44551</v>
      </c>
      <c r="H22" s="18">
        <f t="shared" si="2"/>
        <v>1687</v>
      </c>
      <c r="I22" s="18">
        <f t="shared" si="2"/>
        <v>10056</v>
      </c>
      <c r="J22" s="18">
        <f t="shared" si="2"/>
        <v>24513</v>
      </c>
      <c r="K22" s="18">
        <f t="shared" si="2"/>
        <v>150</v>
      </c>
    </row>
    <row r="23" spans="1:11" ht="12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6" customFormat="1" ht="12">
      <c r="A24" s="23" t="s">
        <v>74</v>
      </c>
      <c r="B24" s="24">
        <f>SUM(C24:K24,'77(6)-6'!B26:L26)</f>
        <v>65727</v>
      </c>
      <c r="C24" s="24">
        <v>19820</v>
      </c>
      <c r="D24" s="25">
        <v>1000</v>
      </c>
      <c r="E24" s="24">
        <v>0</v>
      </c>
      <c r="F24" s="25">
        <v>42257</v>
      </c>
      <c r="G24" s="24">
        <v>1500</v>
      </c>
      <c r="H24" s="24">
        <v>0</v>
      </c>
      <c r="I24" s="25">
        <v>500</v>
      </c>
      <c r="J24" s="25">
        <v>0</v>
      </c>
      <c r="K24" s="24">
        <v>0</v>
      </c>
    </row>
    <row r="25" spans="1:11" s="26" customFormat="1" ht="12">
      <c r="A25" s="23" t="s">
        <v>75</v>
      </c>
      <c r="B25" s="50">
        <f>SUM(C25:K25,'77(6)-6'!B27:L27)</f>
        <v>62942</v>
      </c>
      <c r="C25" s="24">
        <v>47164</v>
      </c>
      <c r="D25" s="24">
        <v>250</v>
      </c>
      <c r="E25" s="24">
        <v>0</v>
      </c>
      <c r="F25" s="24">
        <v>5561</v>
      </c>
      <c r="G25" s="24">
        <v>0</v>
      </c>
      <c r="H25" s="24">
        <v>0</v>
      </c>
      <c r="I25" s="25">
        <v>1368</v>
      </c>
      <c r="J25" s="24">
        <v>1600</v>
      </c>
      <c r="K25" s="24">
        <v>0</v>
      </c>
    </row>
    <row r="26" spans="1:11" s="26" customFormat="1" ht="12">
      <c r="A26" s="23" t="s">
        <v>76</v>
      </c>
      <c r="B26" s="50">
        <f>SUM(C26:K26,'77(6)-6'!B28:L28)</f>
        <v>42650</v>
      </c>
      <c r="C26" s="24">
        <v>29036</v>
      </c>
      <c r="D26" s="24">
        <v>0</v>
      </c>
      <c r="E26" s="24">
        <v>0</v>
      </c>
      <c r="F26" s="24">
        <v>3199</v>
      </c>
      <c r="G26" s="25">
        <v>0</v>
      </c>
      <c r="H26" s="25">
        <v>0</v>
      </c>
      <c r="I26" s="25">
        <v>1700</v>
      </c>
      <c r="J26" s="25">
        <v>650</v>
      </c>
      <c r="K26" s="24">
        <v>0</v>
      </c>
    </row>
    <row r="27" spans="1:11" s="26" customFormat="1" ht="12">
      <c r="A27" s="23" t="s">
        <v>77</v>
      </c>
      <c r="B27" s="50">
        <f>SUM(C27:K27,'77(6)-6'!B29:L29)</f>
        <v>72492</v>
      </c>
      <c r="C27" s="24">
        <v>22091</v>
      </c>
      <c r="D27" s="24">
        <v>0</v>
      </c>
      <c r="E27" s="24">
        <v>262</v>
      </c>
      <c r="F27" s="24">
        <v>26377</v>
      </c>
      <c r="G27" s="24">
        <v>7170</v>
      </c>
      <c r="H27" s="24">
        <v>0</v>
      </c>
      <c r="I27" s="24">
        <v>1926</v>
      </c>
      <c r="J27" s="25">
        <v>991</v>
      </c>
      <c r="K27" s="24">
        <v>0</v>
      </c>
    </row>
    <row r="28" spans="1:11" s="26" customFormat="1" ht="12">
      <c r="A28" s="23" t="s">
        <v>78</v>
      </c>
      <c r="B28" s="50">
        <f>SUM(C28:K28,'77(6)-6'!B30:L30)</f>
        <v>81837</v>
      </c>
      <c r="C28" s="24">
        <v>26596</v>
      </c>
      <c r="D28" s="24">
        <v>0</v>
      </c>
      <c r="E28" s="24">
        <v>0</v>
      </c>
      <c r="F28" s="25">
        <v>11705</v>
      </c>
      <c r="G28" s="25">
        <v>4150</v>
      </c>
      <c r="H28" s="24">
        <v>0</v>
      </c>
      <c r="I28" s="24">
        <v>0</v>
      </c>
      <c r="J28" s="24">
        <v>0</v>
      </c>
      <c r="K28" s="24">
        <v>0</v>
      </c>
    </row>
    <row r="29" spans="1:11" s="26" customFormat="1" ht="12">
      <c r="A29" s="23" t="s">
        <v>79</v>
      </c>
      <c r="B29" s="50">
        <f>SUM(C29:K29,'77(6)-6'!B31:L31)</f>
        <v>89449</v>
      </c>
      <c r="C29" s="24">
        <v>70324</v>
      </c>
      <c r="D29" s="24">
        <v>0</v>
      </c>
      <c r="E29" s="24">
        <v>0</v>
      </c>
      <c r="F29" s="25">
        <v>9248</v>
      </c>
      <c r="G29" s="25">
        <v>0</v>
      </c>
      <c r="H29" s="24">
        <v>0</v>
      </c>
      <c r="I29" s="24">
        <v>0</v>
      </c>
      <c r="J29" s="24">
        <v>1140</v>
      </c>
      <c r="K29" s="24">
        <v>0</v>
      </c>
    </row>
    <row r="30" spans="1:11" s="26" customFormat="1" ht="12">
      <c r="A30" s="23" t="s">
        <v>80</v>
      </c>
      <c r="B30" s="50">
        <f>SUM(C30:K30,'77(6)-6'!B32:L32)</f>
        <v>83857</v>
      </c>
      <c r="C30" s="24">
        <v>46953</v>
      </c>
      <c r="D30" s="24">
        <v>0</v>
      </c>
      <c r="E30" s="24">
        <v>0</v>
      </c>
      <c r="F30" s="24">
        <v>14626</v>
      </c>
      <c r="G30" s="24">
        <v>5448</v>
      </c>
      <c r="H30" s="25">
        <v>805</v>
      </c>
      <c r="I30" s="25">
        <v>1000</v>
      </c>
      <c r="J30" s="25">
        <v>2777</v>
      </c>
      <c r="K30" s="24">
        <v>0</v>
      </c>
    </row>
    <row r="31" spans="1:11" s="26" customFormat="1" ht="12">
      <c r="A31" s="23" t="s">
        <v>81</v>
      </c>
      <c r="B31" s="50">
        <f>SUM(C31:K31,'77(6)-6'!B33:L33)</f>
        <v>13418</v>
      </c>
      <c r="C31" s="24">
        <v>5280</v>
      </c>
      <c r="D31" s="24">
        <v>0</v>
      </c>
      <c r="E31" s="24">
        <v>0</v>
      </c>
      <c r="F31" s="24">
        <v>5511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s="26" customFormat="1" ht="12">
      <c r="A32" s="23" t="s">
        <v>82</v>
      </c>
      <c r="B32" s="50">
        <f>SUM(C32:K32,'77(6)-6'!B34:L34)</f>
        <v>71341</v>
      </c>
      <c r="C32" s="24">
        <v>15093</v>
      </c>
      <c r="D32" s="24">
        <v>0</v>
      </c>
      <c r="E32" s="24">
        <v>0</v>
      </c>
      <c r="F32" s="24">
        <v>32622</v>
      </c>
      <c r="G32" s="24">
        <v>12048</v>
      </c>
      <c r="H32" s="25">
        <v>0</v>
      </c>
      <c r="I32" s="25">
        <v>3032</v>
      </c>
      <c r="J32" s="24">
        <v>0</v>
      </c>
      <c r="K32" s="24">
        <v>0</v>
      </c>
    </row>
    <row r="33" spans="1:11" s="26" customFormat="1" ht="12">
      <c r="A33" s="23" t="s">
        <v>83</v>
      </c>
      <c r="B33" s="50">
        <f>SUM(C33:K33,'77(6)-6'!B35:L35)</f>
        <v>38946</v>
      </c>
      <c r="C33" s="24">
        <v>11260</v>
      </c>
      <c r="D33" s="24">
        <v>0</v>
      </c>
      <c r="E33" s="24">
        <v>0</v>
      </c>
      <c r="F33" s="24">
        <v>22129</v>
      </c>
      <c r="G33" s="25">
        <v>3250</v>
      </c>
      <c r="H33" s="25">
        <v>0</v>
      </c>
      <c r="I33" s="24">
        <v>0</v>
      </c>
      <c r="J33" s="24">
        <v>0</v>
      </c>
      <c r="K33" s="24">
        <v>0</v>
      </c>
    </row>
    <row r="34" spans="1:11" s="26" customFormat="1" ht="12">
      <c r="A34" s="23" t="s">
        <v>84</v>
      </c>
      <c r="B34" s="50">
        <f>SUM(C34:K34,'77(6)-6'!B36:L36)</f>
        <v>11825</v>
      </c>
      <c r="C34" s="24">
        <v>3642</v>
      </c>
      <c r="D34" s="24">
        <v>0</v>
      </c>
      <c r="E34" s="24">
        <v>0</v>
      </c>
      <c r="F34" s="24">
        <v>7633</v>
      </c>
      <c r="G34" s="25">
        <v>0</v>
      </c>
      <c r="H34" s="24">
        <v>0</v>
      </c>
      <c r="I34" s="24">
        <v>0</v>
      </c>
      <c r="J34" s="24">
        <v>0</v>
      </c>
      <c r="K34" s="24">
        <v>0</v>
      </c>
    </row>
    <row r="35" spans="1:23" s="26" customFormat="1" ht="12">
      <c r="A35" s="27" t="s">
        <v>85</v>
      </c>
      <c r="B35" s="52">
        <f>SUM(C35:K35,'77(6)-6'!B37:L37)</f>
        <v>191875</v>
      </c>
      <c r="C35" s="29">
        <v>128822</v>
      </c>
      <c r="D35" s="30">
        <v>300</v>
      </c>
      <c r="E35" s="29">
        <v>0</v>
      </c>
      <c r="F35" s="29">
        <v>18056</v>
      </c>
      <c r="G35" s="29">
        <v>10985</v>
      </c>
      <c r="H35" s="29">
        <v>882</v>
      </c>
      <c r="I35" s="30">
        <v>530</v>
      </c>
      <c r="J35" s="29">
        <v>17355</v>
      </c>
      <c r="K35" s="29">
        <v>150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</sheetData>
  <sheetProtection/>
  <mergeCells count="7">
    <mergeCell ref="A1:K1"/>
    <mergeCell ref="A2:K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15.75390625" style="0" customWidth="1"/>
    <col min="2" max="12" width="16.75390625" style="0" customWidth="1"/>
    <col min="20" max="20" width="10.00390625" style="0" customWidth="1"/>
  </cols>
  <sheetData>
    <row r="1" spans="1:12" ht="12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5"/>
      <c r="B4" s="6" t="s">
        <v>105</v>
      </c>
      <c r="C4" s="6" t="s">
        <v>106</v>
      </c>
      <c r="D4" s="6" t="s">
        <v>107</v>
      </c>
      <c r="E4" s="6" t="s">
        <v>108</v>
      </c>
      <c r="F4" s="34" t="s">
        <v>109</v>
      </c>
      <c r="G4" s="35" t="s">
        <v>110</v>
      </c>
      <c r="H4" s="6" t="s">
        <v>111</v>
      </c>
      <c r="I4" s="6" t="s">
        <v>112</v>
      </c>
      <c r="J4" s="6" t="s">
        <v>119</v>
      </c>
      <c r="K4" s="33" t="s">
        <v>114</v>
      </c>
      <c r="L4" s="34" t="s">
        <v>115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36"/>
      <c r="B5" s="37"/>
      <c r="C5" s="39"/>
      <c r="D5" s="39"/>
      <c r="E5" s="39"/>
      <c r="F5" s="40"/>
      <c r="G5" s="41"/>
      <c r="H5" s="39"/>
      <c r="I5" s="39"/>
      <c r="J5" s="39"/>
      <c r="K5" s="38"/>
      <c r="L5" s="4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36"/>
      <c r="B6" s="37"/>
      <c r="C6" s="39" t="s">
        <v>58</v>
      </c>
      <c r="D6" s="39" t="s">
        <v>58</v>
      </c>
      <c r="E6" s="39"/>
      <c r="F6" s="40"/>
      <c r="G6" s="41"/>
      <c r="H6" s="39"/>
      <c r="I6" s="39" t="s">
        <v>59</v>
      </c>
      <c r="J6" s="39" t="s">
        <v>59</v>
      </c>
      <c r="K6" s="38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42"/>
      <c r="B7" s="43"/>
      <c r="C7" s="12"/>
      <c r="D7" s="12"/>
      <c r="E7" s="12"/>
      <c r="F7" s="45"/>
      <c r="G7" s="46"/>
      <c r="H7" s="12"/>
      <c r="I7" s="12"/>
      <c r="J7" s="12"/>
      <c r="K7" s="44"/>
      <c r="L7" s="45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19" customFormat="1" ht="18" customHeight="1">
      <c r="A8" s="17" t="s">
        <v>60</v>
      </c>
      <c r="B8" s="47">
        <f aca="true" t="shared" si="0" ref="B8:L8">B10+B24</f>
        <v>810</v>
      </c>
      <c r="C8" s="47">
        <f t="shared" si="0"/>
        <v>410</v>
      </c>
      <c r="D8" s="18">
        <f t="shared" si="0"/>
        <v>87134</v>
      </c>
      <c r="E8" s="47">
        <f t="shared" si="0"/>
        <v>1220</v>
      </c>
      <c r="F8" s="47">
        <f t="shared" si="0"/>
        <v>0</v>
      </c>
      <c r="G8" s="18">
        <f t="shared" si="0"/>
        <v>42155</v>
      </c>
      <c r="H8" s="18">
        <f t="shared" si="0"/>
        <v>25790</v>
      </c>
      <c r="I8" s="47">
        <f t="shared" si="0"/>
        <v>0</v>
      </c>
      <c r="J8" s="18">
        <f t="shared" si="0"/>
        <v>34374</v>
      </c>
      <c r="K8" s="18">
        <f t="shared" si="0"/>
        <v>0</v>
      </c>
      <c r="L8" s="18">
        <f t="shared" si="0"/>
        <v>86900</v>
      </c>
      <c r="X8" s="20"/>
    </row>
    <row r="9" spans="1:12" ht="10.5" customHeight="1">
      <c r="A9" s="21"/>
      <c r="L9" s="24"/>
    </row>
    <row r="10" spans="1:12" s="19" customFormat="1" ht="18" customHeight="1">
      <c r="A10" s="22" t="s">
        <v>61</v>
      </c>
      <c r="B10" s="47">
        <f aca="true" t="shared" si="1" ref="B10:L10">SUM(B12:B22)</f>
        <v>810</v>
      </c>
      <c r="C10" s="47">
        <f t="shared" si="1"/>
        <v>200</v>
      </c>
      <c r="D10" s="47">
        <f t="shared" si="1"/>
        <v>30601</v>
      </c>
      <c r="E10" s="47">
        <f t="shared" si="1"/>
        <v>720</v>
      </c>
      <c r="F10" s="47">
        <f t="shared" si="1"/>
        <v>0</v>
      </c>
      <c r="G10" s="47">
        <f t="shared" si="1"/>
        <v>31854</v>
      </c>
      <c r="H10" s="47">
        <f t="shared" si="1"/>
        <v>18986</v>
      </c>
      <c r="I10" s="47">
        <f t="shared" si="1"/>
        <v>0</v>
      </c>
      <c r="J10" s="47">
        <f t="shared" si="1"/>
        <v>17130</v>
      </c>
      <c r="K10" s="47">
        <f t="shared" si="1"/>
        <v>0</v>
      </c>
      <c r="L10" s="47">
        <f t="shared" si="1"/>
        <v>59907</v>
      </c>
    </row>
    <row r="11" spans="1:12" ht="10.5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1:12" s="26" customFormat="1" ht="18" customHeight="1">
      <c r="A12" s="23" t="s">
        <v>62</v>
      </c>
      <c r="B12" s="25">
        <v>0</v>
      </c>
      <c r="C12" s="25">
        <v>200</v>
      </c>
      <c r="D12" s="24">
        <v>2850</v>
      </c>
      <c r="E12" s="25">
        <v>0</v>
      </c>
      <c r="F12" s="25">
        <v>0</v>
      </c>
      <c r="G12" s="24">
        <v>7027</v>
      </c>
      <c r="H12" s="24">
        <v>2240</v>
      </c>
      <c r="I12" s="25">
        <v>0</v>
      </c>
      <c r="J12" s="25">
        <v>770</v>
      </c>
      <c r="K12" s="25">
        <v>0</v>
      </c>
      <c r="L12" s="24">
        <v>9863</v>
      </c>
    </row>
    <row r="13" spans="1:12" s="26" customFormat="1" ht="18" customHeight="1">
      <c r="A13" s="23" t="s">
        <v>63</v>
      </c>
      <c r="B13" s="24">
        <v>600</v>
      </c>
      <c r="C13" s="25">
        <v>0</v>
      </c>
      <c r="D13" s="24">
        <v>6280</v>
      </c>
      <c r="E13" s="24">
        <v>0</v>
      </c>
      <c r="F13" s="24">
        <v>0</v>
      </c>
      <c r="G13" s="24">
        <v>4370</v>
      </c>
      <c r="H13" s="24">
        <v>3500</v>
      </c>
      <c r="I13" s="24">
        <v>0</v>
      </c>
      <c r="J13" s="24">
        <v>0</v>
      </c>
      <c r="K13" s="25">
        <v>0</v>
      </c>
      <c r="L13" s="24">
        <v>10988</v>
      </c>
    </row>
    <row r="14" spans="1:12" s="26" customFormat="1" ht="18" customHeight="1">
      <c r="A14" s="23" t="s">
        <v>64</v>
      </c>
      <c r="B14" s="24">
        <v>0</v>
      </c>
      <c r="C14" s="24">
        <v>0</v>
      </c>
      <c r="D14" s="24">
        <v>2410</v>
      </c>
      <c r="E14" s="25">
        <v>0</v>
      </c>
      <c r="F14" s="24">
        <v>0</v>
      </c>
      <c r="G14" s="25">
        <v>5080</v>
      </c>
      <c r="H14" s="24">
        <v>0</v>
      </c>
      <c r="I14" s="24">
        <v>0</v>
      </c>
      <c r="J14" s="25">
        <v>0</v>
      </c>
      <c r="K14" s="25">
        <v>0</v>
      </c>
      <c r="L14" s="25">
        <v>10250</v>
      </c>
    </row>
    <row r="15" spans="1:12" s="26" customFormat="1" ht="18" customHeight="1">
      <c r="A15" s="23" t="s">
        <v>65</v>
      </c>
      <c r="B15" s="24">
        <v>0</v>
      </c>
      <c r="C15" s="24">
        <v>0</v>
      </c>
      <c r="D15" s="25">
        <v>2774</v>
      </c>
      <c r="E15" s="24">
        <v>0</v>
      </c>
      <c r="F15" s="24">
        <v>0</v>
      </c>
      <c r="G15" s="24">
        <v>1650</v>
      </c>
      <c r="H15" s="24">
        <v>1650</v>
      </c>
      <c r="I15" s="24">
        <v>0</v>
      </c>
      <c r="J15" s="25">
        <v>0</v>
      </c>
      <c r="K15" s="25">
        <v>0</v>
      </c>
      <c r="L15" s="24">
        <v>4236</v>
      </c>
    </row>
    <row r="16" spans="1:12" s="26" customFormat="1" ht="18" customHeight="1">
      <c r="A16" s="23" t="s">
        <v>66</v>
      </c>
      <c r="B16" s="24">
        <v>0</v>
      </c>
      <c r="C16" s="24">
        <v>0</v>
      </c>
      <c r="D16" s="24">
        <v>3925</v>
      </c>
      <c r="E16" s="25">
        <v>720</v>
      </c>
      <c r="F16" s="24">
        <v>0</v>
      </c>
      <c r="G16" s="25">
        <v>7952</v>
      </c>
      <c r="H16" s="24">
        <v>3612</v>
      </c>
      <c r="I16" s="24">
        <v>0</v>
      </c>
      <c r="J16" s="25">
        <v>8008</v>
      </c>
      <c r="K16" s="24">
        <v>0</v>
      </c>
      <c r="L16" s="25">
        <v>8493</v>
      </c>
    </row>
    <row r="17" spans="1:12" s="26" customFormat="1" ht="18" customHeight="1">
      <c r="A17" s="23" t="s">
        <v>67</v>
      </c>
      <c r="B17" s="25">
        <v>210</v>
      </c>
      <c r="C17" s="24">
        <v>0</v>
      </c>
      <c r="D17" s="24">
        <v>730</v>
      </c>
      <c r="E17" s="25">
        <v>0</v>
      </c>
      <c r="F17" s="24">
        <v>0</v>
      </c>
      <c r="G17" s="25">
        <v>910</v>
      </c>
      <c r="H17" s="24">
        <v>2650</v>
      </c>
      <c r="I17" s="24">
        <v>0</v>
      </c>
      <c r="J17" s="25">
        <v>157</v>
      </c>
      <c r="K17" s="24">
        <v>0</v>
      </c>
      <c r="L17" s="24">
        <v>4336</v>
      </c>
    </row>
    <row r="18" spans="1:12" s="26" customFormat="1" ht="18" customHeight="1">
      <c r="A18" s="23" t="s">
        <v>68</v>
      </c>
      <c r="B18" s="24">
        <v>0</v>
      </c>
      <c r="C18" s="24">
        <v>0</v>
      </c>
      <c r="D18" s="24">
        <v>0</v>
      </c>
      <c r="E18" s="25">
        <v>0</v>
      </c>
      <c r="F18" s="24">
        <v>0</v>
      </c>
      <c r="G18" s="25">
        <v>1000</v>
      </c>
      <c r="H18" s="24">
        <v>1800</v>
      </c>
      <c r="I18" s="25">
        <v>0</v>
      </c>
      <c r="J18" s="25">
        <v>7345</v>
      </c>
      <c r="K18" s="24">
        <v>0</v>
      </c>
      <c r="L18" s="24">
        <v>3425</v>
      </c>
    </row>
    <row r="19" spans="1:12" s="26" customFormat="1" ht="18" customHeight="1">
      <c r="A19" s="23" t="s">
        <v>69</v>
      </c>
      <c r="B19" s="24">
        <v>0</v>
      </c>
      <c r="C19" s="24">
        <v>0</v>
      </c>
      <c r="D19" s="24">
        <v>7446</v>
      </c>
      <c r="E19" s="24">
        <v>0</v>
      </c>
      <c r="F19" s="24">
        <v>0</v>
      </c>
      <c r="G19" s="25">
        <v>1110</v>
      </c>
      <c r="H19" s="25">
        <v>800</v>
      </c>
      <c r="I19" s="24">
        <v>0</v>
      </c>
      <c r="J19" s="24">
        <v>0</v>
      </c>
      <c r="K19" s="24">
        <v>0</v>
      </c>
      <c r="L19" s="25">
        <v>0</v>
      </c>
    </row>
    <row r="20" spans="1:12" s="26" customFormat="1" ht="18" customHeight="1">
      <c r="A20" s="23" t="s">
        <v>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5">
        <v>0</v>
      </c>
      <c r="H20" s="25">
        <v>0</v>
      </c>
      <c r="I20" s="24">
        <v>0</v>
      </c>
      <c r="J20" s="24">
        <v>0</v>
      </c>
      <c r="K20" s="24">
        <v>0</v>
      </c>
      <c r="L20" s="25">
        <v>6049</v>
      </c>
    </row>
    <row r="21" spans="1:12" s="26" customFormat="1" ht="18" customHeight="1">
      <c r="A21" s="23" t="s">
        <v>71</v>
      </c>
      <c r="B21" s="24">
        <v>0</v>
      </c>
      <c r="C21" s="24">
        <v>0</v>
      </c>
      <c r="D21" s="25">
        <v>4186</v>
      </c>
      <c r="E21" s="25">
        <v>0</v>
      </c>
      <c r="F21" s="25">
        <v>0</v>
      </c>
      <c r="G21" s="25">
        <v>153</v>
      </c>
      <c r="H21" s="25">
        <v>864</v>
      </c>
      <c r="I21" s="25">
        <v>0</v>
      </c>
      <c r="J21" s="25">
        <v>0</v>
      </c>
      <c r="K21" s="25">
        <v>0</v>
      </c>
      <c r="L21" s="25">
        <v>218</v>
      </c>
    </row>
    <row r="22" spans="1:12" s="26" customFormat="1" ht="18" customHeight="1">
      <c r="A22" s="23" t="s">
        <v>72</v>
      </c>
      <c r="B22" s="24">
        <v>0</v>
      </c>
      <c r="C22" s="25">
        <v>0</v>
      </c>
      <c r="D22" s="25">
        <v>0</v>
      </c>
      <c r="E22" s="24">
        <v>0</v>
      </c>
      <c r="F22" s="24">
        <v>0</v>
      </c>
      <c r="G22" s="24">
        <v>2602</v>
      </c>
      <c r="H22" s="25">
        <v>1870</v>
      </c>
      <c r="I22" s="24">
        <v>0</v>
      </c>
      <c r="J22" s="25">
        <v>850</v>
      </c>
      <c r="K22" s="24">
        <v>0</v>
      </c>
      <c r="L22" s="25">
        <v>2049</v>
      </c>
    </row>
    <row r="23" spans="1:12" s="26" customFormat="1" ht="10.5" customHeight="1">
      <c r="A23" s="23"/>
      <c r="B23" s="24"/>
      <c r="C23" s="24"/>
      <c r="D23" s="25"/>
      <c r="E23" s="24"/>
      <c r="F23" s="24"/>
      <c r="G23" s="24"/>
      <c r="H23" s="25"/>
      <c r="I23" s="24"/>
      <c r="J23" s="25"/>
      <c r="K23" s="24"/>
      <c r="L23" s="25"/>
    </row>
    <row r="24" spans="1:12" s="19" customFormat="1" ht="18" customHeight="1">
      <c r="A24" s="22" t="s">
        <v>73</v>
      </c>
      <c r="B24" s="18">
        <f>SUM(B26:B37)</f>
        <v>0</v>
      </c>
      <c r="C24" s="18">
        <f aca="true" t="shared" si="2" ref="C24:L24">SUM(C26:C37)</f>
        <v>210</v>
      </c>
      <c r="D24" s="49">
        <f t="shared" si="2"/>
        <v>56533</v>
      </c>
      <c r="E24" s="18">
        <f t="shared" si="2"/>
        <v>500</v>
      </c>
      <c r="F24" s="18">
        <f t="shared" si="2"/>
        <v>0</v>
      </c>
      <c r="G24" s="18">
        <f t="shared" si="2"/>
        <v>10301</v>
      </c>
      <c r="H24" s="18">
        <f t="shared" si="2"/>
        <v>6804</v>
      </c>
      <c r="I24" s="18">
        <f t="shared" si="2"/>
        <v>0</v>
      </c>
      <c r="J24" s="18">
        <f t="shared" si="2"/>
        <v>17244</v>
      </c>
      <c r="K24" s="18">
        <f t="shared" si="2"/>
        <v>0</v>
      </c>
      <c r="L24" s="18">
        <f t="shared" si="2"/>
        <v>26993</v>
      </c>
    </row>
    <row r="25" spans="1:12" s="26" customFormat="1" ht="10.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8" customHeight="1">
      <c r="A26" s="23" t="s">
        <v>74</v>
      </c>
      <c r="B26" s="24">
        <v>0</v>
      </c>
      <c r="C26" s="24">
        <v>0</v>
      </c>
      <c r="D26" s="25">
        <v>650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5">
        <v>0</v>
      </c>
      <c r="K26" s="24">
        <v>0</v>
      </c>
      <c r="L26" s="24">
        <v>0</v>
      </c>
    </row>
    <row r="27" spans="1:12" s="26" customFormat="1" ht="18" customHeight="1">
      <c r="A27" s="23" t="s">
        <v>75</v>
      </c>
      <c r="B27" s="24">
        <v>0</v>
      </c>
      <c r="C27" s="24">
        <v>0</v>
      </c>
      <c r="D27" s="24">
        <v>305</v>
      </c>
      <c r="E27" s="24">
        <v>0</v>
      </c>
      <c r="F27" s="24">
        <v>0</v>
      </c>
      <c r="G27" s="25">
        <v>95</v>
      </c>
      <c r="H27" s="24">
        <v>0</v>
      </c>
      <c r="I27" s="24">
        <v>0</v>
      </c>
      <c r="J27" s="24">
        <v>3105</v>
      </c>
      <c r="K27" s="24">
        <v>0</v>
      </c>
      <c r="L27" s="24">
        <v>3494</v>
      </c>
    </row>
    <row r="28" spans="1:12" s="26" customFormat="1" ht="18" customHeight="1">
      <c r="A28" s="23" t="s">
        <v>76</v>
      </c>
      <c r="B28" s="24">
        <v>0</v>
      </c>
      <c r="C28" s="24">
        <v>0</v>
      </c>
      <c r="D28" s="24">
        <v>2160</v>
      </c>
      <c r="E28" s="24">
        <v>0</v>
      </c>
      <c r="F28" s="24">
        <v>0</v>
      </c>
      <c r="G28" s="25">
        <v>780</v>
      </c>
      <c r="H28" s="25">
        <v>0</v>
      </c>
      <c r="I28" s="25">
        <v>0</v>
      </c>
      <c r="J28" s="25">
        <v>2090</v>
      </c>
      <c r="K28" s="24">
        <v>0</v>
      </c>
      <c r="L28" s="25">
        <v>3035</v>
      </c>
    </row>
    <row r="29" spans="1:12" s="26" customFormat="1" ht="18" customHeight="1">
      <c r="A29" s="23" t="s">
        <v>77</v>
      </c>
      <c r="B29" s="24">
        <v>0</v>
      </c>
      <c r="C29" s="24">
        <v>0</v>
      </c>
      <c r="D29" s="25">
        <v>5249</v>
      </c>
      <c r="E29" s="24">
        <v>0</v>
      </c>
      <c r="F29" s="24">
        <v>0</v>
      </c>
      <c r="G29" s="25">
        <v>1586</v>
      </c>
      <c r="H29" s="24">
        <v>0</v>
      </c>
      <c r="I29" s="24">
        <v>0</v>
      </c>
      <c r="J29" s="25">
        <v>0</v>
      </c>
      <c r="K29" s="24">
        <v>0</v>
      </c>
      <c r="L29" s="24">
        <v>6840</v>
      </c>
    </row>
    <row r="30" spans="1:12" s="26" customFormat="1" ht="18" customHeight="1">
      <c r="A30" s="23" t="s">
        <v>78</v>
      </c>
      <c r="B30" s="24">
        <v>0</v>
      </c>
      <c r="C30" s="24">
        <v>0</v>
      </c>
      <c r="D30" s="24">
        <v>22869</v>
      </c>
      <c r="E30" s="24">
        <v>500</v>
      </c>
      <c r="F30" s="25">
        <v>0</v>
      </c>
      <c r="G30" s="25">
        <v>3700</v>
      </c>
      <c r="H30" s="25">
        <v>5604</v>
      </c>
      <c r="I30" s="24">
        <v>0</v>
      </c>
      <c r="J30" s="25">
        <v>3622</v>
      </c>
      <c r="K30" s="24">
        <v>0</v>
      </c>
      <c r="L30" s="25">
        <v>3091</v>
      </c>
    </row>
    <row r="31" spans="1:12" s="26" customFormat="1" ht="18" customHeight="1">
      <c r="A31" s="23" t="s">
        <v>79</v>
      </c>
      <c r="B31" s="24">
        <v>0</v>
      </c>
      <c r="C31" s="24">
        <v>0</v>
      </c>
      <c r="D31" s="25">
        <v>0</v>
      </c>
      <c r="E31" s="24">
        <v>0</v>
      </c>
      <c r="F31" s="24">
        <v>0</v>
      </c>
      <c r="G31" s="25">
        <v>0</v>
      </c>
      <c r="H31" s="25">
        <v>1200</v>
      </c>
      <c r="I31" s="24">
        <v>0</v>
      </c>
      <c r="J31" s="24">
        <v>7537</v>
      </c>
      <c r="K31" s="25">
        <v>0</v>
      </c>
      <c r="L31" s="25">
        <v>0</v>
      </c>
    </row>
    <row r="32" spans="1:12" s="26" customFormat="1" ht="18" customHeight="1">
      <c r="A32" s="23" t="s">
        <v>80</v>
      </c>
      <c r="B32" s="24">
        <v>0</v>
      </c>
      <c r="C32" s="24">
        <v>0</v>
      </c>
      <c r="D32" s="24">
        <v>5266</v>
      </c>
      <c r="E32" s="24">
        <v>0</v>
      </c>
      <c r="F32" s="24">
        <v>0</v>
      </c>
      <c r="G32" s="25">
        <v>460</v>
      </c>
      <c r="H32" s="25">
        <v>0</v>
      </c>
      <c r="I32" s="24">
        <v>0</v>
      </c>
      <c r="J32" s="25">
        <v>0</v>
      </c>
      <c r="K32" s="24">
        <v>0</v>
      </c>
      <c r="L32" s="24">
        <v>6522</v>
      </c>
    </row>
    <row r="33" spans="1:12" s="26" customFormat="1" ht="18" customHeight="1">
      <c r="A33" s="23" t="s">
        <v>81</v>
      </c>
      <c r="B33" s="24">
        <v>0</v>
      </c>
      <c r="C33" s="24">
        <v>0</v>
      </c>
      <c r="D33" s="25">
        <v>2500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127</v>
      </c>
    </row>
    <row r="34" spans="1:12" s="26" customFormat="1" ht="18" customHeight="1">
      <c r="A34" s="23" t="s">
        <v>82</v>
      </c>
      <c r="B34" s="24">
        <v>0</v>
      </c>
      <c r="C34" s="24">
        <v>210</v>
      </c>
      <c r="D34" s="24">
        <v>8336</v>
      </c>
      <c r="E34" s="24">
        <v>0</v>
      </c>
      <c r="F34" s="24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6" customFormat="1" ht="18" customHeight="1">
      <c r="A35" s="23" t="s">
        <v>83</v>
      </c>
      <c r="B35" s="24">
        <v>0</v>
      </c>
      <c r="C35" s="24">
        <v>0</v>
      </c>
      <c r="D35" s="25">
        <v>882</v>
      </c>
      <c r="E35" s="24">
        <v>0</v>
      </c>
      <c r="F35" s="25">
        <v>0</v>
      </c>
      <c r="G35" s="25">
        <v>870</v>
      </c>
      <c r="H35" s="25">
        <v>0</v>
      </c>
      <c r="I35" s="24">
        <v>0</v>
      </c>
      <c r="J35" s="24">
        <v>0</v>
      </c>
      <c r="K35" s="24">
        <v>0</v>
      </c>
      <c r="L35" s="25">
        <v>555</v>
      </c>
    </row>
    <row r="36" spans="1:12" s="26" customFormat="1" ht="18" customHeight="1">
      <c r="A36" s="23" t="s">
        <v>84</v>
      </c>
      <c r="B36" s="24">
        <v>0</v>
      </c>
      <c r="C36" s="24">
        <v>0</v>
      </c>
      <c r="D36" s="24">
        <v>550</v>
      </c>
      <c r="E36" s="24">
        <v>0</v>
      </c>
      <c r="F36" s="24">
        <v>0</v>
      </c>
      <c r="G36" s="25">
        <v>0</v>
      </c>
      <c r="H36" s="24">
        <v>0</v>
      </c>
      <c r="I36" s="24">
        <v>0</v>
      </c>
      <c r="J36" s="24">
        <v>0</v>
      </c>
      <c r="K36" s="24">
        <v>0</v>
      </c>
      <c r="L36" s="25">
        <v>0</v>
      </c>
    </row>
    <row r="37" spans="1:23" s="26" customFormat="1" ht="18" customHeight="1">
      <c r="A37" s="27" t="s">
        <v>85</v>
      </c>
      <c r="B37" s="28">
        <v>0</v>
      </c>
      <c r="C37" s="29">
        <v>0</v>
      </c>
      <c r="D37" s="30">
        <v>7766</v>
      </c>
      <c r="E37" s="29">
        <v>0</v>
      </c>
      <c r="F37" s="29">
        <v>0</v>
      </c>
      <c r="G37" s="30">
        <v>2810</v>
      </c>
      <c r="H37" s="30">
        <v>0</v>
      </c>
      <c r="I37" s="30">
        <v>0</v>
      </c>
      <c r="J37" s="30">
        <v>890</v>
      </c>
      <c r="K37" s="29">
        <v>0</v>
      </c>
      <c r="L37" s="29">
        <v>3329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L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9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2009-07-22T01:53:08Z</dcterms:created>
  <dcterms:modified xsi:type="dcterms:W3CDTF">2009-07-22T02:00:25Z</dcterms:modified>
  <cp:category/>
  <cp:version/>
  <cp:contentType/>
  <cp:contentStatus/>
</cp:coreProperties>
</file>