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0(3)" sheetId="1" r:id="rId1"/>
  </sheets>
  <externalReferences>
    <externalReference r:id="rId4"/>
  </externalReferences>
  <definedNames>
    <definedName name="_10.電気_ガスおよび水道" localSheetId="0">'90(3)'!#REF!</definedName>
    <definedName name="_10.電気_ガスおよび水道">#REF!</definedName>
    <definedName name="_xlnm.Print_Area" localSheetId="0">'90(3)'!#REF!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<sst xmlns="http://schemas.openxmlformats.org/spreadsheetml/2006/main" count="57" uniqueCount="43">
  <si>
    <t>市    郡    別    商    店    数、    従    業    者    数、    商    品    販    売    額</t>
  </si>
  <si>
    <t>（単位　千円）</t>
  </si>
  <si>
    <t>区分</t>
  </si>
  <si>
    <t>総　　　　　　　数</t>
  </si>
  <si>
    <t>法　　　　人　　　　経　　　　営</t>
  </si>
  <si>
    <t>個　　　　人　　　　経　　　　営</t>
  </si>
  <si>
    <t>商店数</t>
  </si>
  <si>
    <t>従業者</t>
  </si>
  <si>
    <t>商品販売額</t>
  </si>
  <si>
    <t>従業者数</t>
  </si>
  <si>
    <t>市　郡　別</t>
  </si>
  <si>
    <t>操業</t>
  </si>
  <si>
    <t>休業</t>
  </si>
  <si>
    <t>計</t>
  </si>
  <si>
    <t>総         計</t>
  </si>
  <si>
    <t>市計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</si>
  <si>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</si>
  <si>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</si>
  <si>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</si>
  <si>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</si>
  <si>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</si>
  <si>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</si>
  <si>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</si>
  <si>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</si>
  <si>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</si>
  <si>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</si>
  <si>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</si>
  <si>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-</t>
  </si>
  <si>
    <t>郡計</t>
  </si>
  <si>
    <t>西東国郡</t>
  </si>
  <si>
    <t>東国東郡</t>
  </si>
  <si>
    <t>速見郡</t>
  </si>
  <si>
    <t>大分郡</t>
  </si>
  <si>
    <t>北海部郡</t>
  </si>
  <si>
    <t>南海部郡</t>
  </si>
  <si>
    <t>x</t>
  </si>
  <si>
    <t>大野郡</t>
  </si>
  <si>
    <t>直入郡</t>
  </si>
  <si>
    <t>玖珠郡</t>
  </si>
  <si>
    <t>日田郡</t>
  </si>
  <si>
    <t>(  539)</t>
  </si>
  <si>
    <t>下毛郡</t>
  </si>
  <si>
    <t>宇佐郡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</si>
</sst>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!\-#,##0_ ;_ * &quot;-&quot;_ ;_ @_ "/>
    <numFmt numFmtId="178" formatCode="#,##0_);\(#,##0\)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 vertical="center"/>
      <protection/>
    </xf>
    <xf numFmtId="0" fontId="21" fillId="0" borderId="0" xfId="0" applyFont="1" applyAlignment="1">
      <alignment horizontal="centerContinuous" vertical="center"/>
    </xf>
    <xf numFmtId="176" fontId="21" fillId="0" borderId="0" xfId="0" applyNumberFormat="1" applyFont="1" applyAlignment="1" applyProtection="1">
      <alignment horizontal="centerContinuous" vertical="center"/>
      <protection/>
    </xf>
    <xf numFmtId="176" fontId="21" fillId="0" borderId="0" xfId="0" applyNumberFormat="1" applyFont="1" applyBorder="1" applyAlignment="1" applyProtection="1">
      <alignment horizontal="centerContinuous" vertical="center"/>
      <protection/>
    </xf>
    <xf numFmtId="176" fontId="21" fillId="0" borderId="0" xfId="0" applyNumberFormat="1" applyFont="1" applyAlignment="1" applyProtection="1">
      <alignment/>
      <protection/>
    </xf>
    <xf numFmtId="176" fontId="21" fillId="0" borderId="10" xfId="0" applyNumberFormat="1" applyFont="1" applyFill="1" applyBorder="1" applyAlignment="1" applyProtection="1">
      <alignment/>
      <protection locked="0"/>
    </xf>
    <xf numFmtId="176" fontId="21" fillId="0" borderId="10" xfId="0" applyNumberFormat="1" applyFont="1" applyFill="1" applyBorder="1" applyAlignment="1" applyProtection="1">
      <alignment/>
      <protection/>
    </xf>
    <xf numFmtId="176" fontId="21" fillId="0" borderId="10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 horizontal="distributed" vertical="center"/>
      <protection/>
    </xf>
    <xf numFmtId="176" fontId="21" fillId="0" borderId="11" xfId="0" applyNumberFormat="1" applyFont="1" applyBorder="1" applyAlignment="1" applyProtection="1">
      <alignment horizontal="distributed" vertical="center"/>
      <protection/>
    </xf>
    <xf numFmtId="176" fontId="21" fillId="0" borderId="12" xfId="0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21" fillId="0" borderId="13" xfId="0" applyNumberFormat="1" applyFont="1" applyBorder="1" applyAlignment="1" applyProtection="1">
      <alignment horizontal="center" vertical="center"/>
      <protection/>
    </xf>
    <xf numFmtId="176" fontId="21" fillId="0" borderId="0" xfId="0" applyNumberFormat="1" applyFont="1" applyBorder="1" applyAlignment="1" applyProtection="1">
      <alignment/>
      <protection/>
    </xf>
    <xf numFmtId="176" fontId="21" fillId="0" borderId="15" xfId="0" applyNumberFormat="1" applyFont="1" applyBorder="1" applyAlignment="1" applyProtection="1">
      <alignment horizontal="distributed" vertical="center"/>
      <protection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176" fontId="21" fillId="0" borderId="18" xfId="0" applyNumberFormat="1" applyFont="1" applyBorder="1" applyAlignment="1" applyProtection="1">
      <alignment horizontal="distributed" vertical="center"/>
      <protection/>
    </xf>
    <xf numFmtId="176" fontId="21" fillId="0" borderId="19" xfId="0" applyNumberFormat="1" applyFont="1" applyBorder="1" applyAlignment="1" applyProtection="1">
      <alignment horizontal="distributed" vertical="center"/>
      <protection/>
    </xf>
    <xf numFmtId="176" fontId="21" fillId="0" borderId="13" xfId="0" applyNumberFormat="1" applyFont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176" fontId="21" fillId="0" borderId="20" xfId="0" applyNumberFormat="1" applyFont="1" applyBorder="1" applyAlignment="1" applyProtection="1">
      <alignment horizontal="distributed" vertical="center"/>
      <protection/>
    </xf>
    <xf numFmtId="176" fontId="21" fillId="0" borderId="20" xfId="0" applyNumberFormat="1" applyFont="1" applyBorder="1" applyAlignment="1" applyProtection="1">
      <alignment horizontal="distributed"/>
      <protection/>
    </xf>
    <xf numFmtId="0" fontId="0" fillId="0" borderId="21" xfId="0" applyBorder="1" applyAlignment="1">
      <alignment horizontal="distributed" vertical="center"/>
    </xf>
    <xf numFmtId="176" fontId="21" fillId="0" borderId="15" xfId="0" applyNumberFormat="1" applyFont="1" applyBorder="1" applyAlignment="1" applyProtection="1">
      <alignment horizontal="distributed" vertical="center"/>
      <protection/>
    </xf>
    <xf numFmtId="176" fontId="21" fillId="0" borderId="17" xfId="0" applyNumberFormat="1" applyFont="1" applyBorder="1" applyAlignment="1" applyProtection="1">
      <alignment horizontal="distributed"/>
      <protection/>
    </xf>
    <xf numFmtId="0" fontId="0" fillId="0" borderId="12" xfId="0" applyBorder="1" applyAlignment="1">
      <alignment horizontal="distributed" vertical="center"/>
    </xf>
    <xf numFmtId="176" fontId="18" fillId="0" borderId="22" xfId="0" applyNumberFormat="1" applyFont="1" applyBorder="1" applyAlignment="1" applyProtection="1">
      <alignment horizontal="center" vertical="center"/>
      <protection/>
    </xf>
    <xf numFmtId="0" fontId="22" fillId="0" borderId="23" xfId="0" applyFont="1" applyBorder="1" applyAlignment="1">
      <alignment horizontal="center" vertical="center"/>
    </xf>
    <xf numFmtId="177" fontId="18" fillId="0" borderId="0" xfId="0" applyNumberFormat="1" applyFont="1" applyAlignment="1" applyProtection="1">
      <alignment/>
      <protection/>
    </xf>
    <xf numFmtId="176" fontId="21" fillId="0" borderId="11" xfId="0" applyNumberFormat="1" applyFont="1" applyBorder="1" applyAlignment="1" applyProtection="1">
      <alignment/>
      <protection/>
    </xf>
    <xf numFmtId="177" fontId="21" fillId="0" borderId="0" xfId="0" applyNumberFormat="1" applyFont="1" applyAlignment="1" applyProtection="1">
      <alignment/>
      <protection/>
    </xf>
    <xf numFmtId="176" fontId="18" fillId="0" borderId="0" xfId="0" applyNumberFormat="1" applyFont="1" applyAlignment="1" applyProtection="1">
      <alignment horizontal="distributed" vertical="center"/>
      <protection/>
    </xf>
    <xf numFmtId="0" fontId="22" fillId="0" borderId="11" xfId="0" applyFont="1" applyBorder="1" applyAlignment="1">
      <alignment horizontal="distributed" vertical="center"/>
    </xf>
    <xf numFmtId="176" fontId="21" fillId="0" borderId="0" xfId="0" applyNumberFormat="1" applyFont="1" applyAlignment="1" applyProtection="1">
      <alignment horizontal="distributed" vertical="center"/>
      <protection/>
    </xf>
    <xf numFmtId="0" fontId="0" fillId="0" borderId="11" xfId="0" applyFont="1" applyBorder="1" applyAlignment="1">
      <alignment horizontal="distributed" vertical="center"/>
    </xf>
    <xf numFmtId="41" fontId="21" fillId="0" borderId="0" xfId="0" applyNumberFormat="1" applyFont="1" applyAlignment="1" applyProtection="1">
      <alignment/>
      <protection/>
    </xf>
    <xf numFmtId="0" fontId="0" fillId="0" borderId="11" xfId="0" applyBorder="1" applyAlignment="1">
      <alignment horizontal="distributed" vertical="center"/>
    </xf>
    <xf numFmtId="41" fontId="21" fillId="0" borderId="0" xfId="0" applyNumberFormat="1" applyFont="1" applyAlignment="1" applyProtection="1">
      <alignment horizontal="right"/>
      <protection/>
    </xf>
    <xf numFmtId="176" fontId="21" fillId="0" borderId="0" xfId="0" applyNumberFormat="1" applyFont="1" applyAlignment="1" applyProtection="1">
      <alignment horizontal="distributed" vertical="center"/>
      <protection/>
    </xf>
    <xf numFmtId="0" fontId="0" fillId="0" borderId="11" xfId="0" applyFont="1" applyBorder="1" applyAlignment="1">
      <alignment horizontal="distributed" vertical="center"/>
    </xf>
    <xf numFmtId="178" fontId="21" fillId="0" borderId="0" xfId="0" applyNumberFormat="1" applyFont="1" applyAlignment="1" applyProtection="1">
      <alignment/>
      <protection/>
    </xf>
    <xf numFmtId="177" fontId="21" fillId="0" borderId="0" xfId="0" applyNumberFormat="1" applyFont="1" applyAlignment="1" applyProtection="1">
      <alignment horizontal="right"/>
      <protection/>
    </xf>
    <xf numFmtId="41" fontId="21" fillId="0" borderId="0" xfId="0" applyNumberFormat="1" applyFont="1" applyBorder="1" applyAlignment="1" applyProtection="1">
      <alignment horizontal="right"/>
      <protection/>
    </xf>
    <xf numFmtId="49" fontId="21" fillId="0" borderId="0" xfId="0" applyNumberFormat="1" applyFont="1" applyAlignment="1" applyProtection="1">
      <alignment horizontal="right"/>
      <protection/>
    </xf>
    <xf numFmtId="176" fontId="21" fillId="0" borderId="0" xfId="0" applyNumberFormat="1" applyFont="1" applyBorder="1" applyAlignment="1" applyProtection="1">
      <alignment horizontal="distributed" vertical="center"/>
      <protection/>
    </xf>
    <xf numFmtId="177" fontId="21" fillId="0" borderId="0" xfId="0" applyNumberFormat="1" applyFont="1" applyBorder="1" applyAlignment="1" applyProtection="1">
      <alignment/>
      <protection/>
    </xf>
    <xf numFmtId="176" fontId="21" fillId="0" borderId="24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28575</xdr:rowOff>
    </xdr:from>
    <xdr:to>
      <xdr:col>2</xdr:col>
      <xdr:colOff>9525</xdr:colOff>
      <xdr:row>4</xdr:row>
      <xdr:rowOff>142875</xdr:rowOff>
    </xdr:to>
    <xdr:sp>
      <xdr:nvSpPr>
        <xdr:cNvPr id="1" name="Line 1"/>
        <xdr:cNvSpPr>
          <a:spLocks/>
        </xdr:cNvSpPr>
      </xdr:nvSpPr>
      <xdr:spPr>
        <a:xfrm>
          <a:off x="9525" y="428625"/>
          <a:ext cx="13430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14&#21830;&#26989;&#21450;&#12403;&#36031;&#26131;90-9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(1)"/>
      <sheetName val="90(2)"/>
      <sheetName val="90(3)"/>
      <sheetName val="90(4)-1"/>
      <sheetName val="90(4)-2"/>
      <sheetName val="90(4)-3"/>
      <sheetName val="90(4)-4"/>
      <sheetName val="90(5)-1"/>
      <sheetName val="90(5)-2"/>
      <sheetName val="90(6)-1"/>
      <sheetName val="90(6)-2"/>
      <sheetName val="90(6)-3"/>
      <sheetName val="90(7)"/>
      <sheetName val="90(8)"/>
      <sheetName val="90(9)"/>
      <sheetName val="91"/>
      <sheetName val="91(2)"/>
      <sheetName val="91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PageLayoutView="0" workbookViewId="0" topLeftCell="A1">
      <selection activeCell="C35" sqref="C35"/>
    </sheetView>
  </sheetViews>
  <sheetFormatPr defaultColWidth="15.25390625" defaultRowHeight="12" customHeight="1"/>
  <cols>
    <col min="1" max="1" width="7.875" style="5" customWidth="1"/>
    <col min="2" max="2" width="9.75390625" style="5" customWidth="1"/>
    <col min="3" max="3" width="9.125" style="5" customWidth="1"/>
    <col min="4" max="4" width="6.125" style="5" customWidth="1"/>
    <col min="5" max="5" width="9.625" style="5" customWidth="1"/>
    <col min="6" max="6" width="10.00390625" style="5" customWidth="1"/>
    <col min="7" max="7" width="12.875" style="5" customWidth="1"/>
    <col min="8" max="8" width="7.75390625" style="5" customWidth="1"/>
    <col min="9" max="9" width="6.25390625" style="5" customWidth="1"/>
    <col min="10" max="10" width="8.25390625" style="5" customWidth="1"/>
    <col min="11" max="11" width="9.25390625" style="5" customWidth="1"/>
    <col min="12" max="12" width="13.25390625" style="5" customWidth="1"/>
    <col min="13" max="13" width="9.00390625" style="5" customWidth="1"/>
    <col min="14" max="14" width="7.00390625" style="5" customWidth="1"/>
    <col min="15" max="15" width="9.125" style="5" customWidth="1"/>
    <col min="16" max="16" width="10.125" style="5" customWidth="1"/>
    <col min="17" max="17" width="13.125" style="5" customWidth="1"/>
    <col min="18" max="16384" width="15.25390625" style="5" customWidth="1"/>
  </cols>
  <sheetData>
    <row r="1" spans="1:17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4"/>
      <c r="M1" s="3"/>
      <c r="N1" s="3"/>
      <c r="O1" s="3"/>
      <c r="P1" s="3"/>
      <c r="Q1" s="3"/>
    </row>
    <row r="2" spans="1:17" ht="12" customHeight="1" thickBo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8"/>
      <c r="N2" s="8"/>
      <c r="O2" s="8"/>
      <c r="P2" s="8"/>
      <c r="Q2" s="8"/>
    </row>
    <row r="3" spans="1:18" ht="12" customHeight="1">
      <c r="A3" s="9"/>
      <c r="B3" s="10" t="s">
        <v>2</v>
      </c>
      <c r="C3" s="11" t="s">
        <v>3</v>
      </c>
      <c r="D3" s="12"/>
      <c r="E3" s="12"/>
      <c r="F3" s="12"/>
      <c r="G3" s="13"/>
      <c r="H3" s="14" t="s">
        <v>4</v>
      </c>
      <c r="I3" s="12"/>
      <c r="J3" s="12"/>
      <c r="K3" s="12"/>
      <c r="L3" s="13"/>
      <c r="M3" s="14" t="s">
        <v>5</v>
      </c>
      <c r="N3" s="12"/>
      <c r="O3" s="12"/>
      <c r="P3" s="12"/>
      <c r="Q3" s="12"/>
      <c r="R3" s="15"/>
    </row>
    <row r="4" spans="1:18" ht="12" customHeight="1">
      <c r="A4" s="9"/>
      <c r="B4" s="9"/>
      <c r="C4" s="16" t="s">
        <v>6</v>
      </c>
      <c r="D4" s="17"/>
      <c r="E4" s="18"/>
      <c r="F4" s="19" t="s">
        <v>7</v>
      </c>
      <c r="G4" s="19" t="s">
        <v>8</v>
      </c>
      <c r="H4" s="16" t="s">
        <v>6</v>
      </c>
      <c r="I4" s="17"/>
      <c r="J4" s="18"/>
      <c r="K4" s="19" t="s">
        <v>9</v>
      </c>
      <c r="L4" s="19" t="s">
        <v>8</v>
      </c>
      <c r="M4" s="16" t="s">
        <v>6</v>
      </c>
      <c r="N4" s="17"/>
      <c r="O4" s="18"/>
      <c r="P4" s="19" t="s">
        <v>9</v>
      </c>
      <c r="Q4" s="20" t="s">
        <v>8</v>
      </c>
      <c r="R4" s="15"/>
    </row>
    <row r="5" spans="1:18" ht="12" customHeight="1">
      <c r="A5" s="21" t="s">
        <v>10</v>
      </c>
      <c r="B5" s="22"/>
      <c r="C5" s="23" t="s">
        <v>11</v>
      </c>
      <c r="D5" s="23" t="s">
        <v>12</v>
      </c>
      <c r="E5" s="24" t="s">
        <v>13</v>
      </c>
      <c r="F5" s="25"/>
      <c r="G5" s="25"/>
      <c r="H5" s="23" t="s">
        <v>11</v>
      </c>
      <c r="I5" s="26" t="s">
        <v>12</v>
      </c>
      <c r="J5" s="27" t="s">
        <v>13</v>
      </c>
      <c r="K5" s="25"/>
      <c r="L5" s="25"/>
      <c r="M5" s="23" t="s">
        <v>11</v>
      </c>
      <c r="N5" s="23" t="s">
        <v>12</v>
      </c>
      <c r="O5" s="24" t="s">
        <v>13</v>
      </c>
      <c r="P5" s="25"/>
      <c r="Q5" s="28"/>
      <c r="R5" s="15"/>
    </row>
    <row r="6" spans="1:17" ht="12" customHeight="1">
      <c r="A6" s="29" t="s">
        <v>14</v>
      </c>
      <c r="B6" s="30"/>
      <c r="C6" s="31">
        <f>SUM(C8,C22)</f>
        <v>18370</v>
      </c>
      <c r="D6" s="31">
        <f aca="true" t="shared" si="0" ref="D6:P6">SUM(D8,D22)</f>
        <v>79</v>
      </c>
      <c r="E6" s="31">
        <f t="shared" si="0"/>
        <v>18449</v>
      </c>
      <c r="F6" s="31">
        <v>55823</v>
      </c>
      <c r="G6" s="31">
        <v>89559989</v>
      </c>
      <c r="H6" s="31">
        <f t="shared" si="0"/>
        <v>1660</v>
      </c>
      <c r="I6" s="31">
        <f t="shared" si="0"/>
        <v>4</v>
      </c>
      <c r="J6" s="31">
        <f t="shared" si="0"/>
        <v>1664</v>
      </c>
      <c r="K6" s="31">
        <f t="shared" si="0"/>
        <v>16521</v>
      </c>
      <c r="L6" s="31">
        <f t="shared" si="0"/>
        <v>57740118</v>
      </c>
      <c r="M6" s="31">
        <f t="shared" si="0"/>
        <v>16710</v>
      </c>
      <c r="N6" s="31">
        <f t="shared" si="0"/>
        <v>75</v>
      </c>
      <c r="O6" s="31">
        <f t="shared" si="0"/>
        <v>16785</v>
      </c>
      <c r="P6" s="31">
        <f t="shared" si="0"/>
        <v>39304</v>
      </c>
      <c r="Q6" s="31">
        <v>31819871</v>
      </c>
    </row>
    <row r="7" spans="2:12" ht="7.5" customHeight="1">
      <c r="B7" s="32"/>
      <c r="C7" s="33"/>
      <c r="D7" s="33"/>
      <c r="E7" s="33"/>
      <c r="F7" s="33"/>
      <c r="G7" s="33"/>
      <c r="H7" s="33"/>
      <c r="I7" s="33"/>
      <c r="J7" s="33"/>
      <c r="K7" s="33"/>
      <c r="L7" s="15"/>
    </row>
    <row r="8" spans="1:17" ht="12" customHeight="1">
      <c r="A8" s="34" t="s">
        <v>15</v>
      </c>
      <c r="B8" s="35"/>
      <c r="C8" s="31">
        <f>SUM(C10:C20)</f>
        <v>11059</v>
      </c>
      <c r="D8" s="31">
        <v>28</v>
      </c>
      <c r="E8" s="31">
        <f aca="true" t="shared" si="1" ref="E8:P8">SUM(E10:E20)</f>
        <v>11087</v>
      </c>
      <c r="F8" s="31">
        <v>59349</v>
      </c>
      <c r="G8" s="31">
        <v>26254854</v>
      </c>
      <c r="H8" s="31">
        <f t="shared" si="1"/>
        <v>1408</v>
      </c>
      <c r="I8" s="31">
        <f t="shared" si="1"/>
        <v>3</v>
      </c>
      <c r="J8" s="31">
        <f t="shared" si="1"/>
        <v>1411</v>
      </c>
      <c r="K8" s="31">
        <f t="shared" si="1"/>
        <v>15147</v>
      </c>
      <c r="L8" s="31">
        <f t="shared" si="1"/>
        <v>53994174</v>
      </c>
      <c r="M8" s="31">
        <f t="shared" si="1"/>
        <v>9651</v>
      </c>
      <c r="N8" s="31">
        <f t="shared" si="1"/>
        <v>25</v>
      </c>
      <c r="O8" s="31">
        <f t="shared" si="1"/>
        <v>9676</v>
      </c>
      <c r="P8" s="31">
        <f t="shared" si="1"/>
        <v>24202</v>
      </c>
      <c r="Q8" s="31">
        <v>22260740</v>
      </c>
    </row>
    <row r="9" spans="2:13" ht="6.75" customHeight="1">
      <c r="B9" s="32"/>
      <c r="C9" s="33"/>
      <c r="D9" s="33"/>
      <c r="E9" s="33"/>
      <c r="F9" s="33"/>
      <c r="G9" s="33"/>
      <c r="H9" s="33"/>
      <c r="I9" s="33"/>
      <c r="J9" s="33"/>
      <c r="K9" s="33"/>
      <c r="L9" s="15"/>
      <c r="M9" s="15"/>
    </row>
    <row r="10" spans="1:17" ht="12" customHeight="1">
      <c r="A10" s="36" t="s">
        <v>16</v>
      </c>
      <c r="B10" s="37"/>
      <c r="C10" s="33">
        <v>2104</v>
      </c>
      <c r="D10" s="33">
        <v>9</v>
      </c>
      <c r="E10" s="33">
        <f>SUM(C10:D10)</f>
        <v>2113</v>
      </c>
      <c r="F10" s="33">
        <v>11217</v>
      </c>
      <c r="G10" s="33">
        <v>35530539</v>
      </c>
      <c r="H10" s="33">
        <v>402</v>
      </c>
      <c r="I10" s="33">
        <v>2</v>
      </c>
      <c r="J10" s="33">
        <f>SUM(H10:I10)</f>
        <v>404</v>
      </c>
      <c r="K10" s="33">
        <v>6400</v>
      </c>
      <c r="L10" s="15">
        <v>30325475</v>
      </c>
      <c r="M10" s="15">
        <v>1702</v>
      </c>
      <c r="N10" s="5">
        <v>7</v>
      </c>
      <c r="O10" s="5">
        <f>SUM(M10:N10)</f>
        <v>1709</v>
      </c>
      <c r="P10" s="5">
        <v>4817</v>
      </c>
      <c r="Q10" s="5">
        <v>5205004</v>
      </c>
    </row>
    <row r="11" spans="1:17" ht="12" customHeight="1">
      <c r="A11" s="36" t="s">
        <v>17</v>
      </c>
      <c r="B11" s="37"/>
      <c r="C11" s="33">
        <v>2476</v>
      </c>
      <c r="D11" s="33">
        <v>7</v>
      </c>
      <c r="E11" s="33">
        <f aca="true" t="shared" si="2" ref="E11:E20">SUM(C11:D11)</f>
        <v>2483</v>
      </c>
      <c r="F11" s="33">
        <v>8641</v>
      </c>
      <c r="G11" s="33">
        <v>12913368</v>
      </c>
      <c r="H11" s="33">
        <v>345</v>
      </c>
      <c r="I11" s="33">
        <v>0</v>
      </c>
      <c r="J11" s="33">
        <f>SUM(H11:I11)</f>
        <v>345</v>
      </c>
      <c r="K11" s="33">
        <v>3204</v>
      </c>
      <c r="L11" s="15">
        <v>8276151</v>
      </c>
      <c r="M11" s="15">
        <v>2131</v>
      </c>
      <c r="N11" s="5">
        <v>7</v>
      </c>
      <c r="O11" s="5">
        <f aca="true" t="shared" si="3" ref="O11:O20">SUM(M11:N11)</f>
        <v>2138</v>
      </c>
      <c r="P11" s="5">
        <v>5437</v>
      </c>
      <c r="Q11" s="5">
        <v>4637217</v>
      </c>
    </row>
    <row r="12" spans="1:17" ht="12" customHeight="1">
      <c r="A12" s="36" t="s">
        <v>18</v>
      </c>
      <c r="B12" s="37"/>
      <c r="C12" s="33">
        <v>1228</v>
      </c>
      <c r="D12" s="33">
        <v>4</v>
      </c>
      <c r="E12" s="33">
        <f t="shared" si="2"/>
        <v>1232</v>
      </c>
      <c r="F12" s="33">
        <v>4495</v>
      </c>
      <c r="G12" s="33">
        <v>7680439</v>
      </c>
      <c r="H12" s="33">
        <v>199</v>
      </c>
      <c r="I12" s="33">
        <v>1</v>
      </c>
      <c r="J12" s="33">
        <f>SUM(H12:I12)</f>
        <v>200</v>
      </c>
      <c r="K12" s="33">
        <v>1905</v>
      </c>
      <c r="L12" s="15">
        <v>5390096</v>
      </c>
      <c r="M12" s="15">
        <v>1029</v>
      </c>
      <c r="N12" s="5">
        <v>3</v>
      </c>
      <c r="O12" s="5">
        <f t="shared" si="3"/>
        <v>1032</v>
      </c>
      <c r="P12" s="5">
        <v>2590</v>
      </c>
      <c r="Q12" s="5">
        <v>2290343</v>
      </c>
    </row>
    <row r="13" spans="1:17" ht="12" customHeight="1">
      <c r="A13" s="36" t="s">
        <v>19</v>
      </c>
      <c r="B13" s="37"/>
      <c r="C13" s="33">
        <v>1245</v>
      </c>
      <c r="D13" s="33">
        <v>3</v>
      </c>
      <c r="E13" s="33">
        <f t="shared" si="2"/>
        <v>1248</v>
      </c>
      <c r="F13" s="33">
        <v>3656</v>
      </c>
      <c r="G13" s="33">
        <v>4944889</v>
      </c>
      <c r="H13" s="33">
        <v>101</v>
      </c>
      <c r="I13" s="33">
        <v>0</v>
      </c>
      <c r="J13" s="33">
        <f>SUM(H13:I13)</f>
        <v>101</v>
      </c>
      <c r="K13" s="33">
        <v>917</v>
      </c>
      <c r="L13" s="15">
        <v>2530054</v>
      </c>
      <c r="M13" s="15">
        <v>1144</v>
      </c>
      <c r="N13" s="5">
        <v>3</v>
      </c>
      <c r="O13" s="5">
        <f t="shared" si="3"/>
        <v>1147</v>
      </c>
      <c r="P13" s="5">
        <v>2739</v>
      </c>
      <c r="Q13" s="5">
        <v>2414835</v>
      </c>
    </row>
    <row r="14" spans="1:17" ht="12" customHeight="1">
      <c r="A14" s="36" t="s">
        <v>20</v>
      </c>
      <c r="B14" s="37"/>
      <c r="C14" s="33">
        <v>927</v>
      </c>
      <c r="D14" s="33">
        <v>0</v>
      </c>
      <c r="E14" s="33">
        <v>929</v>
      </c>
      <c r="F14" s="33">
        <v>2694</v>
      </c>
      <c r="G14" s="33">
        <v>4184119</v>
      </c>
      <c r="H14" s="33">
        <v>71</v>
      </c>
      <c r="I14" s="33">
        <v>0</v>
      </c>
      <c r="J14" s="33">
        <f>SUM(H14:I14)</f>
        <v>71</v>
      </c>
      <c r="K14" s="33">
        <v>523</v>
      </c>
      <c r="L14" s="15">
        <v>1686630</v>
      </c>
      <c r="M14" s="15">
        <v>856</v>
      </c>
      <c r="N14" s="5">
        <v>2</v>
      </c>
      <c r="O14" s="5">
        <f t="shared" si="3"/>
        <v>858</v>
      </c>
      <c r="P14" s="5">
        <v>2171</v>
      </c>
      <c r="Q14" s="5">
        <v>2497489</v>
      </c>
    </row>
    <row r="15" spans="1:17" ht="12" customHeight="1">
      <c r="A15" s="36" t="s">
        <v>21</v>
      </c>
      <c r="B15" s="37"/>
      <c r="C15" s="33">
        <v>766</v>
      </c>
      <c r="D15" s="33">
        <v>0</v>
      </c>
      <c r="E15" s="33">
        <f t="shared" si="2"/>
        <v>766</v>
      </c>
      <c r="F15" s="33">
        <v>2277</v>
      </c>
      <c r="G15" s="33">
        <v>2996629</v>
      </c>
      <c r="H15" s="33">
        <v>84</v>
      </c>
      <c r="I15" s="33">
        <v>0</v>
      </c>
      <c r="J15" s="33">
        <v>35</v>
      </c>
      <c r="K15" s="33">
        <v>332</v>
      </c>
      <c r="L15" s="15">
        <v>851939</v>
      </c>
      <c r="M15" s="15">
        <v>508</v>
      </c>
      <c r="N15" s="38">
        <v>0</v>
      </c>
      <c r="O15" s="5">
        <f t="shared" si="3"/>
        <v>508</v>
      </c>
      <c r="P15" s="5">
        <v>1182</v>
      </c>
      <c r="Q15" s="5">
        <v>1123641</v>
      </c>
    </row>
    <row r="16" spans="1:17" ht="12" customHeight="1">
      <c r="A16" s="36" t="s">
        <v>22</v>
      </c>
      <c r="B16" s="37"/>
      <c r="C16" s="33">
        <v>543</v>
      </c>
      <c r="D16" s="33">
        <v>0</v>
      </c>
      <c r="E16" s="33">
        <f t="shared" si="2"/>
        <v>543</v>
      </c>
      <c r="F16" s="33">
        <v>1514</v>
      </c>
      <c r="G16" s="33">
        <v>1975580</v>
      </c>
      <c r="H16" s="33">
        <v>35</v>
      </c>
      <c r="I16" s="33">
        <v>0</v>
      </c>
      <c r="J16" s="33">
        <v>68</v>
      </c>
      <c r="K16" s="33">
        <v>570</v>
      </c>
      <c r="L16" s="15">
        <v>1274143</v>
      </c>
      <c r="M16" s="15">
        <v>515</v>
      </c>
      <c r="N16" s="38">
        <v>0</v>
      </c>
      <c r="O16" s="5">
        <f t="shared" si="3"/>
        <v>515</v>
      </c>
      <c r="P16" s="5">
        <v>1107</v>
      </c>
      <c r="Q16" s="5">
        <v>746102</v>
      </c>
    </row>
    <row r="17" spans="1:17" ht="12" customHeight="1">
      <c r="A17" s="36" t="s">
        <v>23</v>
      </c>
      <c r="B17" s="37"/>
      <c r="C17" s="33">
        <v>583</v>
      </c>
      <c r="D17" s="33">
        <v>0</v>
      </c>
      <c r="E17" s="33">
        <f t="shared" si="2"/>
        <v>583</v>
      </c>
      <c r="F17" s="33">
        <v>1677</v>
      </c>
      <c r="G17" s="33">
        <v>2020245</v>
      </c>
      <c r="H17" s="33">
        <v>68</v>
      </c>
      <c r="I17" s="33">
        <v>0</v>
      </c>
      <c r="J17" s="33">
        <v>24</v>
      </c>
      <c r="K17" s="33">
        <v>185</v>
      </c>
      <c r="L17" s="15">
        <v>369850</v>
      </c>
      <c r="M17" s="15">
        <v>279</v>
      </c>
      <c r="N17" s="38">
        <v>0</v>
      </c>
      <c r="O17" s="5">
        <f t="shared" si="3"/>
        <v>279</v>
      </c>
      <c r="P17" s="5">
        <v>627</v>
      </c>
      <c r="Q17" s="5">
        <v>629433</v>
      </c>
    </row>
    <row r="18" spans="1:17" ht="12" customHeight="1">
      <c r="A18" s="36" t="s">
        <v>24</v>
      </c>
      <c r="B18" s="39"/>
      <c r="C18" s="33">
        <v>303</v>
      </c>
      <c r="D18" s="33">
        <v>0</v>
      </c>
      <c r="E18" s="33">
        <f t="shared" si="2"/>
        <v>303</v>
      </c>
      <c r="F18" s="33">
        <v>812</v>
      </c>
      <c r="G18" s="33">
        <v>999283</v>
      </c>
      <c r="H18" s="33">
        <v>24</v>
      </c>
      <c r="I18" s="33">
        <v>0</v>
      </c>
      <c r="J18" s="33">
        <v>37</v>
      </c>
      <c r="K18" s="33">
        <v>294</v>
      </c>
      <c r="L18" s="15">
        <v>712728</v>
      </c>
      <c r="M18" s="15">
        <v>409</v>
      </c>
      <c r="N18" s="5">
        <v>1</v>
      </c>
      <c r="O18" s="5">
        <f t="shared" si="3"/>
        <v>410</v>
      </c>
      <c r="P18" s="5">
        <v>942</v>
      </c>
      <c r="Q18" s="5">
        <v>757379</v>
      </c>
    </row>
    <row r="19" spans="1:17" ht="12" customHeight="1">
      <c r="A19" s="36" t="s">
        <v>25</v>
      </c>
      <c r="B19" s="37"/>
      <c r="C19" s="33">
        <v>446</v>
      </c>
      <c r="D19" s="33">
        <v>1</v>
      </c>
      <c r="E19" s="33">
        <f t="shared" si="2"/>
        <v>447</v>
      </c>
      <c r="F19" s="33">
        <v>1236</v>
      </c>
      <c r="G19" s="33">
        <v>1470107</v>
      </c>
      <c r="H19" s="33">
        <v>37</v>
      </c>
      <c r="I19" s="33">
        <v>0</v>
      </c>
      <c r="J19" s="33">
        <v>42</v>
      </c>
      <c r="K19" s="33">
        <v>283</v>
      </c>
      <c r="L19" s="15">
        <v>930981</v>
      </c>
      <c r="M19" s="15">
        <v>396</v>
      </c>
      <c r="N19" s="5">
        <v>2</v>
      </c>
      <c r="O19" s="5">
        <f t="shared" si="3"/>
        <v>398</v>
      </c>
      <c r="P19" s="5">
        <v>847</v>
      </c>
      <c r="Q19" s="5">
        <v>608675</v>
      </c>
    </row>
    <row r="20" spans="1:17" ht="12" customHeight="1">
      <c r="A20" s="36" t="s">
        <v>26</v>
      </c>
      <c r="B20" s="37"/>
      <c r="C20" s="33">
        <v>438</v>
      </c>
      <c r="D20" s="33">
        <v>2</v>
      </c>
      <c r="E20" s="33">
        <f t="shared" si="2"/>
        <v>440</v>
      </c>
      <c r="F20" s="33">
        <v>1130</v>
      </c>
      <c r="G20" s="33">
        <v>1539656</v>
      </c>
      <c r="H20" s="33">
        <v>42</v>
      </c>
      <c r="I20" s="33">
        <v>0</v>
      </c>
      <c r="J20" s="33">
        <v>84</v>
      </c>
      <c r="K20" s="33">
        <v>534</v>
      </c>
      <c r="L20" s="15">
        <v>1646127</v>
      </c>
      <c r="M20" s="15">
        <v>682</v>
      </c>
      <c r="N20" s="40" t="s">
        <v>27</v>
      </c>
      <c r="O20" s="5">
        <f t="shared" si="3"/>
        <v>682</v>
      </c>
      <c r="P20" s="5">
        <v>1743</v>
      </c>
      <c r="Q20" s="5">
        <v>1350502</v>
      </c>
    </row>
    <row r="21" spans="1:13" ht="6.75" customHeight="1">
      <c r="A21" s="41"/>
      <c r="B21" s="10"/>
      <c r="C21" s="33"/>
      <c r="D21" s="33"/>
      <c r="E21" s="33"/>
      <c r="F21" s="33"/>
      <c r="G21" s="33"/>
      <c r="H21" s="33"/>
      <c r="I21" s="33"/>
      <c r="J21" s="33"/>
      <c r="K21" s="33"/>
      <c r="L21" s="15"/>
      <c r="M21" s="15"/>
    </row>
    <row r="22" spans="1:17" ht="12">
      <c r="A22" s="34" t="s">
        <v>28</v>
      </c>
      <c r="B22" s="35"/>
      <c r="C22" s="31">
        <f>SUM(C24:C35)</f>
        <v>7311</v>
      </c>
      <c r="D22" s="31">
        <f aca="true" t="shared" si="4" ref="D22:O22">SUM(D24:D35)</f>
        <v>51</v>
      </c>
      <c r="E22" s="31">
        <f t="shared" si="4"/>
        <v>7362</v>
      </c>
      <c r="F22" s="31">
        <f t="shared" si="4"/>
        <v>16476</v>
      </c>
      <c r="G22" s="31">
        <f t="shared" si="4"/>
        <v>13305135</v>
      </c>
      <c r="H22" s="31">
        <f t="shared" si="4"/>
        <v>252</v>
      </c>
      <c r="I22" s="31">
        <f t="shared" si="4"/>
        <v>1</v>
      </c>
      <c r="J22" s="31">
        <f t="shared" si="4"/>
        <v>253</v>
      </c>
      <c r="K22" s="31">
        <v>1374</v>
      </c>
      <c r="L22" s="31">
        <v>3745944</v>
      </c>
      <c r="M22" s="31">
        <f t="shared" si="4"/>
        <v>7059</v>
      </c>
      <c r="N22" s="31">
        <f t="shared" si="4"/>
        <v>50</v>
      </c>
      <c r="O22" s="31">
        <f t="shared" si="4"/>
        <v>7109</v>
      </c>
      <c r="P22" s="31">
        <v>15102</v>
      </c>
      <c r="Q22" s="31">
        <v>9559191</v>
      </c>
    </row>
    <row r="23" spans="1:13" ht="6.75" customHeight="1">
      <c r="A23" s="41"/>
      <c r="B23" s="42"/>
      <c r="C23" s="33"/>
      <c r="D23" s="33"/>
      <c r="E23" s="33"/>
      <c r="F23" s="33"/>
      <c r="G23" s="33"/>
      <c r="H23" s="33"/>
      <c r="I23" s="33"/>
      <c r="J23" s="33"/>
      <c r="K23" s="33"/>
      <c r="L23" s="15"/>
      <c r="M23" s="15"/>
    </row>
    <row r="24" spans="1:17" ht="12" customHeight="1">
      <c r="A24" s="36" t="s">
        <v>29</v>
      </c>
      <c r="B24" s="37"/>
      <c r="C24" s="33">
        <v>256</v>
      </c>
      <c r="D24" s="33">
        <v>6</v>
      </c>
      <c r="E24" s="33">
        <f>SUM(C24:D24)</f>
        <v>262</v>
      </c>
      <c r="F24" s="33">
        <v>511</v>
      </c>
      <c r="G24" s="33">
        <v>250840</v>
      </c>
      <c r="H24" s="33">
        <v>3</v>
      </c>
      <c r="I24" s="33">
        <v>1</v>
      </c>
      <c r="J24" s="33">
        <f>SUM(H24:I24)</f>
        <v>4</v>
      </c>
      <c r="K24" s="33">
        <v>9</v>
      </c>
      <c r="L24" s="15">
        <v>10160</v>
      </c>
      <c r="M24" s="15">
        <v>253</v>
      </c>
      <c r="N24" s="5">
        <v>5</v>
      </c>
      <c r="O24" s="5">
        <f>SUM(M24:N24)</f>
        <v>258</v>
      </c>
      <c r="P24" s="5">
        <v>502</v>
      </c>
      <c r="Q24" s="5">
        <v>240680</v>
      </c>
    </row>
    <row r="25" spans="1:17" ht="12" customHeight="1">
      <c r="A25" s="36" t="s">
        <v>30</v>
      </c>
      <c r="B25" s="37"/>
      <c r="C25" s="33">
        <v>930</v>
      </c>
      <c r="D25" s="33">
        <v>5</v>
      </c>
      <c r="E25" s="33">
        <f aca="true" t="shared" si="5" ref="E25:E35">SUM(C25:D25)</f>
        <v>935</v>
      </c>
      <c r="F25" s="33">
        <v>2058</v>
      </c>
      <c r="G25" s="33">
        <v>2133492</v>
      </c>
      <c r="H25" s="33">
        <v>26</v>
      </c>
      <c r="I25" s="33">
        <v>0</v>
      </c>
      <c r="J25" s="33">
        <f aca="true" t="shared" si="6" ref="J25:J35">SUM(H25:I25)</f>
        <v>26</v>
      </c>
      <c r="K25" s="33">
        <v>103</v>
      </c>
      <c r="L25" s="15">
        <v>528263</v>
      </c>
      <c r="M25" s="15">
        <v>904</v>
      </c>
      <c r="N25" s="5">
        <v>5</v>
      </c>
      <c r="O25" s="5">
        <f aca="true" t="shared" si="7" ref="O25:O35">SUM(M25:N25)</f>
        <v>909</v>
      </c>
      <c r="P25" s="5">
        <v>1955</v>
      </c>
      <c r="Q25" s="5">
        <v>1605229</v>
      </c>
    </row>
    <row r="26" spans="1:17" ht="12" customHeight="1">
      <c r="A26" s="36" t="s">
        <v>31</v>
      </c>
      <c r="B26" s="37"/>
      <c r="C26" s="33">
        <v>406</v>
      </c>
      <c r="D26" s="33">
        <v>2</v>
      </c>
      <c r="E26" s="33">
        <f t="shared" si="5"/>
        <v>408</v>
      </c>
      <c r="F26" s="33">
        <v>946</v>
      </c>
      <c r="G26" s="33">
        <v>792248</v>
      </c>
      <c r="H26" s="33">
        <v>14</v>
      </c>
      <c r="I26" s="33">
        <v>0</v>
      </c>
      <c r="J26" s="33">
        <f t="shared" si="6"/>
        <v>14</v>
      </c>
      <c r="K26" s="33">
        <v>91</v>
      </c>
      <c r="L26" s="15">
        <v>238661</v>
      </c>
      <c r="M26" s="15">
        <v>392</v>
      </c>
      <c r="N26" s="5">
        <v>2</v>
      </c>
      <c r="O26" s="5">
        <f t="shared" si="7"/>
        <v>394</v>
      </c>
      <c r="P26" s="43">
        <v>855</v>
      </c>
      <c r="Q26" s="43">
        <v>553587</v>
      </c>
    </row>
    <row r="27" spans="1:17" ht="12" customHeight="1">
      <c r="A27" s="36" t="s">
        <v>32</v>
      </c>
      <c r="B27" s="37"/>
      <c r="C27" s="33">
        <v>747</v>
      </c>
      <c r="D27" s="33">
        <v>6</v>
      </c>
      <c r="E27" s="33">
        <f t="shared" si="5"/>
        <v>753</v>
      </c>
      <c r="F27" s="33">
        <v>1602</v>
      </c>
      <c r="G27" s="33">
        <v>1015065</v>
      </c>
      <c r="H27" s="33">
        <v>33</v>
      </c>
      <c r="I27" s="33">
        <v>0</v>
      </c>
      <c r="J27" s="33">
        <f t="shared" si="6"/>
        <v>33</v>
      </c>
      <c r="K27" s="33">
        <v>154</v>
      </c>
      <c r="L27" s="15">
        <v>223660</v>
      </c>
      <c r="M27" s="15">
        <v>714</v>
      </c>
      <c r="N27" s="5">
        <v>6</v>
      </c>
      <c r="O27" s="5">
        <f t="shared" si="7"/>
        <v>720</v>
      </c>
      <c r="P27" s="43">
        <v>1448</v>
      </c>
      <c r="Q27" s="43">
        <v>791405</v>
      </c>
    </row>
    <row r="28" spans="1:17" ht="12" customHeight="1">
      <c r="A28" s="36" t="s">
        <v>33</v>
      </c>
      <c r="B28" s="37"/>
      <c r="C28" s="33">
        <v>615</v>
      </c>
      <c r="D28" s="33">
        <v>2</v>
      </c>
      <c r="E28" s="33">
        <f t="shared" si="5"/>
        <v>617</v>
      </c>
      <c r="F28" s="33">
        <v>1508</v>
      </c>
      <c r="G28" s="33">
        <v>1369914</v>
      </c>
      <c r="H28" s="33">
        <v>33</v>
      </c>
      <c r="I28" s="33">
        <v>0</v>
      </c>
      <c r="J28" s="33">
        <f t="shared" si="6"/>
        <v>33</v>
      </c>
      <c r="K28" s="33">
        <v>140</v>
      </c>
      <c r="L28" s="15">
        <v>540025</v>
      </c>
      <c r="M28" s="15">
        <v>582</v>
      </c>
      <c r="N28" s="5">
        <v>2</v>
      </c>
      <c r="O28" s="5">
        <f t="shared" si="7"/>
        <v>584</v>
      </c>
      <c r="P28" s="43">
        <v>1368</v>
      </c>
      <c r="Q28" s="43">
        <v>829889</v>
      </c>
    </row>
    <row r="29" spans="1:17" ht="12" customHeight="1">
      <c r="A29" s="36" t="s">
        <v>34</v>
      </c>
      <c r="B29" s="37"/>
      <c r="C29" s="33">
        <v>701</v>
      </c>
      <c r="D29" s="33">
        <v>3</v>
      </c>
      <c r="E29" s="33">
        <f t="shared" si="5"/>
        <v>704</v>
      </c>
      <c r="F29" s="33">
        <v>1262</v>
      </c>
      <c r="G29" s="33">
        <v>723380</v>
      </c>
      <c r="H29" s="33">
        <v>2</v>
      </c>
      <c r="I29" s="33">
        <v>0</v>
      </c>
      <c r="J29" s="33">
        <f t="shared" si="6"/>
        <v>2</v>
      </c>
      <c r="K29" s="44" t="s">
        <v>35</v>
      </c>
      <c r="L29" s="45" t="s">
        <v>35</v>
      </c>
      <c r="M29" s="15">
        <v>699</v>
      </c>
      <c r="N29" s="5">
        <v>3</v>
      </c>
      <c r="O29" s="5">
        <f t="shared" si="7"/>
        <v>702</v>
      </c>
      <c r="P29" s="43">
        <v>-1262</v>
      </c>
      <c r="Q29" s="43">
        <v>-723380</v>
      </c>
    </row>
    <row r="30" spans="1:17" ht="12" customHeight="1">
      <c r="A30" s="36" t="s">
        <v>36</v>
      </c>
      <c r="B30" s="37"/>
      <c r="C30" s="33">
        <v>1066</v>
      </c>
      <c r="D30" s="33">
        <v>3</v>
      </c>
      <c r="E30" s="33">
        <f t="shared" si="5"/>
        <v>1069</v>
      </c>
      <c r="F30" s="33">
        <v>2538</v>
      </c>
      <c r="G30" s="33">
        <v>2215279</v>
      </c>
      <c r="H30" s="33">
        <v>49</v>
      </c>
      <c r="I30" s="33">
        <v>0</v>
      </c>
      <c r="J30" s="33">
        <f t="shared" si="6"/>
        <v>49</v>
      </c>
      <c r="K30" s="33">
        <v>326</v>
      </c>
      <c r="L30" s="15">
        <v>772613</v>
      </c>
      <c r="M30" s="15">
        <v>1017</v>
      </c>
      <c r="N30" s="5">
        <v>3</v>
      </c>
      <c r="O30" s="5">
        <f t="shared" si="7"/>
        <v>1020</v>
      </c>
      <c r="P30" s="43">
        <v>2212</v>
      </c>
      <c r="Q30" s="43">
        <v>1442666</v>
      </c>
    </row>
    <row r="31" spans="1:17" ht="12" customHeight="1">
      <c r="A31" s="36" t="s">
        <v>37</v>
      </c>
      <c r="B31" s="37"/>
      <c r="C31" s="33">
        <v>245</v>
      </c>
      <c r="D31" s="33">
        <v>6</v>
      </c>
      <c r="E31" s="33">
        <f t="shared" si="5"/>
        <v>251</v>
      </c>
      <c r="F31" s="33">
        <v>540</v>
      </c>
      <c r="G31" s="33">
        <v>291107</v>
      </c>
      <c r="H31" s="33">
        <v>8</v>
      </c>
      <c r="I31" s="33">
        <v>0</v>
      </c>
      <c r="J31" s="33">
        <f t="shared" si="6"/>
        <v>8</v>
      </c>
      <c r="K31" s="33">
        <v>28</v>
      </c>
      <c r="L31" s="15">
        <v>41504</v>
      </c>
      <c r="M31" s="15">
        <v>237</v>
      </c>
      <c r="N31" s="5">
        <v>6</v>
      </c>
      <c r="O31" s="5">
        <f t="shared" si="7"/>
        <v>243</v>
      </c>
      <c r="P31" s="43">
        <v>512</v>
      </c>
      <c r="Q31" s="43">
        <v>249603</v>
      </c>
    </row>
    <row r="32" spans="1:17" ht="12" customHeight="1">
      <c r="A32" s="36" t="s">
        <v>38</v>
      </c>
      <c r="B32" s="37"/>
      <c r="C32" s="33">
        <v>576</v>
      </c>
      <c r="D32" s="33">
        <v>9</v>
      </c>
      <c r="E32" s="33">
        <f t="shared" si="5"/>
        <v>585</v>
      </c>
      <c r="F32" s="33">
        <v>1527</v>
      </c>
      <c r="G32" s="33">
        <v>1320944</v>
      </c>
      <c r="H32" s="33">
        <v>33</v>
      </c>
      <c r="I32" s="33">
        <v>0</v>
      </c>
      <c r="J32" s="33">
        <f t="shared" si="6"/>
        <v>33</v>
      </c>
      <c r="K32" s="33">
        <v>220</v>
      </c>
      <c r="L32" s="15">
        <v>439473</v>
      </c>
      <c r="M32" s="15">
        <v>543</v>
      </c>
      <c r="N32" s="5">
        <v>9</v>
      </c>
      <c r="O32" s="5">
        <f t="shared" si="7"/>
        <v>552</v>
      </c>
      <c r="P32" s="43">
        <v>1307</v>
      </c>
      <c r="Q32" s="43">
        <v>881471</v>
      </c>
    </row>
    <row r="33" spans="1:17" ht="12" customHeight="1">
      <c r="A33" s="36" t="s">
        <v>39</v>
      </c>
      <c r="B33" s="37"/>
      <c r="C33" s="33">
        <v>250</v>
      </c>
      <c r="D33" s="33">
        <v>1</v>
      </c>
      <c r="E33" s="33">
        <f t="shared" si="5"/>
        <v>251</v>
      </c>
      <c r="F33" s="33">
        <v>539</v>
      </c>
      <c r="G33" s="33">
        <v>348711</v>
      </c>
      <c r="H33" s="33">
        <v>4</v>
      </c>
      <c r="I33" s="33">
        <v>0</v>
      </c>
      <c r="J33" s="33">
        <f t="shared" si="6"/>
        <v>4</v>
      </c>
      <c r="K33" s="44" t="s">
        <v>35</v>
      </c>
      <c r="L33" s="45" t="s">
        <v>35</v>
      </c>
      <c r="M33" s="15">
        <v>246</v>
      </c>
      <c r="N33" s="5">
        <v>1</v>
      </c>
      <c r="O33" s="5">
        <f t="shared" si="7"/>
        <v>247</v>
      </c>
      <c r="P33" s="46" t="s">
        <v>40</v>
      </c>
      <c r="Q33" s="43">
        <v>-348771</v>
      </c>
    </row>
    <row r="34" spans="1:17" ht="12" customHeight="1">
      <c r="A34" s="36" t="s">
        <v>41</v>
      </c>
      <c r="B34" s="37"/>
      <c r="C34" s="33">
        <v>353</v>
      </c>
      <c r="D34" s="33">
        <v>1</v>
      </c>
      <c r="E34" s="33">
        <f t="shared" si="5"/>
        <v>354</v>
      </c>
      <c r="F34" s="33">
        <v>733</v>
      </c>
      <c r="G34" s="33">
        <v>391065</v>
      </c>
      <c r="H34" s="33">
        <v>5</v>
      </c>
      <c r="I34" s="33">
        <v>0</v>
      </c>
      <c r="J34" s="33">
        <f t="shared" si="6"/>
        <v>5</v>
      </c>
      <c r="K34" s="33">
        <v>16</v>
      </c>
      <c r="L34" s="15">
        <v>26267</v>
      </c>
      <c r="M34" s="15">
        <v>348</v>
      </c>
      <c r="N34" s="5">
        <v>1</v>
      </c>
      <c r="O34" s="5">
        <f t="shared" si="7"/>
        <v>349</v>
      </c>
      <c r="P34" s="43">
        <v>717</v>
      </c>
      <c r="Q34" s="43">
        <v>364798</v>
      </c>
    </row>
    <row r="35" spans="1:17" ht="12" customHeight="1">
      <c r="A35" s="47" t="s">
        <v>42</v>
      </c>
      <c r="B35" s="37"/>
      <c r="C35" s="48">
        <v>1166</v>
      </c>
      <c r="D35" s="48">
        <v>7</v>
      </c>
      <c r="E35" s="48">
        <f t="shared" si="5"/>
        <v>1173</v>
      </c>
      <c r="F35" s="48">
        <v>2712</v>
      </c>
      <c r="G35" s="48">
        <v>2453090</v>
      </c>
      <c r="H35" s="48">
        <v>42</v>
      </c>
      <c r="I35" s="48">
        <v>0</v>
      </c>
      <c r="J35" s="48">
        <f t="shared" si="6"/>
        <v>42</v>
      </c>
      <c r="K35" s="48">
        <v>268</v>
      </c>
      <c r="L35" s="15">
        <v>885048</v>
      </c>
      <c r="M35" s="15">
        <v>1124</v>
      </c>
      <c r="N35" s="15">
        <v>7</v>
      </c>
      <c r="O35" s="15">
        <f t="shared" si="7"/>
        <v>1131</v>
      </c>
      <c r="P35" s="15">
        <v>2444</v>
      </c>
      <c r="Q35" s="15">
        <v>1568042</v>
      </c>
    </row>
    <row r="36" spans="1:17" ht="6.75" customHeight="1" thickBot="1">
      <c r="A36" s="8"/>
      <c r="B36" s="49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</sheetData>
  <sheetProtection/>
  <mergeCells count="39">
    <mergeCell ref="A31:B31"/>
    <mergeCell ref="A32:B32"/>
    <mergeCell ref="A33:B33"/>
    <mergeCell ref="A34:B34"/>
    <mergeCell ref="A35:B35"/>
    <mergeCell ref="A25:B25"/>
    <mergeCell ref="A26:B26"/>
    <mergeCell ref="A27:B27"/>
    <mergeCell ref="A28:B28"/>
    <mergeCell ref="A29:B29"/>
    <mergeCell ref="A30:B30"/>
    <mergeCell ref="A17:B17"/>
    <mergeCell ref="A18:B18"/>
    <mergeCell ref="A19:B19"/>
    <mergeCell ref="A20:B20"/>
    <mergeCell ref="A22:B22"/>
    <mergeCell ref="A24:B24"/>
    <mergeCell ref="A11:B11"/>
    <mergeCell ref="A12:B12"/>
    <mergeCell ref="A13:B13"/>
    <mergeCell ref="A14:B14"/>
    <mergeCell ref="A15:B15"/>
    <mergeCell ref="A16:B16"/>
    <mergeCell ref="P4:P5"/>
    <mergeCell ref="Q4:Q5"/>
    <mergeCell ref="A5:B5"/>
    <mergeCell ref="A6:B6"/>
    <mergeCell ref="A8:B8"/>
    <mergeCell ref="A10:B10"/>
    <mergeCell ref="C3:G3"/>
    <mergeCell ref="H3:L3"/>
    <mergeCell ref="M3:Q3"/>
    <mergeCell ref="C4:E4"/>
    <mergeCell ref="F4:F5"/>
    <mergeCell ref="G4:G5"/>
    <mergeCell ref="H4:J4"/>
    <mergeCell ref="K4:K5"/>
    <mergeCell ref="L4:L5"/>
    <mergeCell ref="M4:O4"/>
  </mergeCells>
  <printOptions horizontalCentered="1"/>
  <pageMargins left="0" right="0" top="0" bottom="0" header="0.5118110236220472" footer="0.5118110236220472"/>
  <pageSetup horizontalDpi="400" verticalDpi="4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2009-07-31T06:25:04Z</dcterms:created>
  <dcterms:modified xsi:type="dcterms:W3CDTF">2009-07-31T06:25:09Z</dcterms:modified>
  <cp:category/>
  <cp:version/>
  <cp:contentType/>
  <cp:contentStatus/>
</cp:coreProperties>
</file>