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3)-1" sheetId="1" r:id="rId1"/>
    <sheet name="79(3)-2" sheetId="2" r:id="rId2"/>
    <sheet name="79(3)-3" sheetId="3" r:id="rId3"/>
  </sheets>
  <externalReferences>
    <externalReference r:id="rId6"/>
  </externalReferences>
  <definedNames>
    <definedName name="_10.電気_ガスおよび水道" localSheetId="0">'79(3)-1'!$A$3:$H$16</definedName>
    <definedName name="_10.電気_ガスおよび水道" localSheetId="1">'79(3)-2'!$A$2:$H$15</definedName>
    <definedName name="_10.電気_ガスおよび水道" localSheetId="2">'79(3)-3'!$A$2:$H$15</definedName>
    <definedName name="_10.電気_ガスおよび水道">#REF!</definedName>
    <definedName name="_xlnm.Print_Area" localSheetId="0">'79(3)-1'!$A$2:$T$38</definedName>
    <definedName name="_xlnm.Print_Area" localSheetId="1">'79(3)-2'!$A$2:$T$37</definedName>
    <definedName name="_xlnm.Print_Area" localSheetId="2">'79(3)-3'!$A$2:$T$37</definedName>
  </definedNames>
  <calcPr fullCalcOnLoad="1"/>
</workbook>
</file>

<file path=xl/sharedStrings.xml><?xml version="1.0" encoding="utf-8"?>
<sst xmlns="http://schemas.openxmlformats.org/spreadsheetml/2006/main" count="159" uniqueCount="90">
  <si>
    <t>工     　場     　数   ・   従     　業     　者     　数   ・   生     　産     　額　</t>
  </si>
  <si>
    <t>製                 　　造                 　　卸       　　（総    括）</t>
  </si>
  <si>
    <t>市郡名</t>
  </si>
  <si>
    <t>工場数</t>
  </si>
  <si>
    <t>従業者数</t>
  </si>
  <si>
    <t>生　　　　　　　　産　　　　　　　　額　　　　(千円）</t>
  </si>
  <si>
    <t>総　　数</t>
  </si>
  <si>
    <t>職　　員</t>
  </si>
  <si>
    <t>労務者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</si>
  <si>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</si>
  <si>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</si>
  <si>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</si>
  <si>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</si>
  <si>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</si>
  <si>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</si>
  <si>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</si>
  <si>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</si>
  <si>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</si>
  <si>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</si>
  <si>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</si>
  <si>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</si>
  <si>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</si>
  <si>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</si>
  <si>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</si>
  <si>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</si>
  <si>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</si>
  <si>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</si>
  <si>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</si>
  <si>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</si>
  <si>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</si>
  <si>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</si>
  <si>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</si>
  <si>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</si>
  <si>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</si>
  <si>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</si>
  <si>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</si>
  <si>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</si>
  <si>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</si>
  <si>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</si>
  <si>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</si>
  <si>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</si>
  <si>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</si>
  <si>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</si>
  <si>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</si>
  <si>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製                       　　造                       　　卸　　          （従業者４人以上を使用する工場）</t>
  </si>
  <si>
    <t>市郡名</t>
  </si>
  <si>
    <t>工場数</t>
  </si>
  <si>
    <t>従業者数</t>
  </si>
  <si>
    <t>生　　産　額　　</t>
  </si>
  <si>
    <t>（千円）</t>
  </si>
  <si>
    <t>総　　数</t>
  </si>
  <si>
    <t>職　　員</t>
  </si>
  <si>
    <t>労務者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</si>
  <si>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</si>
  <si>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</si>
  <si>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</si>
  <si>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</si>
  <si>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</si>
  <si>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</si>
  <si>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</si>
  <si>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</si>
  <si>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</si>
  <si>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</si>
  <si>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</si>
  <si>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</si>
  <si>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</si>
  <si>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</si>
  <si>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</si>
  <si>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</si>
  <si>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</si>
  <si>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</si>
  <si>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</si>
  <si>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</si>
  <si>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</si>
  <si>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</si>
  <si>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</si>
  <si>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</si>
  <si>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</si>
  <si>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</si>
  <si>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</si>
  <si>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</si>
  <si>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</si>
  <si>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</si>
  <si>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</si>
  <si>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</si>
  <si>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</si>
  <si>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</si>
  <si>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                       　　（従業者３人以下を使用する工場）</t>
  </si>
  <si>
    <t>生　　産　　額</t>
  </si>
  <si>
    <t>製造品出荷額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</si>
</sst>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3" fillId="0" borderId="0" xfId="0" applyNumberFormat="1" applyFont="1" applyBorder="1" applyAlignment="1">
      <alignment horizontal="centerContinuous" vertical="center"/>
    </xf>
    <xf numFmtId="0" fontId="23" fillId="0" borderId="0" xfId="0" applyFont="1" applyBorder="1" applyAlignment="1" applyProtection="1">
      <alignment horizontal="centerContinuous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distributed" vertical="center"/>
      <protection/>
    </xf>
    <xf numFmtId="49" fontId="23" fillId="0" borderId="12" xfId="0" applyNumberFormat="1" applyFont="1" applyBorder="1" applyAlignment="1" applyProtection="1">
      <alignment horizontal="distributed" vertical="center"/>
      <protection/>
    </xf>
    <xf numFmtId="49" fontId="23" fillId="0" borderId="13" xfId="0" applyNumberFormat="1" applyFont="1" applyBorder="1" applyAlignment="1" applyProtection="1">
      <alignment horizontal="distributed" vertical="center"/>
      <protection/>
    </xf>
    <xf numFmtId="49" fontId="23" fillId="0" borderId="14" xfId="0" applyNumberFormat="1" applyFont="1" applyBorder="1" applyAlignment="1" applyProtection="1">
      <alignment horizontal="distributed" vertical="center"/>
      <protection/>
    </xf>
    <xf numFmtId="49" fontId="23" fillId="0" borderId="15" xfId="0" applyNumberFormat="1" applyFont="1" applyBorder="1" applyAlignment="1" applyProtection="1">
      <alignment horizontal="distributed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16" xfId="0" applyNumberFormat="1" applyFont="1" applyBorder="1" applyAlignment="1" applyProtection="1">
      <alignment horizontal="distributed" vertical="center"/>
      <protection/>
    </xf>
    <xf numFmtId="49" fontId="23" fillId="0" borderId="17" xfId="0" applyNumberFormat="1" applyFont="1" applyBorder="1" applyAlignment="1" applyProtection="1">
      <alignment horizontal="distributed" vertical="center"/>
      <protection/>
    </xf>
    <xf numFmtId="176" fontId="23" fillId="0" borderId="18" xfId="0" applyNumberFormat="1" applyFont="1" applyBorder="1" applyAlignment="1">
      <alignment horizontal="distributed" vertical="center"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20" xfId="0" applyNumberFormat="1" applyFont="1" applyBorder="1" applyAlignment="1">
      <alignment horizontal="distributed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distributed" vertical="center"/>
      <protection/>
    </xf>
    <xf numFmtId="49" fontId="23" fillId="0" borderId="21" xfId="0" applyNumberFormat="1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distributed" vertical="center"/>
      <protection/>
    </xf>
    <xf numFmtId="176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distributed" vertical="center"/>
      <protection/>
    </xf>
    <xf numFmtId="49" fontId="23" fillId="0" borderId="24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6" fontId="23" fillId="0" borderId="25" xfId="48" applyNumberFormat="1" applyFont="1" applyBorder="1" applyAlignment="1" applyProtection="1">
      <alignment horizontal="distributed" vertical="center"/>
      <protection locked="0"/>
    </xf>
    <xf numFmtId="177" fontId="23" fillId="0" borderId="25" xfId="48" applyNumberFormat="1" applyFont="1" applyBorder="1" applyAlignment="1" applyProtection="1">
      <alignment horizontal="distributed" vertical="center"/>
      <protection locked="0"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23" fillId="0" borderId="26" xfId="0" applyNumberFormat="1" applyFont="1" applyBorder="1" applyAlignment="1" applyProtection="1">
      <alignment horizontal="distributed" vertical="center"/>
      <protection/>
    </xf>
    <xf numFmtId="176" fontId="23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7" xfId="48" applyNumberFormat="1" applyFont="1" applyBorder="1" applyAlignment="1" applyProtection="1">
      <alignment horizontal="center" vertical="center"/>
      <protection locked="0"/>
    </xf>
    <xf numFmtId="177" fontId="23" fillId="0" borderId="0" xfId="48" applyNumberFormat="1" applyFont="1" applyBorder="1" applyAlignment="1" applyProtection="1">
      <alignment horizontal="distributed" vertical="center"/>
      <protection locked="0"/>
    </xf>
    <xf numFmtId="176" fontId="23" fillId="0" borderId="0" xfId="48" applyNumberFormat="1" applyFont="1" applyBorder="1" applyAlignment="1" applyProtection="1">
      <alignment horizontal="center" vertical="center"/>
      <protection locked="0"/>
    </xf>
    <xf numFmtId="177" fontId="23" fillId="0" borderId="17" xfId="48" applyNumberFormat="1" applyFont="1" applyBorder="1" applyAlignment="1" applyProtection="1">
      <alignment horizontal="distributed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178" fontId="21" fillId="0" borderId="0" xfId="0" applyNumberFormat="1" applyFont="1" applyBorder="1" applyAlignment="1" applyProtection="1">
      <alignment vertical="center"/>
      <protection/>
    </xf>
    <xf numFmtId="178" fontId="21" fillId="0" borderId="17" xfId="0" applyNumberFormat="1" applyFont="1" applyBorder="1" applyAlignment="1" applyProtection="1">
      <alignment vertical="center"/>
      <protection/>
    </xf>
    <xf numFmtId="178" fontId="21" fillId="0" borderId="17" xfId="48" applyNumberFormat="1" applyFont="1" applyBorder="1" applyAlignment="1" applyProtection="1">
      <alignment vertical="center"/>
      <protection locked="0"/>
    </xf>
    <xf numFmtId="178" fontId="21" fillId="0" borderId="0" xfId="48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Border="1" applyAlignment="1">
      <alignment vertical="center"/>
    </xf>
    <xf numFmtId="178" fontId="21" fillId="0" borderId="1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178" fontId="23" fillId="0" borderId="0" xfId="0" applyNumberFormat="1" applyFont="1" applyBorder="1" applyAlignment="1">
      <alignment vertical="center"/>
    </xf>
    <xf numFmtId="178" fontId="23" fillId="0" borderId="17" xfId="0" applyNumberFormat="1" applyFont="1" applyBorder="1" applyAlignment="1" applyProtection="1">
      <alignment vertical="center"/>
      <protection/>
    </xf>
    <xf numFmtId="178" fontId="23" fillId="0" borderId="17" xfId="48" applyNumberFormat="1" applyFont="1" applyBorder="1" applyAlignment="1" applyProtection="1">
      <alignment vertical="center"/>
      <protection locked="0"/>
    </xf>
    <xf numFmtId="178" fontId="23" fillId="0" borderId="0" xfId="48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>
      <alignment vertical="center"/>
    </xf>
    <xf numFmtId="178" fontId="23" fillId="0" borderId="17" xfId="0" applyNumberFormat="1" applyFont="1" applyFill="1" applyBorder="1" applyAlignment="1" applyProtection="1">
      <alignment vertical="center"/>
      <protection/>
    </xf>
    <xf numFmtId="178" fontId="23" fillId="0" borderId="0" xfId="0" applyNumberFormat="1" applyFont="1" applyBorder="1" applyAlignment="1" applyProtection="1">
      <alignment vertical="center"/>
      <protection locked="0"/>
    </xf>
    <xf numFmtId="178" fontId="23" fillId="0" borderId="17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Border="1" applyAlignment="1">
      <alignment horizontal="distributed" vertical="center"/>
    </xf>
    <xf numFmtId="49" fontId="23" fillId="0" borderId="16" xfId="0" applyNumberFormat="1" applyFont="1" applyBorder="1" applyAlignment="1">
      <alignment horizontal="distributed" vertical="center"/>
    </xf>
    <xf numFmtId="178" fontId="23" fillId="0" borderId="17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Border="1" applyAlignment="1" applyProtection="1">
      <alignment vertical="center"/>
      <protection locked="0"/>
    </xf>
    <xf numFmtId="178" fontId="21" fillId="0" borderId="17" xfId="0" applyNumberFormat="1" applyFont="1" applyBorder="1" applyAlignment="1" applyProtection="1">
      <alignment vertical="center"/>
      <protection locked="0"/>
    </xf>
    <xf numFmtId="178" fontId="21" fillId="0" borderId="17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16" xfId="0" applyNumberFormat="1" applyFont="1" applyBorder="1" applyAlignment="1">
      <alignment horizontal="distributed" vertical="center"/>
    </xf>
    <xf numFmtId="178" fontId="23" fillId="0" borderId="17" xfId="0" applyNumberFormat="1" applyFont="1" applyBorder="1" applyAlignment="1" applyProtection="1">
      <alignment horizontal="right" vertical="center"/>
      <protection locked="0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49" fontId="20" fillId="0" borderId="31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>
      <alignment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28" xfId="0" applyNumberFormat="1" applyFont="1" applyBorder="1" applyAlignment="1">
      <alignment horizontal="center" vertical="center"/>
    </xf>
    <xf numFmtId="178" fontId="21" fillId="0" borderId="28" xfId="0" applyNumberFormat="1" applyFont="1" applyBorder="1" applyAlignment="1">
      <alignment vertical="center"/>
    </xf>
    <xf numFmtId="178" fontId="21" fillId="0" borderId="28" xfId="0" applyNumberFormat="1" applyFont="1" applyBorder="1" applyAlignment="1" applyProtection="1">
      <alignment vertical="center"/>
      <protection/>
    </xf>
    <xf numFmtId="178" fontId="23" fillId="0" borderId="28" xfId="0" applyNumberFormat="1" applyFont="1" applyBorder="1" applyAlignment="1">
      <alignment vertical="center"/>
    </xf>
    <xf numFmtId="178" fontId="21" fillId="0" borderId="28" xfId="0" applyNumberFormat="1" applyFont="1" applyFill="1" applyBorder="1" applyAlignment="1">
      <alignment vertical="center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178" fontId="23" fillId="0" borderId="0" xfId="0" applyNumberFormat="1" applyFont="1" applyBorder="1" applyAlignment="1">
      <alignment horizontal="right"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178" fontId="21" fillId="0" borderId="16" xfId="0" applyNumberFormat="1" applyFont="1" applyBorder="1" applyAlignment="1" applyProtection="1">
      <alignment vertical="center"/>
      <protection/>
    </xf>
    <xf numFmtId="178" fontId="23" fillId="0" borderId="16" xfId="0" applyNumberFormat="1" applyFont="1" applyBorder="1" applyAlignment="1">
      <alignment vertical="center"/>
    </xf>
    <xf numFmtId="178" fontId="23" fillId="0" borderId="16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2)"/>
      <sheetName val="79(3)-1"/>
      <sheetName val="79(3)-2"/>
      <sheetName val="79(3)-3"/>
      <sheetName val="79(7)"/>
      <sheetName val="79(8)"/>
      <sheetName val="79(9)"/>
      <sheetName val="79(10)"/>
      <sheetName val="79(11)"/>
      <sheetName val="79(12)"/>
      <sheetName val="79(13)"/>
      <sheetName val="79(14)"/>
      <sheetName val="79(15)"/>
      <sheetName val="79(16)"/>
      <sheetName val="79(17)"/>
      <sheetName val="79(18)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2" customWidth="1"/>
    <col min="2" max="2" width="1.75390625" style="2" customWidth="1"/>
    <col min="3" max="3" width="10.75390625" style="2" customWidth="1"/>
    <col min="4" max="4" width="10.875" style="2" customWidth="1"/>
    <col min="5" max="15" width="10.75390625" style="2" customWidth="1"/>
    <col min="16" max="20" width="13.75390625" style="2" customWidth="1"/>
    <col min="21" max="16384" width="15.25390625" style="2" customWidth="1"/>
  </cols>
  <sheetData>
    <row r="1" ht="12" customHeight="1">
      <c r="A1" s="1"/>
    </row>
    <row r="2" spans="1:20" ht="12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6" s="11" customFormat="1" ht="15" customHeight="1" thickBot="1">
      <c r="A4" s="6"/>
      <c r="B4" s="6"/>
      <c r="C4" s="6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/>
      <c r="P4" s="10"/>
    </row>
    <row r="5" spans="1:20" s="20" customFormat="1" ht="18" customHeight="1">
      <c r="A5" s="12" t="s">
        <v>2</v>
      </c>
      <c r="B5" s="13"/>
      <c r="C5" s="14" t="s">
        <v>3</v>
      </c>
      <c r="D5" s="15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 t="s">
        <v>5</v>
      </c>
      <c r="Q5" s="19"/>
      <c r="R5" s="19"/>
      <c r="S5" s="19"/>
      <c r="T5" s="19"/>
    </row>
    <row r="6" spans="1:20" s="20" customFormat="1" ht="15" customHeight="1">
      <c r="A6" s="21"/>
      <c r="B6" s="22"/>
      <c r="C6" s="23"/>
      <c r="D6" s="24" t="s">
        <v>6</v>
      </c>
      <c r="E6" s="25"/>
      <c r="F6" s="26"/>
      <c r="G6" s="24" t="s">
        <v>7</v>
      </c>
      <c r="H6" s="25"/>
      <c r="I6" s="26"/>
      <c r="J6" s="24" t="s">
        <v>8</v>
      </c>
      <c r="K6" s="25"/>
      <c r="L6" s="26"/>
      <c r="M6" s="27" t="s">
        <v>9</v>
      </c>
      <c r="N6" s="28"/>
      <c r="O6" s="29"/>
      <c r="P6" s="30" t="s">
        <v>10</v>
      </c>
      <c r="Q6" s="31" t="s">
        <v>11</v>
      </c>
      <c r="R6" s="30" t="s">
        <v>12</v>
      </c>
      <c r="S6" s="32" t="s">
        <v>13</v>
      </c>
      <c r="T6" s="33" t="s">
        <v>14</v>
      </c>
    </row>
    <row r="7" spans="1:20" s="20" customFormat="1" ht="15" customHeight="1">
      <c r="A7" s="34"/>
      <c r="B7" s="35"/>
      <c r="C7" s="36"/>
      <c r="D7" s="37" t="s">
        <v>15</v>
      </c>
      <c r="E7" s="38" t="s">
        <v>16</v>
      </c>
      <c r="F7" s="39" t="s">
        <v>17</v>
      </c>
      <c r="G7" s="37" t="s">
        <v>15</v>
      </c>
      <c r="H7" s="38" t="s">
        <v>16</v>
      </c>
      <c r="I7" s="39" t="s">
        <v>17</v>
      </c>
      <c r="J7" s="37" t="s">
        <v>15</v>
      </c>
      <c r="K7" s="38" t="s">
        <v>16</v>
      </c>
      <c r="L7" s="39" t="s">
        <v>17</v>
      </c>
      <c r="M7" s="37" t="s">
        <v>15</v>
      </c>
      <c r="N7" s="38" t="s">
        <v>16</v>
      </c>
      <c r="O7" s="39" t="s">
        <v>17</v>
      </c>
      <c r="P7" s="36"/>
      <c r="Q7" s="40"/>
      <c r="R7" s="36"/>
      <c r="S7" s="41"/>
      <c r="T7" s="42"/>
    </row>
    <row r="8" spans="1:20" s="20" customFormat="1" ht="12" customHeight="1">
      <c r="A8" s="43"/>
      <c r="B8" s="44"/>
      <c r="C8" s="10"/>
      <c r="D8" s="45"/>
      <c r="E8" s="46"/>
      <c r="F8" s="47"/>
      <c r="G8" s="45"/>
      <c r="H8" s="48"/>
      <c r="I8" s="49"/>
      <c r="J8" s="10"/>
      <c r="K8" s="46"/>
      <c r="L8" s="47"/>
      <c r="M8" s="45"/>
      <c r="N8" s="48"/>
      <c r="O8" s="49"/>
      <c r="P8" s="10"/>
      <c r="Q8" s="45"/>
      <c r="R8" s="10"/>
      <c r="S8" s="50"/>
      <c r="T8" s="51"/>
    </row>
    <row r="9" spans="1:22" s="61" customFormat="1" ht="15" customHeight="1">
      <c r="A9" s="52" t="s">
        <v>18</v>
      </c>
      <c r="B9" s="53"/>
      <c r="C9" s="54">
        <f>C11+C25</f>
        <v>4442</v>
      </c>
      <c r="D9" s="55">
        <f>E9+F9</f>
        <v>42006</v>
      </c>
      <c r="E9" s="56">
        <f>E11+E25</f>
        <v>29574</v>
      </c>
      <c r="F9" s="57">
        <f>I9+L9+O9</f>
        <v>12432</v>
      </c>
      <c r="G9" s="55">
        <f>H9+I9</f>
        <v>5682</v>
      </c>
      <c r="H9" s="57">
        <f>H11+H25</f>
        <v>4426</v>
      </c>
      <c r="I9" s="56">
        <f>I11+I25</f>
        <v>1256</v>
      </c>
      <c r="J9" s="54">
        <f>K9+L9</f>
        <v>30110</v>
      </c>
      <c r="K9" s="56">
        <f>K11+K25</f>
        <v>20899</v>
      </c>
      <c r="L9" s="57">
        <f>L11+L25</f>
        <v>9211</v>
      </c>
      <c r="M9" s="55">
        <f aca="true" t="shared" si="0" ref="M9:T9">M11+M25</f>
        <v>6214</v>
      </c>
      <c r="N9" s="57">
        <f t="shared" si="0"/>
        <v>4249</v>
      </c>
      <c r="O9" s="56">
        <f t="shared" si="0"/>
        <v>1965</v>
      </c>
      <c r="P9" s="58">
        <f>SUM(Q9:T9)</f>
        <v>60587378</v>
      </c>
      <c r="Q9" s="59">
        <f t="shared" si="0"/>
        <v>59740163</v>
      </c>
      <c r="R9" s="58">
        <f t="shared" si="0"/>
        <v>541871</v>
      </c>
      <c r="S9" s="59">
        <f t="shared" si="0"/>
        <v>173109</v>
      </c>
      <c r="T9" s="58">
        <f t="shared" si="0"/>
        <v>132235</v>
      </c>
      <c r="U9" s="60"/>
      <c r="V9" s="60"/>
    </row>
    <row r="10" spans="1:20" s="61" customFormat="1" ht="6.75" customHeight="1">
      <c r="A10" s="52"/>
      <c r="B10" s="53"/>
      <c r="C10" s="54"/>
      <c r="D10" s="55"/>
      <c r="E10" s="56"/>
      <c r="F10" s="57"/>
      <c r="G10" s="55"/>
      <c r="H10" s="57"/>
      <c r="I10" s="56"/>
      <c r="J10" s="54"/>
      <c r="K10" s="56"/>
      <c r="L10" s="57"/>
      <c r="M10" s="55"/>
      <c r="N10" s="57"/>
      <c r="O10" s="56"/>
      <c r="P10" s="58"/>
      <c r="Q10" s="55"/>
      <c r="R10" s="58"/>
      <c r="S10" s="55"/>
      <c r="T10" s="60"/>
    </row>
    <row r="11" spans="1:20" s="61" customFormat="1" ht="15" customHeight="1">
      <c r="A11" s="52" t="s">
        <v>19</v>
      </c>
      <c r="B11" s="53"/>
      <c r="C11" s="54">
        <f>SUM(C13:C23)</f>
        <v>2904</v>
      </c>
      <c r="D11" s="55">
        <f>E11+F11</f>
        <v>30965</v>
      </c>
      <c r="E11" s="56">
        <f>SUM(E13:E23)</f>
        <v>21593</v>
      </c>
      <c r="F11" s="57">
        <f aca="true" t="shared" si="1" ref="F11:F38">I11+L11+O11</f>
        <v>9372</v>
      </c>
      <c r="G11" s="55">
        <f>H11+I11</f>
        <v>4303</v>
      </c>
      <c r="H11" s="57">
        <f>SUM(H13:H23)</f>
        <v>3289</v>
      </c>
      <c r="I11" s="56">
        <f>SUM(I13:I23)</f>
        <v>1014</v>
      </c>
      <c r="J11" s="54">
        <f>K11+L11</f>
        <v>22778</v>
      </c>
      <c r="K11" s="56">
        <f>SUM(K13:K23)</f>
        <v>15588</v>
      </c>
      <c r="L11" s="57">
        <f>SUM(L13:L23)</f>
        <v>7190</v>
      </c>
      <c r="M11" s="55">
        <f>SUM(M13:M23)</f>
        <v>3884</v>
      </c>
      <c r="N11" s="57">
        <f>SUM(N13:N23)</f>
        <v>2716</v>
      </c>
      <c r="O11" s="56">
        <f>SUM(O13:O23)</f>
        <v>1168</v>
      </c>
      <c r="P11" s="58">
        <f>SUM(Q11:T11)</f>
        <v>44732188</v>
      </c>
      <c r="Q11" s="55">
        <f>SUM(Q13:Q23)</f>
        <v>44026167</v>
      </c>
      <c r="R11" s="54">
        <f>SUM(R13:R23)</f>
        <v>429560</v>
      </c>
      <c r="S11" s="55">
        <f>SUM(S13:S23)</f>
        <v>167606</v>
      </c>
      <c r="T11" s="54">
        <f>SUM(T13:T23)</f>
        <v>108855</v>
      </c>
    </row>
    <row r="12" spans="1:20" s="20" customFormat="1" ht="6.75" customHeight="1">
      <c r="A12" s="62"/>
      <c r="B12" s="63"/>
      <c r="C12" s="64"/>
      <c r="D12" s="65"/>
      <c r="E12" s="66"/>
      <c r="F12" s="67"/>
      <c r="G12" s="65"/>
      <c r="H12" s="67"/>
      <c r="I12" s="66"/>
      <c r="J12" s="68"/>
      <c r="K12" s="66"/>
      <c r="L12" s="67"/>
      <c r="M12" s="65"/>
      <c r="N12" s="67"/>
      <c r="O12" s="66"/>
      <c r="P12" s="64"/>
      <c r="Q12" s="65"/>
      <c r="R12" s="68"/>
      <c r="S12" s="65"/>
      <c r="T12" s="69"/>
    </row>
    <row r="13" spans="1:20" s="20" customFormat="1" ht="15" customHeight="1">
      <c r="A13" s="62" t="s">
        <v>20</v>
      </c>
      <c r="B13" s="63"/>
      <c r="C13" s="64">
        <v>538</v>
      </c>
      <c r="D13" s="65">
        <f aca="true" t="shared" si="2" ref="D13:D38">E13+F13</f>
        <v>7967</v>
      </c>
      <c r="E13" s="66">
        <f aca="true" t="shared" si="3" ref="E13:E38">H13+K13+N13</f>
        <v>5340</v>
      </c>
      <c r="F13" s="67">
        <f t="shared" si="1"/>
        <v>2627</v>
      </c>
      <c r="G13" s="65">
        <f aca="true" t="shared" si="4" ref="G13:G23">H13+I13</f>
        <v>1263</v>
      </c>
      <c r="H13" s="67">
        <v>994</v>
      </c>
      <c r="I13" s="66">
        <v>269</v>
      </c>
      <c r="J13" s="68">
        <f aca="true" t="shared" si="5" ref="J13:J23">K13+L13</f>
        <v>6122</v>
      </c>
      <c r="K13" s="66">
        <v>3956</v>
      </c>
      <c r="L13" s="67">
        <v>2166</v>
      </c>
      <c r="M13" s="65">
        <f>N13+O13</f>
        <v>582</v>
      </c>
      <c r="N13" s="67">
        <v>390</v>
      </c>
      <c r="O13" s="66">
        <v>192</v>
      </c>
      <c r="P13" s="64">
        <f aca="true" t="shared" si="6" ref="P13:P23">SUM(Q13:T13)</f>
        <v>11143582</v>
      </c>
      <c r="Q13" s="65">
        <v>11012623</v>
      </c>
      <c r="R13" s="68">
        <v>59814</v>
      </c>
      <c r="S13" s="65">
        <v>47503</v>
      </c>
      <c r="T13" s="69">
        <v>23642</v>
      </c>
    </row>
    <row r="14" spans="1:20" s="20" customFormat="1" ht="15" customHeight="1">
      <c r="A14" s="62" t="s">
        <v>21</v>
      </c>
      <c r="B14" s="63"/>
      <c r="C14" s="64">
        <v>698</v>
      </c>
      <c r="D14" s="65">
        <f t="shared" si="2"/>
        <v>3183</v>
      </c>
      <c r="E14" s="66">
        <f t="shared" si="3"/>
        <v>2167</v>
      </c>
      <c r="F14" s="67">
        <f t="shared" si="1"/>
        <v>1016</v>
      </c>
      <c r="G14" s="65">
        <f t="shared" si="4"/>
        <v>332</v>
      </c>
      <c r="H14" s="67">
        <v>220</v>
      </c>
      <c r="I14" s="66">
        <v>112</v>
      </c>
      <c r="J14" s="68">
        <f t="shared" si="5"/>
        <v>1845</v>
      </c>
      <c r="K14" s="66">
        <v>1259</v>
      </c>
      <c r="L14" s="67">
        <v>586</v>
      </c>
      <c r="M14" s="65">
        <f aca="true" t="shared" si="7" ref="M14:M23">N14+O14</f>
        <v>1006</v>
      </c>
      <c r="N14" s="67">
        <v>688</v>
      </c>
      <c r="O14" s="66">
        <v>318</v>
      </c>
      <c r="P14" s="64">
        <f t="shared" si="6"/>
        <v>1419565</v>
      </c>
      <c r="Q14" s="65">
        <v>1359157</v>
      </c>
      <c r="R14" s="68">
        <v>46887</v>
      </c>
      <c r="S14" s="65">
        <v>12726</v>
      </c>
      <c r="T14" s="69">
        <v>795</v>
      </c>
    </row>
    <row r="15" spans="1:20" s="20" customFormat="1" ht="15" customHeight="1">
      <c r="A15" s="62" t="s">
        <v>22</v>
      </c>
      <c r="B15" s="63"/>
      <c r="C15" s="68">
        <v>249</v>
      </c>
      <c r="D15" s="65">
        <f t="shared" si="2"/>
        <v>4145</v>
      </c>
      <c r="E15" s="66">
        <f t="shared" si="3"/>
        <v>2444</v>
      </c>
      <c r="F15" s="67">
        <f t="shared" si="1"/>
        <v>1701</v>
      </c>
      <c r="G15" s="65">
        <f t="shared" si="4"/>
        <v>594</v>
      </c>
      <c r="H15" s="67">
        <v>424</v>
      </c>
      <c r="I15" s="66">
        <v>170</v>
      </c>
      <c r="J15" s="68">
        <f t="shared" si="5"/>
        <v>3261</v>
      </c>
      <c r="K15" s="66">
        <v>1825</v>
      </c>
      <c r="L15" s="67">
        <v>1436</v>
      </c>
      <c r="M15" s="65">
        <f t="shared" si="7"/>
        <v>290</v>
      </c>
      <c r="N15" s="67">
        <v>195</v>
      </c>
      <c r="O15" s="66">
        <v>95</v>
      </c>
      <c r="P15" s="64">
        <f t="shared" si="6"/>
        <v>6888820</v>
      </c>
      <c r="Q15" s="65">
        <v>6836366</v>
      </c>
      <c r="R15" s="68">
        <v>25049</v>
      </c>
      <c r="S15" s="65">
        <v>4580</v>
      </c>
      <c r="T15" s="69">
        <v>22825</v>
      </c>
    </row>
    <row r="16" spans="1:20" s="20" customFormat="1" ht="15" customHeight="1">
      <c r="A16" s="62" t="s">
        <v>23</v>
      </c>
      <c r="B16" s="63"/>
      <c r="C16" s="68">
        <v>556</v>
      </c>
      <c r="D16" s="70">
        <f t="shared" si="2"/>
        <v>4062</v>
      </c>
      <c r="E16" s="66">
        <f t="shared" si="3"/>
        <v>2781</v>
      </c>
      <c r="F16" s="67">
        <f t="shared" si="1"/>
        <v>1281</v>
      </c>
      <c r="G16" s="70">
        <f t="shared" si="4"/>
        <v>364</v>
      </c>
      <c r="H16" s="71">
        <v>259</v>
      </c>
      <c r="I16" s="72">
        <v>105</v>
      </c>
      <c r="J16" s="73">
        <f t="shared" si="5"/>
        <v>2896</v>
      </c>
      <c r="K16" s="72">
        <v>1919</v>
      </c>
      <c r="L16" s="71">
        <v>977</v>
      </c>
      <c r="M16" s="70">
        <f t="shared" si="7"/>
        <v>802</v>
      </c>
      <c r="N16" s="71">
        <v>603</v>
      </c>
      <c r="O16" s="72">
        <v>199</v>
      </c>
      <c r="P16" s="64">
        <f t="shared" si="6"/>
        <v>3192484</v>
      </c>
      <c r="Q16" s="65">
        <v>3158538</v>
      </c>
      <c r="R16" s="68">
        <v>22097</v>
      </c>
      <c r="S16" s="65">
        <v>11765</v>
      </c>
      <c r="T16" s="69">
        <v>84</v>
      </c>
    </row>
    <row r="17" spans="1:20" s="20" customFormat="1" ht="15" customHeight="1">
      <c r="A17" s="62" t="s">
        <v>24</v>
      </c>
      <c r="B17" s="63"/>
      <c r="C17" s="68">
        <v>236</v>
      </c>
      <c r="D17" s="70">
        <f t="shared" si="2"/>
        <v>3463</v>
      </c>
      <c r="E17" s="66">
        <f t="shared" si="3"/>
        <v>2753</v>
      </c>
      <c r="F17" s="67">
        <f t="shared" si="1"/>
        <v>710</v>
      </c>
      <c r="G17" s="70">
        <f t="shared" si="4"/>
        <v>626</v>
      </c>
      <c r="H17" s="71">
        <v>522</v>
      </c>
      <c r="I17" s="72">
        <v>104</v>
      </c>
      <c r="J17" s="73">
        <f t="shared" si="5"/>
        <v>2490</v>
      </c>
      <c r="K17" s="72">
        <v>1980</v>
      </c>
      <c r="L17" s="71">
        <v>510</v>
      </c>
      <c r="M17" s="70">
        <f t="shared" si="7"/>
        <v>347</v>
      </c>
      <c r="N17" s="71">
        <v>251</v>
      </c>
      <c r="O17" s="72">
        <v>96</v>
      </c>
      <c r="P17" s="64">
        <f t="shared" si="6"/>
        <v>7751877</v>
      </c>
      <c r="Q17" s="65">
        <v>7665711</v>
      </c>
      <c r="R17" s="64">
        <v>49499</v>
      </c>
      <c r="S17" s="65">
        <v>9545</v>
      </c>
      <c r="T17" s="69">
        <v>27122</v>
      </c>
    </row>
    <row r="18" spans="1:20" s="20" customFormat="1" ht="15" customHeight="1">
      <c r="A18" s="62" t="s">
        <v>25</v>
      </c>
      <c r="B18" s="63"/>
      <c r="C18" s="68">
        <v>176</v>
      </c>
      <c r="D18" s="70">
        <f t="shared" si="2"/>
        <v>2715</v>
      </c>
      <c r="E18" s="66">
        <f t="shared" si="3"/>
        <v>1970</v>
      </c>
      <c r="F18" s="67">
        <f t="shared" si="1"/>
        <v>745</v>
      </c>
      <c r="G18" s="70">
        <f t="shared" si="4"/>
        <v>500</v>
      </c>
      <c r="H18" s="71">
        <v>377</v>
      </c>
      <c r="I18" s="72">
        <v>123</v>
      </c>
      <c r="J18" s="73">
        <f t="shared" si="5"/>
        <v>1955</v>
      </c>
      <c r="K18" s="72">
        <v>1419</v>
      </c>
      <c r="L18" s="71">
        <v>536</v>
      </c>
      <c r="M18" s="70">
        <f t="shared" si="7"/>
        <v>260</v>
      </c>
      <c r="N18" s="71">
        <v>174</v>
      </c>
      <c r="O18" s="72">
        <v>86</v>
      </c>
      <c r="P18" s="64">
        <f t="shared" si="6"/>
        <v>3850103</v>
      </c>
      <c r="Q18" s="65">
        <v>3611111</v>
      </c>
      <c r="R18" s="68">
        <v>194071</v>
      </c>
      <c r="S18" s="65">
        <v>34305</v>
      </c>
      <c r="T18" s="69">
        <v>10616</v>
      </c>
    </row>
    <row r="19" spans="1:20" s="20" customFormat="1" ht="15" customHeight="1">
      <c r="A19" s="62" t="s">
        <v>26</v>
      </c>
      <c r="B19" s="63"/>
      <c r="C19" s="64">
        <v>80</v>
      </c>
      <c r="D19" s="70">
        <f t="shared" si="2"/>
        <v>2210</v>
      </c>
      <c r="E19" s="66">
        <f t="shared" si="3"/>
        <v>1705</v>
      </c>
      <c r="F19" s="67">
        <f t="shared" si="1"/>
        <v>505</v>
      </c>
      <c r="G19" s="70">
        <f t="shared" si="4"/>
        <v>258</v>
      </c>
      <c r="H19" s="71">
        <v>199</v>
      </c>
      <c r="I19" s="72">
        <v>59</v>
      </c>
      <c r="J19" s="73">
        <f t="shared" si="5"/>
        <v>1860</v>
      </c>
      <c r="K19" s="72">
        <v>1429</v>
      </c>
      <c r="L19" s="71">
        <v>431</v>
      </c>
      <c r="M19" s="70">
        <f t="shared" si="7"/>
        <v>92</v>
      </c>
      <c r="N19" s="71">
        <v>77</v>
      </c>
      <c r="O19" s="72">
        <v>15</v>
      </c>
      <c r="P19" s="64">
        <f t="shared" si="6"/>
        <v>6371138</v>
      </c>
      <c r="Q19" s="65">
        <v>6318275</v>
      </c>
      <c r="R19" s="68">
        <v>8621</v>
      </c>
      <c r="S19" s="65">
        <v>44132</v>
      </c>
      <c r="T19" s="69">
        <v>110</v>
      </c>
    </row>
    <row r="20" spans="1:20" s="20" customFormat="1" ht="15" customHeight="1">
      <c r="A20" s="74" t="s">
        <v>27</v>
      </c>
      <c r="B20" s="75"/>
      <c r="C20" s="64">
        <v>93</v>
      </c>
      <c r="D20" s="70">
        <f t="shared" si="2"/>
        <v>705</v>
      </c>
      <c r="E20" s="66">
        <f t="shared" si="3"/>
        <v>541</v>
      </c>
      <c r="F20" s="67">
        <f t="shared" si="1"/>
        <v>164</v>
      </c>
      <c r="G20" s="70">
        <f t="shared" si="4"/>
        <v>81</v>
      </c>
      <c r="H20" s="71">
        <v>58</v>
      </c>
      <c r="I20" s="72">
        <v>23</v>
      </c>
      <c r="J20" s="73">
        <f t="shared" si="5"/>
        <v>505</v>
      </c>
      <c r="K20" s="72">
        <v>405</v>
      </c>
      <c r="L20" s="71">
        <v>100</v>
      </c>
      <c r="M20" s="70">
        <f t="shared" si="7"/>
        <v>119</v>
      </c>
      <c r="N20" s="71">
        <v>78</v>
      </c>
      <c r="O20" s="72">
        <v>41</v>
      </c>
      <c r="P20" s="64">
        <f t="shared" si="6"/>
        <v>499034</v>
      </c>
      <c r="Q20" s="65">
        <v>496668</v>
      </c>
      <c r="R20" s="68">
        <v>1990</v>
      </c>
      <c r="S20" s="65">
        <v>250</v>
      </c>
      <c r="T20" s="69">
        <v>126</v>
      </c>
    </row>
    <row r="21" spans="1:20" s="20" customFormat="1" ht="15" customHeight="1">
      <c r="A21" s="74" t="s">
        <v>28</v>
      </c>
      <c r="B21" s="75"/>
      <c r="C21" s="64">
        <v>80</v>
      </c>
      <c r="D21" s="70">
        <f t="shared" si="2"/>
        <v>1213</v>
      </c>
      <c r="E21" s="66">
        <f t="shared" si="3"/>
        <v>1066</v>
      </c>
      <c r="F21" s="67">
        <f t="shared" si="1"/>
        <v>147</v>
      </c>
      <c r="G21" s="70">
        <f t="shared" si="4"/>
        <v>154</v>
      </c>
      <c r="H21" s="71">
        <v>139</v>
      </c>
      <c r="I21" s="72">
        <v>15</v>
      </c>
      <c r="J21" s="73">
        <f t="shared" si="5"/>
        <v>955</v>
      </c>
      <c r="K21" s="72">
        <v>858</v>
      </c>
      <c r="L21" s="71">
        <v>97</v>
      </c>
      <c r="M21" s="70">
        <f t="shared" si="7"/>
        <v>104</v>
      </c>
      <c r="N21" s="71">
        <v>69</v>
      </c>
      <c r="O21" s="72">
        <v>35</v>
      </c>
      <c r="P21" s="64">
        <f t="shared" si="6"/>
        <v>2836213</v>
      </c>
      <c r="Q21" s="65">
        <v>2809861</v>
      </c>
      <c r="R21" s="68">
        <v>1130</v>
      </c>
      <c r="S21" s="65">
        <v>2146</v>
      </c>
      <c r="T21" s="69">
        <v>23076</v>
      </c>
    </row>
    <row r="22" spans="1:20" s="20" customFormat="1" ht="13.5" customHeight="1">
      <c r="A22" s="74" t="s">
        <v>29</v>
      </c>
      <c r="B22" s="75"/>
      <c r="C22" s="68">
        <v>105</v>
      </c>
      <c r="D22" s="70">
        <f t="shared" si="2"/>
        <v>695</v>
      </c>
      <c r="E22" s="66">
        <f t="shared" si="3"/>
        <v>502</v>
      </c>
      <c r="F22" s="67">
        <f t="shared" si="1"/>
        <v>193</v>
      </c>
      <c r="G22" s="70">
        <f t="shared" si="4"/>
        <v>83</v>
      </c>
      <c r="H22" s="71">
        <v>63</v>
      </c>
      <c r="I22" s="72">
        <v>20</v>
      </c>
      <c r="J22" s="73">
        <f t="shared" si="5"/>
        <v>461</v>
      </c>
      <c r="K22" s="72">
        <v>339</v>
      </c>
      <c r="L22" s="71">
        <v>122</v>
      </c>
      <c r="M22" s="70">
        <f t="shared" si="7"/>
        <v>151</v>
      </c>
      <c r="N22" s="71">
        <v>100</v>
      </c>
      <c r="O22" s="72">
        <v>51</v>
      </c>
      <c r="P22" s="64">
        <f t="shared" si="6"/>
        <v>530582</v>
      </c>
      <c r="Q22" s="65">
        <v>512695</v>
      </c>
      <c r="R22" s="68">
        <v>17384</v>
      </c>
      <c r="S22" s="65">
        <v>96</v>
      </c>
      <c r="T22" s="69">
        <v>407</v>
      </c>
    </row>
    <row r="23" spans="1:20" s="20" customFormat="1" ht="13.5" customHeight="1">
      <c r="A23" s="74" t="s">
        <v>30</v>
      </c>
      <c r="B23" s="75"/>
      <c r="C23" s="68">
        <v>93</v>
      </c>
      <c r="D23" s="70">
        <f t="shared" si="2"/>
        <v>607</v>
      </c>
      <c r="E23" s="66">
        <f t="shared" si="3"/>
        <v>324</v>
      </c>
      <c r="F23" s="67">
        <f t="shared" si="1"/>
        <v>283</v>
      </c>
      <c r="G23" s="70">
        <f t="shared" si="4"/>
        <v>48</v>
      </c>
      <c r="H23" s="71">
        <v>34</v>
      </c>
      <c r="I23" s="72">
        <v>14</v>
      </c>
      <c r="J23" s="73">
        <f t="shared" si="5"/>
        <v>428</v>
      </c>
      <c r="K23" s="72">
        <v>199</v>
      </c>
      <c r="L23" s="71">
        <v>229</v>
      </c>
      <c r="M23" s="70">
        <f t="shared" si="7"/>
        <v>131</v>
      </c>
      <c r="N23" s="71">
        <v>91</v>
      </c>
      <c r="O23" s="72">
        <v>40</v>
      </c>
      <c r="P23" s="64">
        <f t="shared" si="6"/>
        <v>248790</v>
      </c>
      <c r="Q23" s="76">
        <v>245162</v>
      </c>
      <c r="R23" s="64">
        <v>3018</v>
      </c>
      <c r="S23" s="76">
        <v>558</v>
      </c>
      <c r="T23" s="69">
        <v>52</v>
      </c>
    </row>
    <row r="24" spans="1:20" s="20" customFormat="1" ht="12" customHeight="1">
      <c r="A24" s="74"/>
      <c r="B24" s="75"/>
      <c r="C24" s="68"/>
      <c r="D24" s="70"/>
      <c r="E24" s="66"/>
      <c r="F24" s="67"/>
      <c r="G24" s="70"/>
      <c r="H24" s="71"/>
      <c r="I24" s="72"/>
      <c r="J24" s="73"/>
      <c r="K24" s="72"/>
      <c r="L24" s="71"/>
      <c r="M24" s="70"/>
      <c r="N24" s="71"/>
      <c r="O24" s="72"/>
      <c r="P24" s="64"/>
      <c r="Q24" s="76"/>
      <c r="R24" s="64"/>
      <c r="S24" s="76"/>
      <c r="T24" s="69"/>
    </row>
    <row r="25" spans="1:20" s="61" customFormat="1" ht="13.5" customHeight="1">
      <c r="A25" s="77" t="s">
        <v>31</v>
      </c>
      <c r="B25" s="78"/>
      <c r="C25" s="54">
        <f>SUM(C27:C38)</f>
        <v>1538</v>
      </c>
      <c r="D25" s="55">
        <f t="shared" si="2"/>
        <v>11041</v>
      </c>
      <c r="E25" s="56">
        <f>SUM(E27:E38)</f>
        <v>7981</v>
      </c>
      <c r="F25" s="57">
        <f>SUM(F27:F38)</f>
        <v>3060</v>
      </c>
      <c r="G25" s="55">
        <f>H25+I25</f>
        <v>1379</v>
      </c>
      <c r="H25" s="79">
        <f>SUM(H27:H38)</f>
        <v>1137</v>
      </c>
      <c r="I25" s="80">
        <f>SUM(I27:I38)</f>
        <v>242</v>
      </c>
      <c r="J25" s="54">
        <f>SUM(J27:J38)</f>
        <v>7332</v>
      </c>
      <c r="K25" s="80">
        <f>SUM(K27:K38)</f>
        <v>5311</v>
      </c>
      <c r="L25" s="79">
        <f>SUM(L27:L38)</f>
        <v>2021</v>
      </c>
      <c r="M25" s="55">
        <f>N25+O25</f>
        <v>2330</v>
      </c>
      <c r="N25" s="79">
        <f>SUM(N27:N38)</f>
        <v>1533</v>
      </c>
      <c r="O25" s="80">
        <f>SUM(O27:O38)</f>
        <v>797</v>
      </c>
      <c r="P25" s="58">
        <f>SUM(Q25:T25)</f>
        <v>15855190</v>
      </c>
      <c r="Q25" s="81">
        <f>SUM(Q27:Q38)</f>
        <v>15713996</v>
      </c>
      <c r="R25" s="82">
        <f>SUM(R27:R38)</f>
        <v>112311</v>
      </c>
      <c r="S25" s="81">
        <f>SUM(S27:S38)</f>
        <v>5503</v>
      </c>
      <c r="T25" s="82">
        <f>SUM(T27:T38)</f>
        <v>23380</v>
      </c>
    </row>
    <row r="26" spans="1:20" s="20" customFormat="1" ht="6.75" customHeight="1">
      <c r="A26" s="74"/>
      <c r="B26" s="75"/>
      <c r="C26" s="68"/>
      <c r="D26" s="65"/>
      <c r="E26" s="66"/>
      <c r="F26" s="67"/>
      <c r="G26" s="65"/>
      <c r="H26" s="71"/>
      <c r="I26" s="72"/>
      <c r="J26" s="68"/>
      <c r="K26" s="72"/>
      <c r="L26" s="71"/>
      <c r="M26" s="65"/>
      <c r="N26" s="71"/>
      <c r="O26" s="72"/>
      <c r="P26" s="64"/>
      <c r="Q26" s="76"/>
      <c r="R26" s="64"/>
      <c r="S26" s="76"/>
      <c r="T26" s="69"/>
    </row>
    <row r="27" spans="1:20" ht="13.5" customHeight="1">
      <c r="A27" s="83" t="s">
        <v>32</v>
      </c>
      <c r="B27" s="84"/>
      <c r="C27" s="68">
        <v>53</v>
      </c>
      <c r="D27" s="65">
        <f t="shared" si="2"/>
        <v>160</v>
      </c>
      <c r="E27" s="66">
        <f t="shared" si="3"/>
        <v>117</v>
      </c>
      <c r="F27" s="67">
        <f t="shared" si="1"/>
        <v>43</v>
      </c>
      <c r="G27" s="65">
        <v>5</v>
      </c>
      <c r="H27" s="71">
        <v>4</v>
      </c>
      <c r="I27" s="85">
        <v>1</v>
      </c>
      <c r="J27" s="68">
        <f aca="true" t="shared" si="8" ref="J27:J38">K27+L27</f>
        <v>79</v>
      </c>
      <c r="K27" s="72">
        <v>59</v>
      </c>
      <c r="L27" s="71">
        <v>20</v>
      </c>
      <c r="M27" s="65">
        <f aca="true" t="shared" si="9" ref="M27:M38">N27+O27</f>
        <v>76</v>
      </c>
      <c r="N27" s="71">
        <v>54</v>
      </c>
      <c r="O27" s="72">
        <v>22</v>
      </c>
      <c r="P27" s="64">
        <f aca="true" t="shared" si="10" ref="P27:P38">SUM(Q27:T27)</f>
        <v>64926</v>
      </c>
      <c r="Q27" s="76">
        <v>63823</v>
      </c>
      <c r="R27" s="64">
        <v>1057</v>
      </c>
      <c r="S27" s="76">
        <v>16</v>
      </c>
      <c r="T27" s="69">
        <v>30</v>
      </c>
    </row>
    <row r="28" spans="1:20" ht="13.5" customHeight="1">
      <c r="A28" s="83" t="s">
        <v>33</v>
      </c>
      <c r="B28" s="84"/>
      <c r="C28" s="68">
        <v>161</v>
      </c>
      <c r="D28" s="65">
        <f t="shared" si="2"/>
        <v>923</v>
      </c>
      <c r="E28" s="66">
        <f t="shared" si="3"/>
        <v>623</v>
      </c>
      <c r="F28" s="67">
        <f t="shared" si="1"/>
        <v>300</v>
      </c>
      <c r="G28" s="65">
        <f aca="true" t="shared" si="11" ref="G28:G38">H28+I28</f>
        <v>64</v>
      </c>
      <c r="H28" s="71">
        <v>47</v>
      </c>
      <c r="I28" s="72">
        <v>17</v>
      </c>
      <c r="J28" s="68">
        <f t="shared" si="8"/>
        <v>608</v>
      </c>
      <c r="K28" s="72">
        <v>421</v>
      </c>
      <c r="L28" s="71">
        <v>187</v>
      </c>
      <c r="M28" s="65">
        <f t="shared" si="9"/>
        <v>251</v>
      </c>
      <c r="N28" s="71">
        <v>155</v>
      </c>
      <c r="O28" s="72">
        <v>96</v>
      </c>
      <c r="P28" s="64">
        <f t="shared" si="10"/>
        <v>383568</v>
      </c>
      <c r="Q28" s="76">
        <v>378633</v>
      </c>
      <c r="R28" s="64">
        <v>4618</v>
      </c>
      <c r="S28" s="76">
        <v>285</v>
      </c>
      <c r="T28" s="69">
        <v>32</v>
      </c>
    </row>
    <row r="29" spans="1:20" ht="13.5" customHeight="1">
      <c r="A29" s="83" t="s">
        <v>34</v>
      </c>
      <c r="B29" s="84"/>
      <c r="C29" s="68">
        <v>85</v>
      </c>
      <c r="D29" s="65">
        <f t="shared" si="2"/>
        <v>525</v>
      </c>
      <c r="E29" s="66">
        <f t="shared" si="3"/>
        <v>373</v>
      </c>
      <c r="F29" s="67">
        <f t="shared" si="1"/>
        <v>152</v>
      </c>
      <c r="G29" s="65">
        <f t="shared" si="11"/>
        <v>70</v>
      </c>
      <c r="H29" s="71">
        <v>54</v>
      </c>
      <c r="I29" s="72">
        <v>16</v>
      </c>
      <c r="J29" s="68">
        <f t="shared" si="8"/>
        <v>353</v>
      </c>
      <c r="K29" s="72">
        <v>252</v>
      </c>
      <c r="L29" s="71">
        <v>101</v>
      </c>
      <c r="M29" s="65">
        <f t="shared" si="9"/>
        <v>102</v>
      </c>
      <c r="N29" s="71">
        <v>67</v>
      </c>
      <c r="O29" s="72">
        <v>35</v>
      </c>
      <c r="P29" s="64">
        <f t="shared" si="10"/>
        <v>323478</v>
      </c>
      <c r="Q29" s="76">
        <v>322649</v>
      </c>
      <c r="R29" s="64">
        <v>824</v>
      </c>
      <c r="S29" s="76">
        <v>0</v>
      </c>
      <c r="T29" s="64">
        <v>5</v>
      </c>
    </row>
    <row r="30" spans="1:20" ht="13.5" customHeight="1">
      <c r="A30" s="83" t="s">
        <v>35</v>
      </c>
      <c r="B30" s="84"/>
      <c r="C30" s="64">
        <v>147</v>
      </c>
      <c r="D30" s="76">
        <f t="shared" si="2"/>
        <v>690</v>
      </c>
      <c r="E30" s="66">
        <f t="shared" si="3"/>
        <v>526</v>
      </c>
      <c r="F30" s="67">
        <f t="shared" si="1"/>
        <v>164</v>
      </c>
      <c r="G30" s="76">
        <f t="shared" si="11"/>
        <v>75</v>
      </c>
      <c r="H30" s="64">
        <v>53</v>
      </c>
      <c r="I30" s="76">
        <v>22</v>
      </c>
      <c r="J30" s="64">
        <f t="shared" si="8"/>
        <v>407</v>
      </c>
      <c r="K30" s="76">
        <v>326</v>
      </c>
      <c r="L30" s="64">
        <v>81</v>
      </c>
      <c r="M30" s="76">
        <f t="shared" si="9"/>
        <v>208</v>
      </c>
      <c r="N30" s="64">
        <v>147</v>
      </c>
      <c r="O30" s="76">
        <v>61</v>
      </c>
      <c r="P30" s="64">
        <f t="shared" si="10"/>
        <v>971699</v>
      </c>
      <c r="Q30" s="76">
        <v>967222</v>
      </c>
      <c r="R30" s="64">
        <v>4094</v>
      </c>
      <c r="S30" s="76">
        <v>101</v>
      </c>
      <c r="T30" s="69">
        <v>282</v>
      </c>
    </row>
    <row r="31" spans="1:20" ht="13.5" customHeight="1">
      <c r="A31" s="83" t="s">
        <v>36</v>
      </c>
      <c r="B31" s="84"/>
      <c r="C31" s="64">
        <v>209</v>
      </c>
      <c r="D31" s="76">
        <f t="shared" si="2"/>
        <v>3177</v>
      </c>
      <c r="E31" s="66">
        <f t="shared" si="3"/>
        <v>2665</v>
      </c>
      <c r="F31" s="67">
        <f t="shared" si="1"/>
        <v>512</v>
      </c>
      <c r="G31" s="76">
        <f t="shared" si="11"/>
        <v>603</v>
      </c>
      <c r="H31" s="64">
        <v>561</v>
      </c>
      <c r="I31" s="76">
        <v>42</v>
      </c>
      <c r="J31" s="64">
        <f t="shared" si="8"/>
        <v>2259</v>
      </c>
      <c r="K31" s="76">
        <v>1901</v>
      </c>
      <c r="L31" s="64">
        <v>358</v>
      </c>
      <c r="M31" s="76">
        <f>N31+O31</f>
        <v>315</v>
      </c>
      <c r="N31" s="64">
        <v>203</v>
      </c>
      <c r="O31" s="76">
        <v>112</v>
      </c>
      <c r="P31" s="64">
        <f t="shared" si="10"/>
        <v>10362589</v>
      </c>
      <c r="Q31" s="65">
        <v>10256586</v>
      </c>
      <c r="R31" s="64">
        <v>83315</v>
      </c>
      <c r="S31" s="76">
        <v>1205</v>
      </c>
      <c r="T31" s="69">
        <v>21483</v>
      </c>
    </row>
    <row r="32" spans="1:20" ht="13.5" customHeight="1">
      <c r="A32" s="83" t="s">
        <v>37</v>
      </c>
      <c r="B32" s="84"/>
      <c r="C32" s="64">
        <v>117</v>
      </c>
      <c r="D32" s="76">
        <f t="shared" si="2"/>
        <v>853</v>
      </c>
      <c r="E32" s="66">
        <f t="shared" si="3"/>
        <v>380</v>
      </c>
      <c r="F32" s="67">
        <f t="shared" si="1"/>
        <v>473</v>
      </c>
      <c r="G32" s="76">
        <f t="shared" si="11"/>
        <v>56</v>
      </c>
      <c r="H32" s="64">
        <v>44</v>
      </c>
      <c r="I32" s="76">
        <v>12</v>
      </c>
      <c r="J32" s="64">
        <f t="shared" si="8"/>
        <v>570</v>
      </c>
      <c r="K32" s="76">
        <v>208</v>
      </c>
      <c r="L32" s="64">
        <v>362</v>
      </c>
      <c r="M32" s="76">
        <f t="shared" si="9"/>
        <v>227</v>
      </c>
      <c r="N32" s="64">
        <v>128</v>
      </c>
      <c r="O32" s="76">
        <v>99</v>
      </c>
      <c r="P32" s="64">
        <f t="shared" si="10"/>
        <v>453349</v>
      </c>
      <c r="Q32" s="65">
        <v>448869</v>
      </c>
      <c r="R32" s="64">
        <v>2337</v>
      </c>
      <c r="S32" s="76">
        <v>1860</v>
      </c>
      <c r="T32" s="69">
        <v>283</v>
      </c>
    </row>
    <row r="33" spans="1:20" ht="13.5" customHeight="1">
      <c r="A33" s="83" t="s">
        <v>38</v>
      </c>
      <c r="B33" s="84"/>
      <c r="C33" s="64">
        <v>222</v>
      </c>
      <c r="D33" s="76">
        <f t="shared" si="2"/>
        <v>973</v>
      </c>
      <c r="E33" s="66">
        <f t="shared" si="3"/>
        <v>727</v>
      </c>
      <c r="F33" s="67">
        <f t="shared" si="1"/>
        <v>246</v>
      </c>
      <c r="G33" s="76">
        <f t="shared" si="11"/>
        <v>103</v>
      </c>
      <c r="H33" s="64">
        <v>72</v>
      </c>
      <c r="I33" s="76">
        <v>31</v>
      </c>
      <c r="J33" s="64">
        <f t="shared" si="8"/>
        <v>478</v>
      </c>
      <c r="K33" s="76">
        <v>391</v>
      </c>
      <c r="L33" s="64">
        <v>87</v>
      </c>
      <c r="M33" s="76">
        <f t="shared" si="9"/>
        <v>392</v>
      </c>
      <c r="N33" s="64">
        <v>264</v>
      </c>
      <c r="O33" s="76">
        <v>128</v>
      </c>
      <c r="P33" s="64">
        <f t="shared" si="10"/>
        <v>565729</v>
      </c>
      <c r="Q33" s="65">
        <v>561621</v>
      </c>
      <c r="R33" s="64">
        <v>3681</v>
      </c>
      <c r="S33" s="76">
        <v>338</v>
      </c>
      <c r="T33" s="69">
        <v>89</v>
      </c>
    </row>
    <row r="34" spans="1:20" ht="13.5" customHeight="1">
      <c r="A34" s="83" t="s">
        <v>39</v>
      </c>
      <c r="B34" s="84"/>
      <c r="C34" s="64">
        <v>30</v>
      </c>
      <c r="D34" s="76">
        <f t="shared" si="2"/>
        <v>129</v>
      </c>
      <c r="E34" s="66">
        <f t="shared" si="3"/>
        <v>115</v>
      </c>
      <c r="F34" s="67">
        <f t="shared" si="1"/>
        <v>14</v>
      </c>
      <c r="G34" s="76">
        <f t="shared" si="11"/>
        <v>20</v>
      </c>
      <c r="H34" s="64">
        <v>14</v>
      </c>
      <c r="I34" s="76">
        <v>6</v>
      </c>
      <c r="J34" s="64">
        <f t="shared" si="8"/>
        <v>81</v>
      </c>
      <c r="K34" s="76">
        <v>78</v>
      </c>
      <c r="L34" s="64">
        <v>3</v>
      </c>
      <c r="M34" s="76">
        <f t="shared" si="9"/>
        <v>28</v>
      </c>
      <c r="N34" s="64">
        <v>23</v>
      </c>
      <c r="O34" s="76">
        <v>5</v>
      </c>
      <c r="P34" s="64">
        <f t="shared" si="10"/>
        <v>107142</v>
      </c>
      <c r="Q34" s="65">
        <v>106624</v>
      </c>
      <c r="R34" s="64">
        <v>518</v>
      </c>
      <c r="S34" s="76">
        <v>0</v>
      </c>
      <c r="T34" s="64">
        <v>0</v>
      </c>
    </row>
    <row r="35" spans="1:20" ht="13.5" customHeight="1">
      <c r="A35" s="83" t="s">
        <v>40</v>
      </c>
      <c r="B35" s="84"/>
      <c r="C35" s="68">
        <v>92</v>
      </c>
      <c r="D35" s="65">
        <f t="shared" si="2"/>
        <v>816</v>
      </c>
      <c r="E35" s="66">
        <f t="shared" si="3"/>
        <v>614</v>
      </c>
      <c r="F35" s="67">
        <f t="shared" si="1"/>
        <v>202</v>
      </c>
      <c r="G35" s="65">
        <f t="shared" si="11"/>
        <v>123</v>
      </c>
      <c r="H35" s="68">
        <v>87</v>
      </c>
      <c r="I35" s="76">
        <v>36</v>
      </c>
      <c r="J35" s="68">
        <f t="shared" si="8"/>
        <v>583</v>
      </c>
      <c r="K35" s="65">
        <v>443</v>
      </c>
      <c r="L35" s="64">
        <v>140</v>
      </c>
      <c r="M35" s="65">
        <f t="shared" si="9"/>
        <v>110</v>
      </c>
      <c r="N35" s="68">
        <v>84</v>
      </c>
      <c r="O35" s="76">
        <v>26</v>
      </c>
      <c r="P35" s="64">
        <f t="shared" si="10"/>
        <v>739442</v>
      </c>
      <c r="Q35" s="65">
        <v>738130</v>
      </c>
      <c r="R35" s="64">
        <v>812</v>
      </c>
      <c r="S35" s="76">
        <v>50</v>
      </c>
      <c r="T35" s="69">
        <v>450</v>
      </c>
    </row>
    <row r="36" spans="1:20" ht="13.5" customHeight="1">
      <c r="A36" s="83" t="s">
        <v>41</v>
      </c>
      <c r="B36" s="84"/>
      <c r="C36" s="64">
        <v>36</v>
      </c>
      <c r="D36" s="76">
        <f t="shared" si="2"/>
        <v>254</v>
      </c>
      <c r="E36" s="66">
        <f t="shared" si="3"/>
        <v>201</v>
      </c>
      <c r="F36" s="67">
        <f t="shared" si="1"/>
        <v>53</v>
      </c>
      <c r="G36" s="76">
        <f t="shared" si="11"/>
        <v>17</v>
      </c>
      <c r="H36" s="64">
        <v>16</v>
      </c>
      <c r="I36" s="76">
        <v>1</v>
      </c>
      <c r="J36" s="64">
        <f t="shared" si="8"/>
        <v>186</v>
      </c>
      <c r="K36" s="76">
        <v>145</v>
      </c>
      <c r="L36" s="64">
        <v>41</v>
      </c>
      <c r="M36" s="76">
        <f t="shared" si="9"/>
        <v>51</v>
      </c>
      <c r="N36" s="64">
        <v>40</v>
      </c>
      <c r="O36" s="76">
        <v>11</v>
      </c>
      <c r="P36" s="64">
        <f t="shared" si="10"/>
        <v>189610</v>
      </c>
      <c r="Q36" s="65">
        <v>186892</v>
      </c>
      <c r="R36" s="64">
        <v>2688</v>
      </c>
      <c r="S36" s="76">
        <v>0</v>
      </c>
      <c r="T36" s="64">
        <v>30</v>
      </c>
    </row>
    <row r="37" spans="1:20" ht="13.5" customHeight="1">
      <c r="A37" s="83" t="s">
        <v>42</v>
      </c>
      <c r="B37" s="84"/>
      <c r="C37" s="64">
        <v>54</v>
      </c>
      <c r="D37" s="76">
        <f t="shared" si="2"/>
        <v>550</v>
      </c>
      <c r="E37" s="66">
        <f t="shared" si="3"/>
        <v>451</v>
      </c>
      <c r="F37" s="67">
        <f t="shared" si="1"/>
        <v>99</v>
      </c>
      <c r="G37" s="76">
        <f t="shared" si="11"/>
        <v>72</v>
      </c>
      <c r="H37" s="64">
        <v>52</v>
      </c>
      <c r="I37" s="76">
        <v>20</v>
      </c>
      <c r="J37" s="64">
        <f t="shared" si="8"/>
        <v>440</v>
      </c>
      <c r="K37" s="76">
        <v>367</v>
      </c>
      <c r="L37" s="64">
        <v>73</v>
      </c>
      <c r="M37" s="76">
        <f t="shared" si="9"/>
        <v>38</v>
      </c>
      <c r="N37" s="64">
        <v>32</v>
      </c>
      <c r="O37" s="76">
        <v>6</v>
      </c>
      <c r="P37" s="64">
        <f t="shared" si="10"/>
        <v>490563</v>
      </c>
      <c r="Q37" s="65">
        <v>488698</v>
      </c>
      <c r="R37" s="68">
        <v>1731</v>
      </c>
      <c r="S37" s="65">
        <v>14</v>
      </c>
      <c r="T37" s="64">
        <v>120</v>
      </c>
    </row>
    <row r="38" spans="1:20" ht="13.5" customHeight="1">
      <c r="A38" s="83" t="s">
        <v>43</v>
      </c>
      <c r="B38" s="84"/>
      <c r="C38" s="64">
        <v>332</v>
      </c>
      <c r="D38" s="76">
        <f t="shared" si="2"/>
        <v>1991</v>
      </c>
      <c r="E38" s="66">
        <f t="shared" si="3"/>
        <v>1189</v>
      </c>
      <c r="F38" s="67">
        <f t="shared" si="1"/>
        <v>802</v>
      </c>
      <c r="G38" s="76">
        <f t="shared" si="11"/>
        <v>171</v>
      </c>
      <c r="H38" s="64">
        <v>133</v>
      </c>
      <c r="I38" s="76">
        <v>38</v>
      </c>
      <c r="J38" s="64">
        <f t="shared" si="8"/>
        <v>1288</v>
      </c>
      <c r="K38" s="76">
        <v>720</v>
      </c>
      <c r="L38" s="64">
        <v>568</v>
      </c>
      <c r="M38" s="76">
        <f t="shared" si="9"/>
        <v>532</v>
      </c>
      <c r="N38" s="64">
        <v>336</v>
      </c>
      <c r="O38" s="76">
        <v>196</v>
      </c>
      <c r="P38" s="64">
        <f t="shared" si="10"/>
        <v>1203095</v>
      </c>
      <c r="Q38" s="76">
        <v>1194249</v>
      </c>
      <c r="R38" s="68">
        <v>6636</v>
      </c>
      <c r="S38" s="65">
        <v>1634</v>
      </c>
      <c r="T38" s="69">
        <v>576</v>
      </c>
    </row>
    <row r="39" spans="1:20" ht="12" customHeight="1" thickBot="1">
      <c r="A39" s="86"/>
      <c r="B39" s="87"/>
      <c r="C39" s="86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/>
      <c r="S39" s="88"/>
      <c r="T39" s="86"/>
    </row>
    <row r="40" spans="1:17" ht="12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O40" s="90"/>
      <c r="P40" s="90"/>
      <c r="Q40" s="90"/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O41" s="90"/>
      <c r="P41" s="90"/>
      <c r="Q41" s="90"/>
      <c r="R41" s="90"/>
    </row>
    <row r="42" spans="1:18" ht="12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O42" s="90"/>
      <c r="P42" s="90"/>
      <c r="Q42" s="90"/>
      <c r="R42" s="90"/>
    </row>
    <row r="43" spans="1:18" ht="12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O43" s="90"/>
      <c r="P43" s="90"/>
      <c r="Q43" s="90"/>
      <c r="R43" s="90"/>
    </row>
    <row r="44" spans="1:15" ht="12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7" ht="12" customHeight="1">
      <c r="A47" s="90"/>
      <c r="B47" s="90"/>
      <c r="C47" s="90"/>
      <c r="D47" s="90"/>
      <c r="E47" s="90"/>
      <c r="F47" s="90"/>
      <c r="G47" s="90"/>
    </row>
  </sheetData>
  <sheetProtection/>
  <mergeCells count="14">
    <mergeCell ref="Q6:Q7"/>
    <mergeCell ref="R6:R7"/>
    <mergeCell ref="S6:S7"/>
    <mergeCell ref="T6:T7"/>
    <mergeCell ref="A4:C4"/>
    <mergeCell ref="A5:B7"/>
    <mergeCell ref="C5:C7"/>
    <mergeCell ref="D5:O5"/>
    <mergeCell ref="P5:T5"/>
    <mergeCell ref="D6:F6"/>
    <mergeCell ref="G6:I6"/>
    <mergeCell ref="J6:L6"/>
    <mergeCell ref="M6:O6"/>
    <mergeCell ref="P6:P7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11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46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2" customWidth="1"/>
    <col min="2" max="2" width="1.75390625" style="2" customWidth="1"/>
    <col min="3" max="3" width="10.75390625" style="2" customWidth="1"/>
    <col min="4" max="4" width="10.875" style="2" customWidth="1"/>
    <col min="5" max="15" width="10.75390625" style="2" customWidth="1"/>
    <col min="16" max="20" width="13.75390625" style="2" customWidth="1"/>
    <col min="21" max="16384" width="15.25390625" style="2" customWidth="1"/>
  </cols>
  <sheetData>
    <row r="2" spans="1:20" ht="16.5" customHeight="1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6" s="11" customFormat="1" ht="15" customHeight="1" thickBot="1">
      <c r="A3" s="6"/>
      <c r="B3" s="6"/>
      <c r="C3" s="6"/>
      <c r="D3" s="7"/>
      <c r="E3" s="7"/>
      <c r="F3" s="7"/>
      <c r="G3" s="7"/>
      <c r="H3" s="8"/>
      <c r="I3" s="7"/>
      <c r="J3" s="7"/>
      <c r="K3" s="7"/>
      <c r="L3" s="7"/>
      <c r="M3" s="7"/>
      <c r="N3" s="9"/>
      <c r="O3" s="10"/>
      <c r="P3" s="10"/>
    </row>
    <row r="4" spans="1:20" s="20" customFormat="1" ht="18" customHeight="1">
      <c r="A4" s="12" t="s">
        <v>45</v>
      </c>
      <c r="B4" s="13"/>
      <c r="C4" s="14" t="s">
        <v>46</v>
      </c>
      <c r="D4" s="15" t="s">
        <v>47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5" t="s">
        <v>48</v>
      </c>
      <c r="Q4" s="16"/>
      <c r="R4" s="16"/>
      <c r="S4" s="16"/>
      <c r="T4" s="91" t="s">
        <v>49</v>
      </c>
    </row>
    <row r="5" spans="1:20" s="20" customFormat="1" ht="15" customHeight="1">
      <c r="A5" s="21"/>
      <c r="B5" s="22"/>
      <c r="C5" s="23"/>
      <c r="D5" s="24" t="s">
        <v>50</v>
      </c>
      <c r="E5" s="25"/>
      <c r="F5" s="26"/>
      <c r="G5" s="24" t="s">
        <v>51</v>
      </c>
      <c r="H5" s="25"/>
      <c r="I5" s="26"/>
      <c r="J5" s="24" t="s">
        <v>52</v>
      </c>
      <c r="K5" s="25"/>
      <c r="L5" s="26"/>
      <c r="M5" s="27" t="s">
        <v>53</v>
      </c>
      <c r="N5" s="28"/>
      <c r="O5" s="29"/>
      <c r="P5" s="30" t="s">
        <v>54</v>
      </c>
      <c r="Q5" s="31" t="s">
        <v>55</v>
      </c>
      <c r="R5" s="30" t="s">
        <v>56</v>
      </c>
      <c r="S5" s="32" t="s">
        <v>57</v>
      </c>
      <c r="T5" s="33" t="s">
        <v>58</v>
      </c>
    </row>
    <row r="6" spans="1:20" s="20" customFormat="1" ht="15" customHeight="1">
      <c r="A6" s="34"/>
      <c r="B6" s="35"/>
      <c r="C6" s="36"/>
      <c r="D6" s="37" t="s">
        <v>50</v>
      </c>
      <c r="E6" s="38" t="s">
        <v>59</v>
      </c>
      <c r="F6" s="39" t="s">
        <v>60</v>
      </c>
      <c r="G6" s="37" t="s">
        <v>50</v>
      </c>
      <c r="H6" s="38" t="s">
        <v>59</v>
      </c>
      <c r="I6" s="39" t="s">
        <v>60</v>
      </c>
      <c r="J6" s="37" t="s">
        <v>50</v>
      </c>
      <c r="K6" s="38" t="s">
        <v>59</v>
      </c>
      <c r="L6" s="39" t="s">
        <v>60</v>
      </c>
      <c r="M6" s="37" t="s">
        <v>50</v>
      </c>
      <c r="N6" s="38" t="s">
        <v>59</v>
      </c>
      <c r="O6" s="39" t="s">
        <v>60</v>
      </c>
      <c r="P6" s="36"/>
      <c r="Q6" s="40"/>
      <c r="R6" s="36"/>
      <c r="S6" s="41"/>
      <c r="T6" s="42"/>
    </row>
    <row r="7" spans="1:20" s="20" customFormat="1" ht="12" customHeight="1">
      <c r="A7" s="43"/>
      <c r="B7" s="44"/>
      <c r="C7" s="10"/>
      <c r="D7" s="45"/>
      <c r="E7" s="48"/>
      <c r="F7" s="49"/>
      <c r="G7" s="10"/>
      <c r="H7" s="46"/>
      <c r="I7" s="47"/>
      <c r="J7" s="45"/>
      <c r="K7" s="48"/>
      <c r="L7" s="49"/>
      <c r="M7" s="10"/>
      <c r="N7" s="46"/>
      <c r="O7" s="47"/>
      <c r="P7" s="45"/>
      <c r="Q7" s="10"/>
      <c r="R7" s="45"/>
      <c r="S7" s="10"/>
      <c r="T7" s="92"/>
    </row>
    <row r="8" spans="1:21" s="61" customFormat="1" ht="15" customHeight="1">
      <c r="A8" s="52" t="s">
        <v>61</v>
      </c>
      <c r="B8" s="53"/>
      <c r="C8" s="54">
        <f>C10+C24</f>
        <v>1690</v>
      </c>
      <c r="D8" s="55">
        <f>D10+D24</f>
        <v>35758</v>
      </c>
      <c r="E8" s="57">
        <f>E10+E24</f>
        <v>25129</v>
      </c>
      <c r="F8" s="56">
        <f>I8+L8+O8</f>
        <v>10629</v>
      </c>
      <c r="G8" s="54">
        <f>H8+I8</f>
        <v>5682</v>
      </c>
      <c r="H8" s="56">
        <f>H10+H24</f>
        <v>4426</v>
      </c>
      <c r="I8" s="57">
        <f>I10+I24</f>
        <v>1256</v>
      </c>
      <c r="J8" s="55">
        <f>K8+L8</f>
        <v>28454</v>
      </c>
      <c r="K8" s="57">
        <f>K10+K24</f>
        <v>19617</v>
      </c>
      <c r="L8" s="56">
        <f>L10+L24</f>
        <v>8837</v>
      </c>
      <c r="M8" s="54">
        <f>N8+O8</f>
        <v>1622</v>
      </c>
      <c r="N8" s="56">
        <f aca="true" t="shared" si="0" ref="N8:S8">N10+N24</f>
        <v>1086</v>
      </c>
      <c r="O8" s="57">
        <f t="shared" si="0"/>
        <v>536</v>
      </c>
      <c r="P8" s="59">
        <f t="shared" si="0"/>
        <v>58710794</v>
      </c>
      <c r="Q8" s="58">
        <f t="shared" si="0"/>
        <v>57929171</v>
      </c>
      <c r="R8" s="59">
        <f t="shared" si="0"/>
        <v>489644</v>
      </c>
      <c r="S8" s="58">
        <f t="shared" si="0"/>
        <v>159744</v>
      </c>
      <c r="T8" s="93">
        <v>132241</v>
      </c>
      <c r="U8" s="60"/>
    </row>
    <row r="9" spans="1:20" s="61" customFormat="1" ht="6.75" customHeight="1">
      <c r="A9" s="52"/>
      <c r="B9" s="53"/>
      <c r="C9" s="54"/>
      <c r="D9" s="55"/>
      <c r="E9" s="57"/>
      <c r="F9" s="56"/>
      <c r="G9" s="54"/>
      <c r="H9" s="56"/>
      <c r="I9" s="57"/>
      <c r="J9" s="55"/>
      <c r="K9" s="57"/>
      <c r="L9" s="56"/>
      <c r="M9" s="54"/>
      <c r="N9" s="56"/>
      <c r="O9" s="57"/>
      <c r="P9" s="59"/>
      <c r="Q9" s="54"/>
      <c r="R9" s="59"/>
      <c r="S9" s="54"/>
      <c r="T9" s="93"/>
    </row>
    <row r="10" spans="1:20" s="61" customFormat="1" ht="15" customHeight="1">
      <c r="A10" s="52" t="s">
        <v>62</v>
      </c>
      <c r="B10" s="53"/>
      <c r="C10" s="54">
        <f>SUM(C12:C22)</f>
        <v>1155</v>
      </c>
      <c r="D10" s="55">
        <f>E10+F10</f>
        <v>27110</v>
      </c>
      <c r="E10" s="57">
        <f>H10+K10+N10</f>
        <v>18832</v>
      </c>
      <c r="F10" s="56">
        <f>I10+L10+O10</f>
        <v>8278</v>
      </c>
      <c r="G10" s="54">
        <f>H10+I10</f>
        <v>4303</v>
      </c>
      <c r="H10" s="56">
        <f>SUM(H12:H22)</f>
        <v>3289</v>
      </c>
      <c r="I10" s="57">
        <f>SUM(I12:I22)</f>
        <v>1014</v>
      </c>
      <c r="J10" s="55">
        <f>K10+L10</f>
        <v>21759</v>
      </c>
      <c r="K10" s="57">
        <f>SUM(K12:K22)</f>
        <v>14835</v>
      </c>
      <c r="L10" s="56">
        <f>SUM(L12:L22)</f>
        <v>6924</v>
      </c>
      <c r="M10" s="54">
        <f>N10+O10</f>
        <v>1048</v>
      </c>
      <c r="N10" s="56">
        <f>SUM(N12:N22)</f>
        <v>708</v>
      </c>
      <c r="O10" s="57">
        <f>SUM(O12:O22)</f>
        <v>340</v>
      </c>
      <c r="P10" s="59">
        <f>SUM(Q10:T10)</f>
        <v>43542993</v>
      </c>
      <c r="Q10" s="54">
        <f>SUM(Q12:Q22)</f>
        <v>42878271</v>
      </c>
      <c r="R10" s="55">
        <f>SUM(R12:R22)</f>
        <v>399221</v>
      </c>
      <c r="S10" s="54">
        <f>SUM(S12:S22)</f>
        <v>156646</v>
      </c>
      <c r="T10" s="94">
        <f>SUM(T12:T22)</f>
        <v>108855</v>
      </c>
    </row>
    <row r="11" spans="1:20" s="20" customFormat="1" ht="6.75" customHeight="1">
      <c r="A11" s="62"/>
      <c r="B11" s="63"/>
      <c r="C11" s="64"/>
      <c r="D11" s="65"/>
      <c r="E11" s="67"/>
      <c r="F11" s="66"/>
      <c r="G11" s="68"/>
      <c r="H11" s="66"/>
      <c r="I11" s="67"/>
      <c r="J11" s="65"/>
      <c r="K11" s="67"/>
      <c r="L11" s="66"/>
      <c r="M11" s="68"/>
      <c r="N11" s="66"/>
      <c r="O11" s="67"/>
      <c r="P11" s="76"/>
      <c r="Q11" s="68"/>
      <c r="R11" s="65"/>
      <c r="S11" s="68"/>
      <c r="T11" s="95"/>
    </row>
    <row r="12" spans="1:20" s="20" customFormat="1" ht="15" customHeight="1">
      <c r="A12" s="62" t="s">
        <v>63</v>
      </c>
      <c r="B12" s="63"/>
      <c r="C12" s="64">
        <v>278</v>
      </c>
      <c r="D12" s="65">
        <f aca="true" t="shared" si="1" ref="D12:D22">E12+F12</f>
        <v>7346</v>
      </c>
      <c r="E12" s="67">
        <f aca="true" t="shared" si="2" ref="E12:F22">H12+K12+N12</f>
        <v>4885</v>
      </c>
      <c r="F12" s="66">
        <f t="shared" si="2"/>
        <v>2461</v>
      </c>
      <c r="G12" s="68">
        <f aca="true" t="shared" si="3" ref="G12:G22">H12+I12</f>
        <v>1263</v>
      </c>
      <c r="H12" s="66">
        <v>994</v>
      </c>
      <c r="I12" s="67">
        <v>269</v>
      </c>
      <c r="J12" s="65">
        <f aca="true" t="shared" si="4" ref="J12:J22">K12+L12</f>
        <v>5915</v>
      </c>
      <c r="K12" s="67">
        <v>3785</v>
      </c>
      <c r="L12" s="66">
        <v>2130</v>
      </c>
      <c r="M12" s="68">
        <f aca="true" t="shared" si="5" ref="M12:M22">N12+O12</f>
        <v>168</v>
      </c>
      <c r="N12" s="66">
        <v>106</v>
      </c>
      <c r="O12" s="67">
        <v>62</v>
      </c>
      <c r="P12" s="76">
        <f aca="true" t="shared" si="6" ref="P12:P22">SUM(Q12:T12)</f>
        <v>10933018</v>
      </c>
      <c r="Q12" s="68">
        <v>10812254</v>
      </c>
      <c r="R12" s="65">
        <v>52499</v>
      </c>
      <c r="S12" s="68">
        <v>44623</v>
      </c>
      <c r="T12" s="95">
        <v>23642</v>
      </c>
    </row>
    <row r="13" spans="1:20" s="20" customFormat="1" ht="15" customHeight="1">
      <c r="A13" s="62" t="s">
        <v>64</v>
      </c>
      <c r="B13" s="63"/>
      <c r="C13" s="64">
        <v>144</v>
      </c>
      <c r="D13" s="65">
        <f t="shared" si="1"/>
        <v>2083</v>
      </c>
      <c r="E13" s="67">
        <f t="shared" si="2"/>
        <v>1398</v>
      </c>
      <c r="F13" s="66">
        <f t="shared" si="2"/>
        <v>685</v>
      </c>
      <c r="G13" s="68">
        <f t="shared" si="3"/>
        <v>332</v>
      </c>
      <c r="H13" s="66">
        <v>220</v>
      </c>
      <c r="I13" s="67">
        <v>112</v>
      </c>
      <c r="J13" s="65">
        <f t="shared" si="4"/>
        <v>1610</v>
      </c>
      <c r="K13" s="67">
        <v>1083</v>
      </c>
      <c r="L13" s="66">
        <v>527</v>
      </c>
      <c r="M13" s="68">
        <f t="shared" si="5"/>
        <v>141</v>
      </c>
      <c r="N13" s="66">
        <v>95</v>
      </c>
      <c r="O13" s="67">
        <v>46</v>
      </c>
      <c r="P13" s="76">
        <f t="shared" si="6"/>
        <v>1182058</v>
      </c>
      <c r="Q13" s="68">
        <v>1130773</v>
      </c>
      <c r="R13" s="65">
        <v>40762</v>
      </c>
      <c r="S13" s="68">
        <v>9728</v>
      </c>
      <c r="T13" s="95">
        <v>795</v>
      </c>
    </row>
    <row r="14" spans="1:20" s="20" customFormat="1" ht="15" customHeight="1">
      <c r="A14" s="62" t="s">
        <v>65</v>
      </c>
      <c r="B14" s="63"/>
      <c r="C14" s="68">
        <v>126</v>
      </c>
      <c r="D14" s="65">
        <f t="shared" si="1"/>
        <v>3840</v>
      </c>
      <c r="E14" s="67">
        <f t="shared" si="2"/>
        <v>2238</v>
      </c>
      <c r="F14" s="66">
        <f t="shared" si="2"/>
        <v>1602</v>
      </c>
      <c r="G14" s="68">
        <f t="shared" si="3"/>
        <v>594</v>
      </c>
      <c r="H14" s="66">
        <v>424</v>
      </c>
      <c r="I14" s="67">
        <v>170</v>
      </c>
      <c r="J14" s="65">
        <f t="shared" si="4"/>
        <v>3164</v>
      </c>
      <c r="K14" s="67">
        <v>1761</v>
      </c>
      <c r="L14" s="66">
        <v>1403</v>
      </c>
      <c r="M14" s="68">
        <f t="shared" si="5"/>
        <v>82</v>
      </c>
      <c r="N14" s="66">
        <v>53</v>
      </c>
      <c r="O14" s="67">
        <v>29</v>
      </c>
      <c r="P14" s="76">
        <f t="shared" si="6"/>
        <v>6747606</v>
      </c>
      <c r="Q14" s="68">
        <v>6697682</v>
      </c>
      <c r="R14" s="65">
        <v>23384</v>
      </c>
      <c r="S14" s="68">
        <v>3715</v>
      </c>
      <c r="T14" s="95">
        <v>22825</v>
      </c>
    </row>
    <row r="15" spans="1:20" s="20" customFormat="1" ht="15" customHeight="1">
      <c r="A15" s="62" t="s">
        <v>66</v>
      </c>
      <c r="B15" s="63"/>
      <c r="C15" s="68">
        <v>239</v>
      </c>
      <c r="D15" s="70">
        <f t="shared" si="1"/>
        <v>3357</v>
      </c>
      <c r="E15" s="67">
        <f t="shared" si="2"/>
        <v>2258</v>
      </c>
      <c r="F15" s="66">
        <f t="shared" si="2"/>
        <v>1099</v>
      </c>
      <c r="G15" s="73">
        <f t="shared" si="3"/>
        <v>364</v>
      </c>
      <c r="H15" s="72">
        <v>259</v>
      </c>
      <c r="I15" s="71">
        <v>105</v>
      </c>
      <c r="J15" s="70">
        <f t="shared" si="4"/>
        <v>2705</v>
      </c>
      <c r="K15" s="71">
        <v>1787</v>
      </c>
      <c r="L15" s="72">
        <v>918</v>
      </c>
      <c r="M15" s="73">
        <f t="shared" si="5"/>
        <v>288</v>
      </c>
      <c r="N15" s="72">
        <v>212</v>
      </c>
      <c r="O15" s="71">
        <v>76</v>
      </c>
      <c r="P15" s="76">
        <f t="shared" si="6"/>
        <v>2982569</v>
      </c>
      <c r="Q15" s="68">
        <v>2957408</v>
      </c>
      <c r="R15" s="65">
        <v>13658</v>
      </c>
      <c r="S15" s="68">
        <v>11419</v>
      </c>
      <c r="T15" s="95">
        <v>84</v>
      </c>
    </row>
    <row r="16" spans="1:20" s="20" customFormat="1" ht="15" customHeight="1">
      <c r="A16" s="62" t="s">
        <v>67</v>
      </c>
      <c r="B16" s="63"/>
      <c r="C16" s="68">
        <v>83</v>
      </c>
      <c r="D16" s="70">
        <f t="shared" si="1"/>
        <v>3122</v>
      </c>
      <c r="E16" s="67">
        <f t="shared" si="2"/>
        <v>2513</v>
      </c>
      <c r="F16" s="66">
        <f t="shared" si="2"/>
        <v>609</v>
      </c>
      <c r="G16" s="73">
        <f t="shared" si="3"/>
        <v>626</v>
      </c>
      <c r="H16" s="72">
        <v>522</v>
      </c>
      <c r="I16" s="71">
        <v>104</v>
      </c>
      <c r="J16" s="70">
        <f t="shared" si="4"/>
        <v>2397</v>
      </c>
      <c r="K16" s="71">
        <v>1917</v>
      </c>
      <c r="L16" s="72">
        <v>480</v>
      </c>
      <c r="M16" s="73">
        <f t="shared" si="5"/>
        <v>99</v>
      </c>
      <c r="N16" s="72">
        <v>74</v>
      </c>
      <c r="O16" s="71">
        <v>25</v>
      </c>
      <c r="P16" s="76">
        <f t="shared" si="6"/>
        <v>7640696</v>
      </c>
      <c r="Q16" s="68">
        <v>7557828</v>
      </c>
      <c r="R16" s="76">
        <v>48135</v>
      </c>
      <c r="S16" s="68">
        <v>7611</v>
      </c>
      <c r="T16" s="95">
        <v>27122</v>
      </c>
    </row>
    <row r="17" spans="1:20" s="20" customFormat="1" ht="15" customHeight="1">
      <c r="A17" s="62" t="s">
        <v>68</v>
      </c>
      <c r="B17" s="63"/>
      <c r="C17" s="68">
        <v>86</v>
      </c>
      <c r="D17" s="70">
        <f t="shared" si="1"/>
        <v>2491</v>
      </c>
      <c r="E17" s="67">
        <f t="shared" si="2"/>
        <v>1822</v>
      </c>
      <c r="F17" s="66">
        <f t="shared" si="2"/>
        <v>669</v>
      </c>
      <c r="G17" s="73">
        <f t="shared" si="3"/>
        <v>500</v>
      </c>
      <c r="H17" s="72">
        <v>377</v>
      </c>
      <c r="I17" s="71">
        <v>123</v>
      </c>
      <c r="J17" s="70">
        <f t="shared" si="4"/>
        <v>1919</v>
      </c>
      <c r="K17" s="71">
        <v>1403</v>
      </c>
      <c r="L17" s="72">
        <v>516</v>
      </c>
      <c r="M17" s="73">
        <f t="shared" si="5"/>
        <v>72</v>
      </c>
      <c r="N17" s="72">
        <v>42</v>
      </c>
      <c r="O17" s="71">
        <v>30</v>
      </c>
      <c r="P17" s="76">
        <f t="shared" si="6"/>
        <v>3761337</v>
      </c>
      <c r="Q17" s="68">
        <v>3522991</v>
      </c>
      <c r="R17" s="65">
        <v>193810</v>
      </c>
      <c r="S17" s="68">
        <v>33920</v>
      </c>
      <c r="T17" s="95">
        <v>10616</v>
      </c>
    </row>
    <row r="18" spans="1:20" s="20" customFormat="1" ht="15" customHeight="1">
      <c r="A18" s="62" t="s">
        <v>69</v>
      </c>
      <c r="B18" s="63"/>
      <c r="C18" s="64">
        <v>42</v>
      </c>
      <c r="D18" s="70">
        <f t="shared" si="1"/>
        <v>2118</v>
      </c>
      <c r="E18" s="67">
        <f t="shared" si="2"/>
        <v>1622</v>
      </c>
      <c r="F18" s="66">
        <f t="shared" si="2"/>
        <v>496</v>
      </c>
      <c r="G18" s="73">
        <f t="shared" si="3"/>
        <v>258</v>
      </c>
      <c r="H18" s="72">
        <v>199</v>
      </c>
      <c r="I18" s="71">
        <v>59</v>
      </c>
      <c r="J18" s="70">
        <f t="shared" si="4"/>
        <v>1824</v>
      </c>
      <c r="K18" s="71">
        <v>1396</v>
      </c>
      <c r="L18" s="72">
        <v>428</v>
      </c>
      <c r="M18" s="73">
        <f t="shared" si="5"/>
        <v>36</v>
      </c>
      <c r="N18" s="72">
        <v>27</v>
      </c>
      <c r="O18" s="71">
        <v>9</v>
      </c>
      <c r="P18" s="76">
        <f t="shared" si="6"/>
        <v>6329223</v>
      </c>
      <c r="Q18" s="68">
        <v>6279815</v>
      </c>
      <c r="R18" s="65">
        <v>5291</v>
      </c>
      <c r="S18" s="68">
        <v>44007</v>
      </c>
      <c r="T18" s="95">
        <v>110</v>
      </c>
    </row>
    <row r="19" spans="1:20" s="20" customFormat="1" ht="15" customHeight="1">
      <c r="A19" s="74" t="s">
        <v>70</v>
      </c>
      <c r="B19" s="75"/>
      <c r="C19" s="64">
        <v>46</v>
      </c>
      <c r="D19" s="70">
        <f t="shared" si="1"/>
        <v>586</v>
      </c>
      <c r="E19" s="67">
        <f t="shared" si="2"/>
        <v>455</v>
      </c>
      <c r="F19" s="66">
        <f t="shared" si="2"/>
        <v>131</v>
      </c>
      <c r="G19" s="73">
        <f t="shared" si="3"/>
        <v>81</v>
      </c>
      <c r="H19" s="72">
        <v>58</v>
      </c>
      <c r="I19" s="71">
        <v>23</v>
      </c>
      <c r="J19" s="70">
        <f t="shared" si="4"/>
        <v>468</v>
      </c>
      <c r="K19" s="71">
        <v>372</v>
      </c>
      <c r="L19" s="72">
        <v>96</v>
      </c>
      <c r="M19" s="73">
        <f t="shared" si="5"/>
        <v>37</v>
      </c>
      <c r="N19" s="72">
        <v>25</v>
      </c>
      <c r="O19" s="71">
        <v>12</v>
      </c>
      <c r="P19" s="76">
        <f t="shared" si="6"/>
        <v>475681</v>
      </c>
      <c r="Q19" s="68">
        <v>473526</v>
      </c>
      <c r="R19" s="65">
        <v>1819</v>
      </c>
      <c r="S19" s="68">
        <v>210</v>
      </c>
      <c r="T19" s="95">
        <v>126</v>
      </c>
    </row>
    <row r="20" spans="1:20" s="20" customFormat="1" ht="15" customHeight="1">
      <c r="A20" s="74" t="s">
        <v>71</v>
      </c>
      <c r="B20" s="75"/>
      <c r="C20" s="64">
        <v>24</v>
      </c>
      <c r="D20" s="70">
        <f t="shared" si="1"/>
        <v>1100</v>
      </c>
      <c r="E20" s="67">
        <f t="shared" si="2"/>
        <v>991</v>
      </c>
      <c r="F20" s="66">
        <f t="shared" si="2"/>
        <v>109</v>
      </c>
      <c r="G20" s="73">
        <f t="shared" si="3"/>
        <v>154</v>
      </c>
      <c r="H20" s="72">
        <v>139</v>
      </c>
      <c r="I20" s="71">
        <v>15</v>
      </c>
      <c r="J20" s="70">
        <f t="shared" si="4"/>
        <v>931</v>
      </c>
      <c r="K20" s="71">
        <v>842</v>
      </c>
      <c r="L20" s="72">
        <v>89</v>
      </c>
      <c r="M20" s="73">
        <f t="shared" si="5"/>
        <v>15</v>
      </c>
      <c r="N20" s="72">
        <v>10</v>
      </c>
      <c r="O20" s="71">
        <v>5</v>
      </c>
      <c r="P20" s="76">
        <f t="shared" si="6"/>
        <v>2813979</v>
      </c>
      <c r="Q20" s="68">
        <v>2788836</v>
      </c>
      <c r="R20" s="65">
        <v>755</v>
      </c>
      <c r="S20" s="68">
        <v>1312</v>
      </c>
      <c r="T20" s="95">
        <v>23076</v>
      </c>
    </row>
    <row r="21" spans="1:20" s="20" customFormat="1" ht="13.5" customHeight="1">
      <c r="A21" s="74" t="s">
        <v>72</v>
      </c>
      <c r="B21" s="75"/>
      <c r="C21" s="68">
        <v>47</v>
      </c>
      <c r="D21" s="70">
        <f t="shared" si="1"/>
        <v>570</v>
      </c>
      <c r="E21" s="67">
        <f t="shared" si="2"/>
        <v>418</v>
      </c>
      <c r="F21" s="66">
        <f t="shared" si="2"/>
        <v>152</v>
      </c>
      <c r="G21" s="73">
        <f t="shared" si="3"/>
        <v>83</v>
      </c>
      <c r="H21" s="72">
        <v>63</v>
      </c>
      <c r="I21" s="71">
        <v>20</v>
      </c>
      <c r="J21" s="70">
        <f t="shared" si="4"/>
        <v>430</v>
      </c>
      <c r="K21" s="71">
        <v>318</v>
      </c>
      <c r="L21" s="72">
        <v>112</v>
      </c>
      <c r="M21" s="73">
        <f t="shared" si="5"/>
        <v>57</v>
      </c>
      <c r="N21" s="72">
        <v>37</v>
      </c>
      <c r="O21" s="71">
        <v>20</v>
      </c>
      <c r="P21" s="76">
        <f t="shared" si="6"/>
        <v>457982</v>
      </c>
      <c r="Q21" s="68">
        <v>441094</v>
      </c>
      <c r="R21" s="65">
        <v>16475</v>
      </c>
      <c r="S21" s="68">
        <v>6</v>
      </c>
      <c r="T21" s="95">
        <v>407</v>
      </c>
    </row>
    <row r="22" spans="1:20" s="20" customFormat="1" ht="13.5" customHeight="1">
      <c r="A22" s="74" t="s">
        <v>73</v>
      </c>
      <c r="B22" s="75"/>
      <c r="C22" s="68">
        <v>40</v>
      </c>
      <c r="D22" s="70">
        <f t="shared" si="1"/>
        <v>497</v>
      </c>
      <c r="E22" s="67">
        <f t="shared" si="2"/>
        <v>232</v>
      </c>
      <c r="F22" s="66">
        <f t="shared" si="2"/>
        <v>265</v>
      </c>
      <c r="G22" s="73">
        <f t="shared" si="3"/>
        <v>48</v>
      </c>
      <c r="H22" s="72">
        <v>34</v>
      </c>
      <c r="I22" s="71">
        <v>14</v>
      </c>
      <c r="J22" s="70">
        <f t="shared" si="4"/>
        <v>396</v>
      </c>
      <c r="K22" s="71">
        <v>171</v>
      </c>
      <c r="L22" s="72">
        <v>225</v>
      </c>
      <c r="M22" s="73">
        <f t="shared" si="5"/>
        <v>53</v>
      </c>
      <c r="N22" s="72">
        <v>27</v>
      </c>
      <c r="O22" s="71">
        <v>26</v>
      </c>
      <c r="P22" s="76">
        <f t="shared" si="6"/>
        <v>218844</v>
      </c>
      <c r="Q22" s="64">
        <v>216064</v>
      </c>
      <c r="R22" s="76">
        <v>2633</v>
      </c>
      <c r="S22" s="64">
        <v>95</v>
      </c>
      <c r="T22" s="95">
        <v>52</v>
      </c>
    </row>
    <row r="23" spans="1:20" s="20" customFormat="1" ht="12" customHeight="1">
      <c r="A23" s="74"/>
      <c r="B23" s="75"/>
      <c r="C23" s="68"/>
      <c r="D23" s="70"/>
      <c r="E23" s="67"/>
      <c r="F23" s="66"/>
      <c r="G23" s="73"/>
      <c r="H23" s="72"/>
      <c r="I23" s="71"/>
      <c r="J23" s="70"/>
      <c r="K23" s="71"/>
      <c r="L23" s="72"/>
      <c r="M23" s="73"/>
      <c r="N23" s="72"/>
      <c r="O23" s="71"/>
      <c r="P23" s="76"/>
      <c r="Q23" s="64"/>
      <c r="R23" s="76"/>
      <c r="S23" s="64"/>
      <c r="T23" s="95"/>
    </row>
    <row r="24" spans="1:20" s="61" customFormat="1" ht="13.5" customHeight="1">
      <c r="A24" s="77" t="s">
        <v>74</v>
      </c>
      <c r="B24" s="78"/>
      <c r="C24" s="54">
        <f>SUM(C26:C37)</f>
        <v>535</v>
      </c>
      <c r="D24" s="55">
        <f>SUM(D26:D37)</f>
        <v>8648</v>
      </c>
      <c r="E24" s="57">
        <f>SUM(E26:E37)</f>
        <v>6297</v>
      </c>
      <c r="F24" s="56">
        <f>I24+L24+O24</f>
        <v>2351</v>
      </c>
      <c r="G24" s="54">
        <f>H24+I24</f>
        <v>1379</v>
      </c>
      <c r="H24" s="80">
        <f>SUM(H26:H37)</f>
        <v>1137</v>
      </c>
      <c r="I24" s="80">
        <f>SUM(I26:I37)</f>
        <v>242</v>
      </c>
      <c r="J24" s="55">
        <f>K24+L24</f>
        <v>6695</v>
      </c>
      <c r="K24" s="79">
        <f>SUM(K26:K37)</f>
        <v>4782</v>
      </c>
      <c r="L24" s="80">
        <f>SUM(L26:L37)</f>
        <v>1913</v>
      </c>
      <c r="M24" s="54">
        <f>N24+O24</f>
        <v>574</v>
      </c>
      <c r="N24" s="80">
        <f>SUM(N26:N37)</f>
        <v>378</v>
      </c>
      <c r="O24" s="80">
        <f>SUM(O26:O37)</f>
        <v>196</v>
      </c>
      <c r="P24" s="59">
        <f>SUM(Q24:T24)</f>
        <v>15167801</v>
      </c>
      <c r="Q24" s="82">
        <f>SUM(Q26:Q37)</f>
        <v>15050900</v>
      </c>
      <c r="R24" s="81">
        <f>SUM(R26:R37)</f>
        <v>90423</v>
      </c>
      <c r="S24" s="82">
        <f>SUM(S26:S37)</f>
        <v>3098</v>
      </c>
      <c r="T24" s="96">
        <f>SUM(T26:T37)</f>
        <v>23380</v>
      </c>
    </row>
    <row r="25" spans="1:20" s="20" customFormat="1" ht="6.75" customHeight="1">
      <c r="A25" s="74"/>
      <c r="B25" s="75"/>
      <c r="C25" s="68"/>
      <c r="D25" s="65"/>
      <c r="E25" s="67"/>
      <c r="F25" s="66"/>
      <c r="G25" s="68"/>
      <c r="H25" s="72"/>
      <c r="I25" s="71"/>
      <c r="J25" s="65"/>
      <c r="K25" s="71"/>
      <c r="L25" s="72"/>
      <c r="M25" s="68"/>
      <c r="N25" s="72"/>
      <c r="O25" s="71"/>
      <c r="P25" s="76"/>
      <c r="Q25" s="64"/>
      <c r="R25" s="76"/>
      <c r="S25" s="64"/>
      <c r="T25" s="95"/>
    </row>
    <row r="26" spans="1:20" ht="13.5" customHeight="1">
      <c r="A26" s="83" t="s">
        <v>75</v>
      </c>
      <c r="B26" s="84"/>
      <c r="C26" s="68">
        <v>7</v>
      </c>
      <c r="D26" s="65">
        <f aca="true" t="shared" si="7" ref="D26:D37">E26+F26</f>
        <v>47</v>
      </c>
      <c r="E26" s="67">
        <f aca="true" t="shared" si="8" ref="E26:F37">H26+K26+N26</f>
        <v>32</v>
      </c>
      <c r="F26" s="66">
        <f t="shared" si="8"/>
        <v>15</v>
      </c>
      <c r="G26" s="68">
        <v>5</v>
      </c>
      <c r="H26" s="72">
        <v>4</v>
      </c>
      <c r="I26" s="97">
        <v>1</v>
      </c>
      <c r="J26" s="65">
        <f aca="true" t="shared" si="9" ref="J26:J37">K26+L26</f>
        <v>35</v>
      </c>
      <c r="K26" s="71">
        <v>22</v>
      </c>
      <c r="L26" s="72">
        <v>13</v>
      </c>
      <c r="M26" s="68">
        <f>N26+O26</f>
        <v>7</v>
      </c>
      <c r="N26" s="85">
        <v>6</v>
      </c>
      <c r="O26" s="97">
        <v>1</v>
      </c>
      <c r="P26" s="76">
        <f aca="true" t="shared" si="10" ref="P26:P37">SUM(Q26:T26)</f>
        <v>19095</v>
      </c>
      <c r="Q26" s="64">
        <v>19025</v>
      </c>
      <c r="R26" s="76">
        <v>40</v>
      </c>
      <c r="S26" s="64">
        <v>0</v>
      </c>
      <c r="T26" s="95">
        <v>30</v>
      </c>
    </row>
    <row r="27" spans="1:20" ht="13.5" customHeight="1">
      <c r="A27" s="83" t="s">
        <v>76</v>
      </c>
      <c r="B27" s="84"/>
      <c r="C27" s="68">
        <v>54</v>
      </c>
      <c r="D27" s="65">
        <f t="shared" si="7"/>
        <v>663</v>
      </c>
      <c r="E27" s="67">
        <f t="shared" si="8"/>
        <v>446</v>
      </c>
      <c r="F27" s="66">
        <f t="shared" si="8"/>
        <v>217</v>
      </c>
      <c r="G27" s="68">
        <f aca="true" t="shared" si="11" ref="G27:G37">H27+I27</f>
        <v>64</v>
      </c>
      <c r="H27" s="72">
        <v>47</v>
      </c>
      <c r="I27" s="71">
        <v>17</v>
      </c>
      <c r="J27" s="65">
        <f t="shared" si="9"/>
        <v>533</v>
      </c>
      <c r="K27" s="71">
        <v>356</v>
      </c>
      <c r="L27" s="72">
        <v>177</v>
      </c>
      <c r="M27" s="68">
        <f aca="true" t="shared" si="12" ref="M27:M37">N27+O27</f>
        <v>66</v>
      </c>
      <c r="N27" s="72">
        <v>43</v>
      </c>
      <c r="O27" s="71">
        <v>23</v>
      </c>
      <c r="P27" s="76">
        <f t="shared" si="10"/>
        <v>315713</v>
      </c>
      <c r="Q27" s="64">
        <v>314240</v>
      </c>
      <c r="R27" s="76">
        <v>1411</v>
      </c>
      <c r="S27" s="64">
        <v>30</v>
      </c>
      <c r="T27" s="95">
        <v>32</v>
      </c>
    </row>
    <row r="28" spans="1:20" ht="13.5" customHeight="1">
      <c r="A28" s="83" t="s">
        <v>77</v>
      </c>
      <c r="B28" s="84"/>
      <c r="C28" s="68">
        <v>28</v>
      </c>
      <c r="D28" s="65">
        <f t="shared" si="7"/>
        <v>382</v>
      </c>
      <c r="E28" s="67">
        <f t="shared" si="8"/>
        <v>269</v>
      </c>
      <c r="F28" s="66">
        <f t="shared" si="8"/>
        <v>113</v>
      </c>
      <c r="G28" s="68">
        <f t="shared" si="11"/>
        <v>70</v>
      </c>
      <c r="H28" s="72">
        <v>54</v>
      </c>
      <c r="I28" s="71">
        <v>16</v>
      </c>
      <c r="J28" s="65">
        <f t="shared" si="9"/>
        <v>296</v>
      </c>
      <c r="K28" s="71">
        <v>203</v>
      </c>
      <c r="L28" s="72">
        <v>93</v>
      </c>
      <c r="M28" s="68">
        <f t="shared" si="12"/>
        <v>16</v>
      </c>
      <c r="N28" s="72">
        <v>12</v>
      </c>
      <c r="O28" s="97">
        <v>4</v>
      </c>
      <c r="P28" s="76">
        <f t="shared" si="10"/>
        <v>283646</v>
      </c>
      <c r="Q28" s="64">
        <v>282984</v>
      </c>
      <c r="R28" s="76">
        <v>657</v>
      </c>
      <c r="S28" s="64">
        <v>0</v>
      </c>
      <c r="T28" s="95">
        <v>5</v>
      </c>
    </row>
    <row r="29" spans="1:20" ht="13.5" customHeight="1">
      <c r="A29" s="83" t="s">
        <v>78</v>
      </c>
      <c r="B29" s="84"/>
      <c r="C29" s="64">
        <v>37</v>
      </c>
      <c r="D29" s="76">
        <f t="shared" si="7"/>
        <v>445</v>
      </c>
      <c r="E29" s="67">
        <f t="shared" si="8"/>
        <v>350</v>
      </c>
      <c r="F29" s="66">
        <f t="shared" si="8"/>
        <v>95</v>
      </c>
      <c r="G29" s="64">
        <f t="shared" si="11"/>
        <v>75</v>
      </c>
      <c r="H29" s="76">
        <v>53</v>
      </c>
      <c r="I29" s="64">
        <v>22</v>
      </c>
      <c r="J29" s="76">
        <f t="shared" si="9"/>
        <v>341</v>
      </c>
      <c r="K29" s="64">
        <v>274</v>
      </c>
      <c r="L29" s="76">
        <v>67</v>
      </c>
      <c r="M29" s="64">
        <f t="shared" si="12"/>
        <v>29</v>
      </c>
      <c r="N29" s="76">
        <v>23</v>
      </c>
      <c r="O29" s="64">
        <v>6</v>
      </c>
      <c r="P29" s="76">
        <f t="shared" si="10"/>
        <v>928366</v>
      </c>
      <c r="Q29" s="64">
        <v>927255</v>
      </c>
      <c r="R29" s="76">
        <v>829</v>
      </c>
      <c r="S29" s="64">
        <v>0</v>
      </c>
      <c r="T29" s="95">
        <v>282</v>
      </c>
    </row>
    <row r="30" spans="1:20" ht="13.5" customHeight="1">
      <c r="A30" s="83" t="s">
        <v>79</v>
      </c>
      <c r="B30" s="84"/>
      <c r="C30" s="64">
        <v>70</v>
      </c>
      <c r="D30" s="76">
        <f t="shared" si="7"/>
        <v>2844</v>
      </c>
      <c r="E30" s="67">
        <f t="shared" si="8"/>
        <v>2434</v>
      </c>
      <c r="F30" s="66">
        <f t="shared" si="8"/>
        <v>410</v>
      </c>
      <c r="G30" s="64">
        <f t="shared" si="11"/>
        <v>603</v>
      </c>
      <c r="H30" s="76">
        <v>561</v>
      </c>
      <c r="I30" s="64">
        <v>42</v>
      </c>
      <c r="J30" s="76">
        <f t="shared" si="9"/>
        <v>2162</v>
      </c>
      <c r="K30" s="64">
        <v>1826</v>
      </c>
      <c r="L30" s="76">
        <v>336</v>
      </c>
      <c r="M30" s="64">
        <f t="shared" si="12"/>
        <v>79</v>
      </c>
      <c r="N30" s="76">
        <v>47</v>
      </c>
      <c r="O30" s="64">
        <v>32</v>
      </c>
      <c r="P30" s="76">
        <f t="shared" si="10"/>
        <v>10257364</v>
      </c>
      <c r="Q30" s="68">
        <v>10155012</v>
      </c>
      <c r="R30" s="76">
        <v>80466</v>
      </c>
      <c r="S30" s="64">
        <v>403</v>
      </c>
      <c r="T30" s="95">
        <v>21483</v>
      </c>
    </row>
    <row r="31" spans="1:20" ht="13.5" customHeight="1">
      <c r="A31" s="83" t="s">
        <v>80</v>
      </c>
      <c r="B31" s="84"/>
      <c r="C31" s="64">
        <v>59</v>
      </c>
      <c r="D31" s="76">
        <f t="shared" si="7"/>
        <v>720</v>
      </c>
      <c r="E31" s="67">
        <f t="shared" si="8"/>
        <v>297</v>
      </c>
      <c r="F31" s="66">
        <f t="shared" si="8"/>
        <v>423</v>
      </c>
      <c r="G31" s="64">
        <f t="shared" si="11"/>
        <v>56</v>
      </c>
      <c r="H31" s="76">
        <v>44</v>
      </c>
      <c r="I31" s="64">
        <v>12</v>
      </c>
      <c r="J31" s="76">
        <f t="shared" si="9"/>
        <v>550</v>
      </c>
      <c r="K31" s="64">
        <v>189</v>
      </c>
      <c r="L31" s="76">
        <v>361</v>
      </c>
      <c r="M31" s="64">
        <f t="shared" si="12"/>
        <v>114</v>
      </c>
      <c r="N31" s="76">
        <v>64</v>
      </c>
      <c r="O31" s="64">
        <v>50</v>
      </c>
      <c r="P31" s="76">
        <f t="shared" si="10"/>
        <v>417109</v>
      </c>
      <c r="Q31" s="68">
        <v>414064</v>
      </c>
      <c r="R31" s="76">
        <v>902</v>
      </c>
      <c r="S31" s="64">
        <v>1860</v>
      </c>
      <c r="T31" s="95">
        <v>283</v>
      </c>
    </row>
    <row r="32" spans="1:20" ht="13.5" customHeight="1">
      <c r="A32" s="83" t="s">
        <v>81</v>
      </c>
      <c r="B32" s="84"/>
      <c r="C32" s="64">
        <v>55</v>
      </c>
      <c r="D32" s="76">
        <f t="shared" si="7"/>
        <v>535</v>
      </c>
      <c r="E32" s="67">
        <f t="shared" si="8"/>
        <v>423</v>
      </c>
      <c r="F32" s="66">
        <f t="shared" si="8"/>
        <v>112</v>
      </c>
      <c r="G32" s="64">
        <f t="shared" si="11"/>
        <v>103</v>
      </c>
      <c r="H32" s="76">
        <v>72</v>
      </c>
      <c r="I32" s="64">
        <v>31</v>
      </c>
      <c r="J32" s="76">
        <f t="shared" si="9"/>
        <v>400</v>
      </c>
      <c r="K32" s="64">
        <v>325</v>
      </c>
      <c r="L32" s="76">
        <v>75</v>
      </c>
      <c r="M32" s="64">
        <f t="shared" si="12"/>
        <v>32</v>
      </c>
      <c r="N32" s="76">
        <v>26</v>
      </c>
      <c r="O32" s="64">
        <v>6</v>
      </c>
      <c r="P32" s="76">
        <f t="shared" si="10"/>
        <v>478271</v>
      </c>
      <c r="Q32" s="68">
        <v>476962</v>
      </c>
      <c r="R32" s="76">
        <v>952</v>
      </c>
      <c r="S32" s="64">
        <v>268</v>
      </c>
      <c r="T32" s="95">
        <v>89</v>
      </c>
    </row>
    <row r="33" spans="1:20" ht="13.5" customHeight="1">
      <c r="A33" s="83" t="s">
        <v>82</v>
      </c>
      <c r="B33" s="84"/>
      <c r="C33" s="64">
        <v>9</v>
      </c>
      <c r="D33" s="76">
        <f t="shared" si="7"/>
        <v>72</v>
      </c>
      <c r="E33" s="67">
        <f t="shared" si="8"/>
        <v>64</v>
      </c>
      <c r="F33" s="66">
        <f t="shared" si="8"/>
        <v>8</v>
      </c>
      <c r="G33" s="64">
        <f t="shared" si="11"/>
        <v>20</v>
      </c>
      <c r="H33" s="76">
        <v>14</v>
      </c>
      <c r="I33" s="64">
        <v>6</v>
      </c>
      <c r="J33" s="76">
        <f t="shared" si="9"/>
        <v>48</v>
      </c>
      <c r="K33" s="64">
        <v>46</v>
      </c>
      <c r="L33" s="76">
        <v>2</v>
      </c>
      <c r="M33" s="64">
        <f t="shared" si="12"/>
        <v>4</v>
      </c>
      <c r="N33" s="85">
        <v>4</v>
      </c>
      <c r="O33" s="64">
        <v>0</v>
      </c>
      <c r="P33" s="76">
        <f t="shared" si="10"/>
        <v>87850</v>
      </c>
      <c r="Q33" s="68">
        <v>87707</v>
      </c>
      <c r="R33" s="76">
        <v>143</v>
      </c>
      <c r="S33" s="64">
        <v>0</v>
      </c>
      <c r="T33" s="95">
        <v>0</v>
      </c>
    </row>
    <row r="34" spans="1:20" ht="13.5" customHeight="1">
      <c r="A34" s="83" t="s">
        <v>83</v>
      </c>
      <c r="B34" s="84"/>
      <c r="C34" s="68">
        <v>50</v>
      </c>
      <c r="D34" s="76">
        <f t="shared" si="7"/>
        <v>715</v>
      </c>
      <c r="E34" s="67">
        <f t="shared" si="8"/>
        <v>539</v>
      </c>
      <c r="F34" s="66">
        <f t="shared" si="8"/>
        <v>176</v>
      </c>
      <c r="G34" s="68">
        <f t="shared" si="11"/>
        <v>123</v>
      </c>
      <c r="H34" s="65">
        <v>87</v>
      </c>
      <c r="I34" s="64">
        <v>36</v>
      </c>
      <c r="J34" s="65">
        <f t="shared" si="9"/>
        <v>558</v>
      </c>
      <c r="K34" s="68">
        <v>422</v>
      </c>
      <c r="L34" s="76">
        <v>136</v>
      </c>
      <c r="M34" s="64">
        <f t="shared" si="12"/>
        <v>34</v>
      </c>
      <c r="N34" s="65">
        <v>30</v>
      </c>
      <c r="O34" s="98">
        <v>4</v>
      </c>
      <c r="P34" s="76">
        <f t="shared" si="10"/>
        <v>701068</v>
      </c>
      <c r="Q34" s="68">
        <v>700383</v>
      </c>
      <c r="R34" s="76">
        <v>235</v>
      </c>
      <c r="S34" s="64">
        <v>0</v>
      </c>
      <c r="T34" s="95">
        <v>450</v>
      </c>
    </row>
    <row r="35" spans="1:20" ht="13.5" customHeight="1">
      <c r="A35" s="83" t="s">
        <v>84</v>
      </c>
      <c r="B35" s="84"/>
      <c r="C35" s="64">
        <v>17</v>
      </c>
      <c r="D35" s="76">
        <f t="shared" si="7"/>
        <v>205</v>
      </c>
      <c r="E35" s="67">
        <f t="shared" si="8"/>
        <v>163</v>
      </c>
      <c r="F35" s="66">
        <f t="shared" si="8"/>
        <v>42</v>
      </c>
      <c r="G35" s="64">
        <f t="shared" si="11"/>
        <v>17</v>
      </c>
      <c r="H35" s="76">
        <v>16</v>
      </c>
      <c r="I35" s="64">
        <v>1</v>
      </c>
      <c r="J35" s="76">
        <f t="shared" si="9"/>
        <v>169</v>
      </c>
      <c r="K35" s="64">
        <v>132</v>
      </c>
      <c r="L35" s="76">
        <v>37</v>
      </c>
      <c r="M35" s="64">
        <f t="shared" si="12"/>
        <v>19</v>
      </c>
      <c r="N35" s="76">
        <v>15</v>
      </c>
      <c r="O35" s="64">
        <v>4</v>
      </c>
      <c r="P35" s="76">
        <f t="shared" si="10"/>
        <v>174569</v>
      </c>
      <c r="Q35" s="68">
        <v>173756</v>
      </c>
      <c r="R35" s="76">
        <v>783</v>
      </c>
      <c r="S35" s="64">
        <v>0</v>
      </c>
      <c r="T35" s="95">
        <v>30</v>
      </c>
    </row>
    <row r="36" spans="1:20" ht="13.5" customHeight="1">
      <c r="A36" s="83" t="s">
        <v>85</v>
      </c>
      <c r="B36" s="84"/>
      <c r="C36" s="64">
        <v>40</v>
      </c>
      <c r="D36" s="76">
        <f t="shared" si="7"/>
        <v>513</v>
      </c>
      <c r="E36" s="67">
        <f t="shared" si="8"/>
        <v>419</v>
      </c>
      <c r="F36" s="66">
        <f t="shared" si="8"/>
        <v>94</v>
      </c>
      <c r="G36" s="64">
        <f t="shared" si="11"/>
        <v>72</v>
      </c>
      <c r="H36" s="76">
        <v>52</v>
      </c>
      <c r="I36" s="64">
        <v>20</v>
      </c>
      <c r="J36" s="76">
        <f t="shared" si="9"/>
        <v>421</v>
      </c>
      <c r="K36" s="64">
        <v>349</v>
      </c>
      <c r="L36" s="76">
        <v>72</v>
      </c>
      <c r="M36" s="64">
        <f t="shared" si="12"/>
        <v>20</v>
      </c>
      <c r="N36" s="76">
        <v>18</v>
      </c>
      <c r="O36" s="98">
        <v>2</v>
      </c>
      <c r="P36" s="76">
        <f t="shared" si="10"/>
        <v>474119</v>
      </c>
      <c r="Q36" s="68">
        <v>473287</v>
      </c>
      <c r="R36" s="65">
        <v>712</v>
      </c>
      <c r="S36" s="68">
        <v>0</v>
      </c>
      <c r="T36" s="95">
        <v>120</v>
      </c>
    </row>
    <row r="37" spans="1:20" ht="13.5" customHeight="1">
      <c r="A37" s="83" t="s">
        <v>86</v>
      </c>
      <c r="B37" s="84"/>
      <c r="C37" s="64">
        <v>109</v>
      </c>
      <c r="D37" s="76">
        <f t="shared" si="7"/>
        <v>1507</v>
      </c>
      <c r="E37" s="67">
        <f t="shared" si="8"/>
        <v>861</v>
      </c>
      <c r="F37" s="66">
        <f t="shared" si="8"/>
        <v>646</v>
      </c>
      <c r="G37" s="64">
        <f t="shared" si="11"/>
        <v>171</v>
      </c>
      <c r="H37" s="76">
        <v>133</v>
      </c>
      <c r="I37" s="64">
        <v>38</v>
      </c>
      <c r="J37" s="76">
        <f t="shared" si="9"/>
        <v>1182</v>
      </c>
      <c r="K37" s="64">
        <v>638</v>
      </c>
      <c r="L37" s="76">
        <v>544</v>
      </c>
      <c r="M37" s="64">
        <f t="shared" si="12"/>
        <v>154</v>
      </c>
      <c r="N37" s="76">
        <v>90</v>
      </c>
      <c r="O37" s="64">
        <v>64</v>
      </c>
      <c r="P37" s="76">
        <f t="shared" si="10"/>
        <v>1030631</v>
      </c>
      <c r="Q37" s="64">
        <v>1026225</v>
      </c>
      <c r="R37" s="65">
        <v>3293</v>
      </c>
      <c r="S37" s="68">
        <v>537</v>
      </c>
      <c r="T37" s="95">
        <v>576</v>
      </c>
    </row>
    <row r="38" spans="1:20" ht="12" customHeight="1" thickBot="1">
      <c r="A38" s="86"/>
      <c r="B38" s="87"/>
      <c r="C38" s="8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88"/>
      <c r="T38" s="86"/>
    </row>
    <row r="39" spans="1:17" ht="12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O39" s="90"/>
      <c r="P39" s="90"/>
      <c r="Q39" s="90"/>
    </row>
    <row r="40" spans="1:18" ht="12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O40" s="90"/>
      <c r="P40" s="90"/>
      <c r="Q40" s="90"/>
      <c r="R40" s="90"/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O41" s="90"/>
      <c r="P41" s="90"/>
      <c r="Q41" s="90"/>
      <c r="R41" s="90"/>
    </row>
    <row r="42" spans="1:18" ht="12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O42" s="90"/>
      <c r="P42" s="90"/>
      <c r="Q42" s="90"/>
      <c r="R42" s="90"/>
    </row>
    <row r="43" spans="1:15" ht="12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7" ht="12" customHeight="1">
      <c r="A46" s="90"/>
      <c r="B46" s="90"/>
      <c r="C46" s="90"/>
      <c r="D46" s="90"/>
      <c r="E46" s="90"/>
      <c r="F46" s="90"/>
      <c r="G46" s="90"/>
    </row>
  </sheetData>
  <sheetProtection/>
  <mergeCells count="14">
    <mergeCell ref="Q5:Q6"/>
    <mergeCell ref="R5:R6"/>
    <mergeCell ref="S5:S6"/>
    <mergeCell ref="T5:T6"/>
    <mergeCell ref="A3:C3"/>
    <mergeCell ref="A4:B6"/>
    <mergeCell ref="C4:C6"/>
    <mergeCell ref="D4:O4"/>
    <mergeCell ref="P4:S4"/>
    <mergeCell ref="D5:F5"/>
    <mergeCell ref="G5:I5"/>
    <mergeCell ref="J5:L5"/>
    <mergeCell ref="M5:O5"/>
    <mergeCell ref="P5:P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11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46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2" customWidth="1"/>
    <col min="2" max="2" width="1.75390625" style="2" customWidth="1"/>
    <col min="3" max="3" width="10.75390625" style="2" customWidth="1"/>
    <col min="4" max="4" width="10.875" style="2" customWidth="1"/>
    <col min="5" max="15" width="10.75390625" style="2" customWidth="1"/>
    <col min="16" max="20" width="13.75390625" style="2" customWidth="1"/>
    <col min="21" max="16384" width="15.25390625" style="2" customWidth="1"/>
  </cols>
  <sheetData>
    <row r="2" spans="1:20" ht="16.5" customHeight="1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6" s="11" customFormat="1" ht="15" customHeight="1" thickBot="1">
      <c r="A3" s="6"/>
      <c r="B3" s="6"/>
      <c r="C3" s="6"/>
      <c r="D3" s="7"/>
      <c r="E3" s="7"/>
      <c r="F3" s="7"/>
      <c r="G3" s="7"/>
      <c r="H3" s="8"/>
      <c r="I3" s="7"/>
      <c r="J3" s="7"/>
      <c r="K3" s="7"/>
      <c r="L3" s="7"/>
      <c r="M3" s="7"/>
      <c r="N3" s="9"/>
      <c r="O3" s="10"/>
      <c r="P3" s="10"/>
    </row>
    <row r="4" spans="1:20" s="20" customFormat="1" ht="18" customHeight="1">
      <c r="A4" s="12" t="s">
        <v>45</v>
      </c>
      <c r="B4" s="13"/>
      <c r="C4" s="14" t="s">
        <v>46</v>
      </c>
      <c r="D4" s="15" t="s">
        <v>47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5" t="s">
        <v>88</v>
      </c>
      <c r="Q4" s="16"/>
      <c r="R4" s="16"/>
      <c r="S4" s="16"/>
      <c r="T4" s="91" t="s">
        <v>49</v>
      </c>
    </row>
    <row r="5" spans="1:20" s="20" customFormat="1" ht="15" customHeight="1">
      <c r="A5" s="21"/>
      <c r="B5" s="22"/>
      <c r="C5" s="23"/>
      <c r="D5" s="24" t="s">
        <v>50</v>
      </c>
      <c r="E5" s="25"/>
      <c r="F5" s="26"/>
      <c r="G5" s="24" t="s">
        <v>51</v>
      </c>
      <c r="H5" s="25"/>
      <c r="I5" s="26"/>
      <c r="J5" s="24" t="s">
        <v>52</v>
      </c>
      <c r="K5" s="25"/>
      <c r="L5" s="26"/>
      <c r="M5" s="27" t="s">
        <v>53</v>
      </c>
      <c r="N5" s="28"/>
      <c r="O5" s="29"/>
      <c r="P5" s="30" t="s">
        <v>54</v>
      </c>
      <c r="Q5" s="31" t="s">
        <v>89</v>
      </c>
      <c r="R5" s="30" t="s">
        <v>56</v>
      </c>
      <c r="S5" s="32" t="s">
        <v>57</v>
      </c>
      <c r="T5" s="33" t="s">
        <v>58</v>
      </c>
    </row>
    <row r="6" spans="1:20" s="20" customFormat="1" ht="15" customHeight="1">
      <c r="A6" s="34"/>
      <c r="B6" s="35"/>
      <c r="C6" s="36"/>
      <c r="D6" s="37" t="s">
        <v>50</v>
      </c>
      <c r="E6" s="38" t="s">
        <v>59</v>
      </c>
      <c r="F6" s="39" t="s">
        <v>60</v>
      </c>
      <c r="G6" s="37" t="s">
        <v>50</v>
      </c>
      <c r="H6" s="38" t="s">
        <v>59</v>
      </c>
      <c r="I6" s="39" t="s">
        <v>60</v>
      </c>
      <c r="J6" s="37" t="s">
        <v>50</v>
      </c>
      <c r="K6" s="38" t="s">
        <v>59</v>
      </c>
      <c r="L6" s="39" t="s">
        <v>60</v>
      </c>
      <c r="M6" s="37" t="s">
        <v>50</v>
      </c>
      <c r="N6" s="38" t="s">
        <v>59</v>
      </c>
      <c r="O6" s="39" t="s">
        <v>60</v>
      </c>
      <c r="P6" s="36"/>
      <c r="Q6" s="40"/>
      <c r="R6" s="36"/>
      <c r="S6" s="41"/>
      <c r="T6" s="42"/>
    </row>
    <row r="7" spans="1:20" s="20" customFormat="1" ht="12" customHeight="1">
      <c r="A7" s="43"/>
      <c r="B7" s="44"/>
      <c r="C7" s="99"/>
      <c r="D7" s="10"/>
      <c r="E7" s="46"/>
      <c r="F7" s="47"/>
      <c r="G7" s="45"/>
      <c r="H7" s="48"/>
      <c r="I7" s="49"/>
      <c r="J7" s="10"/>
      <c r="K7" s="46"/>
      <c r="L7" s="47"/>
      <c r="M7" s="45"/>
      <c r="N7" s="48"/>
      <c r="O7" s="49"/>
      <c r="P7" s="10"/>
      <c r="Q7" s="45"/>
      <c r="R7" s="10"/>
      <c r="S7" s="50"/>
      <c r="T7" s="51"/>
    </row>
    <row r="8" spans="1:21" s="61" customFormat="1" ht="15" customHeight="1">
      <c r="A8" s="52" t="s">
        <v>61</v>
      </c>
      <c r="B8" s="53"/>
      <c r="C8" s="100">
        <f>C10+C24</f>
        <v>2752</v>
      </c>
      <c r="D8" s="54">
        <f>E8+F8</f>
        <v>6248</v>
      </c>
      <c r="E8" s="56">
        <f>E10+E24</f>
        <v>4445</v>
      </c>
      <c r="F8" s="57">
        <f>I8+L8+O8</f>
        <v>1803</v>
      </c>
      <c r="G8" s="55">
        <f>H8+I8</f>
        <v>0</v>
      </c>
      <c r="H8" s="57">
        <f>H10+H24</f>
        <v>0</v>
      </c>
      <c r="I8" s="56">
        <f>I10+I24</f>
        <v>0</v>
      </c>
      <c r="J8" s="54">
        <f>K8+L8</f>
        <v>1656</v>
      </c>
      <c r="K8" s="56">
        <f>K10+K24</f>
        <v>1282</v>
      </c>
      <c r="L8" s="57">
        <f>L10+L24</f>
        <v>374</v>
      </c>
      <c r="M8" s="55">
        <f>N8+O8</f>
        <v>4592</v>
      </c>
      <c r="N8" s="57">
        <f>N10+N24</f>
        <v>3163</v>
      </c>
      <c r="O8" s="56">
        <f>O10+O24</f>
        <v>1429</v>
      </c>
      <c r="P8" s="58">
        <f>SUM(Q8:T8)</f>
        <v>1876584</v>
      </c>
      <c r="Q8" s="59">
        <v>1810992</v>
      </c>
      <c r="R8" s="58">
        <f>R10+R24</f>
        <v>52227</v>
      </c>
      <c r="S8" s="59">
        <f>S10+S24</f>
        <v>13365</v>
      </c>
      <c r="T8" s="58">
        <f>T10+T24</f>
        <v>0</v>
      </c>
      <c r="U8" s="60"/>
    </row>
    <row r="9" spans="1:20" s="61" customFormat="1" ht="6.75" customHeight="1">
      <c r="A9" s="52"/>
      <c r="B9" s="53"/>
      <c r="C9" s="100"/>
      <c r="D9" s="54"/>
      <c r="E9" s="56"/>
      <c r="F9" s="57"/>
      <c r="G9" s="55"/>
      <c r="H9" s="57"/>
      <c r="I9" s="56"/>
      <c r="J9" s="54"/>
      <c r="K9" s="56"/>
      <c r="L9" s="57"/>
      <c r="M9" s="55"/>
      <c r="N9" s="57"/>
      <c r="O9" s="56"/>
      <c r="P9" s="58"/>
      <c r="Q9" s="55"/>
      <c r="R9" s="58"/>
      <c r="S9" s="55"/>
      <c r="T9" s="58"/>
    </row>
    <row r="10" spans="1:20" s="61" customFormat="1" ht="15" customHeight="1">
      <c r="A10" s="52" t="s">
        <v>62</v>
      </c>
      <c r="B10" s="53"/>
      <c r="C10" s="100">
        <f>SUM(C12:C22)</f>
        <v>1749</v>
      </c>
      <c r="D10" s="54">
        <f>E10+F10</f>
        <v>3855</v>
      </c>
      <c r="E10" s="56">
        <f>H10+K10+N10</f>
        <v>2761</v>
      </c>
      <c r="F10" s="57">
        <f>SUM(F12:F22)</f>
        <v>1094</v>
      </c>
      <c r="G10" s="55">
        <f>H10+I10</f>
        <v>0</v>
      </c>
      <c r="H10" s="57">
        <f>SUM(H12:H22)</f>
        <v>0</v>
      </c>
      <c r="I10" s="56">
        <f>SUM(I12:I22)</f>
        <v>0</v>
      </c>
      <c r="J10" s="54">
        <f>SUM(J12:J22)</f>
        <v>1019</v>
      </c>
      <c r="K10" s="56">
        <f>SUM(K12:K22)</f>
        <v>753</v>
      </c>
      <c r="L10" s="57">
        <f>SUM(L12:L22)</f>
        <v>266</v>
      </c>
      <c r="M10" s="55">
        <f>N10+O10</f>
        <v>2836</v>
      </c>
      <c r="N10" s="57">
        <f>SUM(N12:N22)</f>
        <v>2008</v>
      </c>
      <c r="O10" s="56">
        <f>SUM(O12:O22)</f>
        <v>828</v>
      </c>
      <c r="P10" s="58">
        <v>1189195</v>
      </c>
      <c r="Q10" s="55">
        <v>1147886</v>
      </c>
      <c r="R10" s="54">
        <f>SUM(R12:R22)</f>
        <v>30339</v>
      </c>
      <c r="S10" s="55">
        <f>SUM(S12:S22)</f>
        <v>10960</v>
      </c>
      <c r="T10" s="54">
        <f>SUM(T12:T22)</f>
        <v>0</v>
      </c>
    </row>
    <row r="11" spans="1:20" s="20" customFormat="1" ht="6.75" customHeight="1">
      <c r="A11" s="62"/>
      <c r="B11" s="63"/>
      <c r="C11" s="101"/>
      <c r="D11" s="68"/>
      <c r="E11" s="66"/>
      <c r="F11" s="67"/>
      <c r="G11" s="65"/>
      <c r="H11" s="67"/>
      <c r="I11" s="66"/>
      <c r="J11" s="68"/>
      <c r="K11" s="66"/>
      <c r="L11" s="67"/>
      <c r="M11" s="65"/>
      <c r="N11" s="67"/>
      <c r="O11" s="66"/>
      <c r="P11" s="64"/>
      <c r="Q11" s="65"/>
      <c r="R11" s="68"/>
      <c r="S11" s="65"/>
      <c r="T11" s="64"/>
    </row>
    <row r="12" spans="1:20" s="20" customFormat="1" ht="15" customHeight="1">
      <c r="A12" s="62" t="s">
        <v>63</v>
      </c>
      <c r="B12" s="63"/>
      <c r="C12" s="101">
        <v>260</v>
      </c>
      <c r="D12" s="68">
        <f aca="true" t="shared" si="0" ref="D12:D22">E12+F12</f>
        <v>621</v>
      </c>
      <c r="E12" s="66">
        <f aca="true" t="shared" si="1" ref="E12:F18">H12+K12+N12</f>
        <v>455</v>
      </c>
      <c r="F12" s="67">
        <f t="shared" si="1"/>
        <v>166</v>
      </c>
      <c r="G12" s="65">
        <f aca="true" t="shared" si="2" ref="G12:G22">H12+I12</f>
        <v>0</v>
      </c>
      <c r="H12" s="67">
        <v>0</v>
      </c>
      <c r="I12" s="66">
        <v>0</v>
      </c>
      <c r="J12" s="68">
        <f aca="true" t="shared" si="3" ref="J12:J18">K12+L12</f>
        <v>207</v>
      </c>
      <c r="K12" s="66">
        <v>171</v>
      </c>
      <c r="L12" s="67">
        <v>36</v>
      </c>
      <c r="M12" s="65">
        <f aca="true" t="shared" si="4" ref="M12:M22">N12+O12</f>
        <v>414</v>
      </c>
      <c r="N12" s="67">
        <v>284</v>
      </c>
      <c r="O12" s="66">
        <v>130</v>
      </c>
      <c r="P12" s="64">
        <f aca="true" t="shared" si="5" ref="P12:P22">SUM(Q12:T12)</f>
        <v>210564</v>
      </c>
      <c r="Q12" s="65">
        <v>200369</v>
      </c>
      <c r="R12" s="68">
        <v>7315</v>
      </c>
      <c r="S12" s="65">
        <v>2880</v>
      </c>
      <c r="T12" s="64">
        <v>0</v>
      </c>
    </row>
    <row r="13" spans="1:20" s="20" customFormat="1" ht="15" customHeight="1">
      <c r="A13" s="62" t="s">
        <v>64</v>
      </c>
      <c r="B13" s="63"/>
      <c r="C13" s="101">
        <v>554</v>
      </c>
      <c r="D13" s="68">
        <f t="shared" si="0"/>
        <v>1100</v>
      </c>
      <c r="E13" s="66">
        <f t="shared" si="1"/>
        <v>769</v>
      </c>
      <c r="F13" s="67">
        <f t="shared" si="1"/>
        <v>331</v>
      </c>
      <c r="G13" s="65">
        <f t="shared" si="2"/>
        <v>0</v>
      </c>
      <c r="H13" s="67">
        <v>0</v>
      </c>
      <c r="I13" s="66">
        <v>0</v>
      </c>
      <c r="J13" s="68">
        <f t="shared" si="3"/>
        <v>235</v>
      </c>
      <c r="K13" s="66">
        <v>176</v>
      </c>
      <c r="L13" s="67">
        <v>59</v>
      </c>
      <c r="M13" s="65">
        <f t="shared" si="4"/>
        <v>865</v>
      </c>
      <c r="N13" s="67">
        <v>593</v>
      </c>
      <c r="O13" s="66">
        <v>272</v>
      </c>
      <c r="P13" s="64">
        <f t="shared" si="5"/>
        <v>237507</v>
      </c>
      <c r="Q13" s="65">
        <v>228384</v>
      </c>
      <c r="R13" s="68">
        <v>6125</v>
      </c>
      <c r="S13" s="65">
        <v>2998</v>
      </c>
      <c r="T13" s="64">
        <v>0</v>
      </c>
    </row>
    <row r="14" spans="1:20" s="20" customFormat="1" ht="15" customHeight="1">
      <c r="A14" s="62" t="s">
        <v>65</v>
      </c>
      <c r="B14" s="63"/>
      <c r="C14" s="102">
        <v>123</v>
      </c>
      <c r="D14" s="68">
        <f t="shared" si="0"/>
        <v>305</v>
      </c>
      <c r="E14" s="66">
        <f t="shared" si="1"/>
        <v>206</v>
      </c>
      <c r="F14" s="67">
        <f t="shared" si="1"/>
        <v>99</v>
      </c>
      <c r="G14" s="65">
        <f t="shared" si="2"/>
        <v>0</v>
      </c>
      <c r="H14" s="67">
        <v>0</v>
      </c>
      <c r="I14" s="66">
        <v>0</v>
      </c>
      <c r="J14" s="68">
        <f t="shared" si="3"/>
        <v>97</v>
      </c>
      <c r="K14" s="66">
        <v>64</v>
      </c>
      <c r="L14" s="67">
        <v>33</v>
      </c>
      <c r="M14" s="65">
        <f t="shared" si="4"/>
        <v>208</v>
      </c>
      <c r="N14" s="67">
        <v>142</v>
      </c>
      <c r="O14" s="66">
        <v>66</v>
      </c>
      <c r="P14" s="64">
        <f t="shared" si="5"/>
        <v>141214</v>
      </c>
      <c r="Q14" s="65">
        <v>138684</v>
      </c>
      <c r="R14" s="68">
        <v>1665</v>
      </c>
      <c r="S14" s="65">
        <v>865</v>
      </c>
      <c r="T14" s="64">
        <v>0</v>
      </c>
    </row>
    <row r="15" spans="1:20" s="20" customFormat="1" ht="15" customHeight="1">
      <c r="A15" s="62" t="s">
        <v>66</v>
      </c>
      <c r="B15" s="63"/>
      <c r="C15" s="102">
        <v>317</v>
      </c>
      <c r="D15" s="73">
        <f t="shared" si="0"/>
        <v>705</v>
      </c>
      <c r="E15" s="66">
        <f t="shared" si="1"/>
        <v>523</v>
      </c>
      <c r="F15" s="67">
        <f t="shared" si="1"/>
        <v>182</v>
      </c>
      <c r="G15" s="70">
        <f t="shared" si="2"/>
        <v>0</v>
      </c>
      <c r="H15" s="71">
        <v>0</v>
      </c>
      <c r="I15" s="72">
        <v>0</v>
      </c>
      <c r="J15" s="73">
        <f t="shared" si="3"/>
        <v>191</v>
      </c>
      <c r="K15" s="72">
        <v>132</v>
      </c>
      <c r="L15" s="71">
        <v>59</v>
      </c>
      <c r="M15" s="70">
        <f t="shared" si="4"/>
        <v>514</v>
      </c>
      <c r="N15" s="71">
        <v>391</v>
      </c>
      <c r="O15" s="72">
        <v>123</v>
      </c>
      <c r="P15" s="64">
        <f t="shared" si="5"/>
        <v>209915</v>
      </c>
      <c r="Q15" s="65">
        <v>201130</v>
      </c>
      <c r="R15" s="68">
        <v>8439</v>
      </c>
      <c r="S15" s="65">
        <v>346</v>
      </c>
      <c r="T15" s="64">
        <v>0</v>
      </c>
    </row>
    <row r="16" spans="1:20" s="20" customFormat="1" ht="15" customHeight="1">
      <c r="A16" s="62" t="s">
        <v>67</v>
      </c>
      <c r="B16" s="63"/>
      <c r="C16" s="102">
        <v>153</v>
      </c>
      <c r="D16" s="73">
        <f t="shared" si="0"/>
        <v>341</v>
      </c>
      <c r="E16" s="66">
        <f t="shared" si="1"/>
        <v>240</v>
      </c>
      <c r="F16" s="67">
        <f t="shared" si="1"/>
        <v>101</v>
      </c>
      <c r="G16" s="70">
        <f t="shared" si="2"/>
        <v>0</v>
      </c>
      <c r="H16" s="71">
        <v>0</v>
      </c>
      <c r="I16" s="72">
        <v>0</v>
      </c>
      <c r="J16" s="73">
        <f t="shared" si="3"/>
        <v>93</v>
      </c>
      <c r="K16" s="72">
        <v>63</v>
      </c>
      <c r="L16" s="71">
        <v>30</v>
      </c>
      <c r="M16" s="70">
        <f t="shared" si="4"/>
        <v>248</v>
      </c>
      <c r="N16" s="71">
        <v>177</v>
      </c>
      <c r="O16" s="72">
        <v>71</v>
      </c>
      <c r="P16" s="64">
        <f t="shared" si="5"/>
        <v>111181</v>
      </c>
      <c r="Q16" s="65">
        <v>107883</v>
      </c>
      <c r="R16" s="64">
        <v>1364</v>
      </c>
      <c r="S16" s="65">
        <v>1934</v>
      </c>
      <c r="T16" s="64">
        <v>0</v>
      </c>
    </row>
    <row r="17" spans="1:20" s="20" customFormat="1" ht="15" customHeight="1">
      <c r="A17" s="62" t="s">
        <v>68</v>
      </c>
      <c r="B17" s="63"/>
      <c r="C17" s="102">
        <v>90</v>
      </c>
      <c r="D17" s="73">
        <f t="shared" si="0"/>
        <v>224</v>
      </c>
      <c r="E17" s="66">
        <f t="shared" si="1"/>
        <v>148</v>
      </c>
      <c r="F17" s="67">
        <f t="shared" si="1"/>
        <v>76</v>
      </c>
      <c r="G17" s="70">
        <f t="shared" si="2"/>
        <v>0</v>
      </c>
      <c r="H17" s="71">
        <v>0</v>
      </c>
      <c r="I17" s="72">
        <v>0</v>
      </c>
      <c r="J17" s="73">
        <f t="shared" si="3"/>
        <v>36</v>
      </c>
      <c r="K17" s="72">
        <v>16</v>
      </c>
      <c r="L17" s="71">
        <v>20</v>
      </c>
      <c r="M17" s="70">
        <f t="shared" si="4"/>
        <v>188</v>
      </c>
      <c r="N17" s="71">
        <v>132</v>
      </c>
      <c r="O17" s="72">
        <v>56</v>
      </c>
      <c r="P17" s="64">
        <f t="shared" si="5"/>
        <v>88766</v>
      </c>
      <c r="Q17" s="65">
        <v>88120</v>
      </c>
      <c r="R17" s="68">
        <v>261</v>
      </c>
      <c r="S17" s="65">
        <v>385</v>
      </c>
      <c r="T17" s="64">
        <v>0</v>
      </c>
    </row>
    <row r="18" spans="1:20" s="20" customFormat="1" ht="15" customHeight="1">
      <c r="A18" s="62" t="s">
        <v>69</v>
      </c>
      <c r="B18" s="63"/>
      <c r="C18" s="101">
        <v>38</v>
      </c>
      <c r="D18" s="73">
        <f t="shared" si="0"/>
        <v>92</v>
      </c>
      <c r="E18" s="66">
        <f t="shared" si="1"/>
        <v>83</v>
      </c>
      <c r="F18" s="67">
        <f>I18+L18+O18</f>
        <v>9</v>
      </c>
      <c r="G18" s="70">
        <f t="shared" si="2"/>
        <v>0</v>
      </c>
      <c r="H18" s="71">
        <v>0</v>
      </c>
      <c r="I18" s="72">
        <v>0</v>
      </c>
      <c r="J18" s="73">
        <f t="shared" si="3"/>
        <v>36</v>
      </c>
      <c r="K18" s="72">
        <v>33</v>
      </c>
      <c r="L18" s="71">
        <v>3</v>
      </c>
      <c r="M18" s="70">
        <f t="shared" si="4"/>
        <v>56</v>
      </c>
      <c r="N18" s="71">
        <v>50</v>
      </c>
      <c r="O18" s="72">
        <v>6</v>
      </c>
      <c r="P18" s="64">
        <f t="shared" si="5"/>
        <v>41915</v>
      </c>
      <c r="Q18" s="65">
        <v>38460</v>
      </c>
      <c r="R18" s="68">
        <v>3330</v>
      </c>
      <c r="S18" s="65">
        <v>125</v>
      </c>
      <c r="T18" s="64">
        <v>0</v>
      </c>
    </row>
    <row r="19" spans="1:20" s="20" customFormat="1" ht="15" customHeight="1">
      <c r="A19" s="74" t="s">
        <v>70</v>
      </c>
      <c r="B19" s="75"/>
      <c r="C19" s="101">
        <v>47</v>
      </c>
      <c r="D19" s="73">
        <f t="shared" si="0"/>
        <v>119</v>
      </c>
      <c r="E19" s="66">
        <f>H19+K19+N19</f>
        <v>86</v>
      </c>
      <c r="F19" s="67">
        <f>I19+L19+O19</f>
        <v>33</v>
      </c>
      <c r="G19" s="70">
        <f t="shared" si="2"/>
        <v>0</v>
      </c>
      <c r="H19" s="71">
        <v>0</v>
      </c>
      <c r="I19" s="72">
        <v>0</v>
      </c>
      <c r="J19" s="73">
        <f>K19+L19</f>
        <v>37</v>
      </c>
      <c r="K19" s="72">
        <v>33</v>
      </c>
      <c r="L19" s="71">
        <v>4</v>
      </c>
      <c r="M19" s="70">
        <f t="shared" si="4"/>
        <v>82</v>
      </c>
      <c r="N19" s="71">
        <v>53</v>
      </c>
      <c r="O19" s="72">
        <v>29</v>
      </c>
      <c r="P19" s="64">
        <f t="shared" si="5"/>
        <v>23353</v>
      </c>
      <c r="Q19" s="65">
        <v>23142</v>
      </c>
      <c r="R19" s="68">
        <v>171</v>
      </c>
      <c r="S19" s="65">
        <v>40</v>
      </c>
      <c r="T19" s="64">
        <v>0</v>
      </c>
    </row>
    <row r="20" spans="1:20" s="20" customFormat="1" ht="15" customHeight="1">
      <c r="A20" s="74" t="s">
        <v>71</v>
      </c>
      <c r="B20" s="75"/>
      <c r="C20" s="101">
        <v>56</v>
      </c>
      <c r="D20" s="73">
        <f t="shared" si="0"/>
        <v>113</v>
      </c>
      <c r="E20" s="66">
        <f>H20+K20+N20</f>
        <v>75</v>
      </c>
      <c r="F20" s="67">
        <f>I20+L20+O20</f>
        <v>38</v>
      </c>
      <c r="G20" s="70">
        <f t="shared" si="2"/>
        <v>0</v>
      </c>
      <c r="H20" s="71">
        <v>0</v>
      </c>
      <c r="I20" s="72">
        <v>0</v>
      </c>
      <c r="J20" s="73">
        <f>K20+L20</f>
        <v>24</v>
      </c>
      <c r="K20" s="72">
        <v>16</v>
      </c>
      <c r="L20" s="71">
        <v>8</v>
      </c>
      <c r="M20" s="70">
        <f t="shared" si="4"/>
        <v>89</v>
      </c>
      <c r="N20" s="71">
        <v>59</v>
      </c>
      <c r="O20" s="72">
        <v>30</v>
      </c>
      <c r="P20" s="64">
        <f t="shared" si="5"/>
        <v>22234</v>
      </c>
      <c r="Q20" s="65">
        <v>21025</v>
      </c>
      <c r="R20" s="68">
        <v>375</v>
      </c>
      <c r="S20" s="65">
        <v>834</v>
      </c>
      <c r="T20" s="64">
        <v>0</v>
      </c>
    </row>
    <row r="21" spans="1:20" s="20" customFormat="1" ht="13.5" customHeight="1">
      <c r="A21" s="74" t="s">
        <v>72</v>
      </c>
      <c r="B21" s="75"/>
      <c r="C21" s="102">
        <v>58</v>
      </c>
      <c r="D21" s="73">
        <f t="shared" si="0"/>
        <v>125</v>
      </c>
      <c r="E21" s="66">
        <f>H21+K21+N21</f>
        <v>84</v>
      </c>
      <c r="F21" s="67">
        <f>I21+L21+O21</f>
        <v>41</v>
      </c>
      <c r="G21" s="70">
        <f t="shared" si="2"/>
        <v>0</v>
      </c>
      <c r="H21" s="71">
        <v>0</v>
      </c>
      <c r="I21" s="72">
        <v>0</v>
      </c>
      <c r="J21" s="73">
        <f>K21+L21</f>
        <v>31</v>
      </c>
      <c r="K21" s="72">
        <v>21</v>
      </c>
      <c r="L21" s="71">
        <v>10</v>
      </c>
      <c r="M21" s="70">
        <f t="shared" si="4"/>
        <v>94</v>
      </c>
      <c r="N21" s="71">
        <v>63</v>
      </c>
      <c r="O21" s="72">
        <v>31</v>
      </c>
      <c r="P21" s="64">
        <f t="shared" si="5"/>
        <v>72600</v>
      </c>
      <c r="Q21" s="65">
        <v>71601</v>
      </c>
      <c r="R21" s="68">
        <v>909</v>
      </c>
      <c r="S21" s="65">
        <v>90</v>
      </c>
      <c r="T21" s="64">
        <v>0</v>
      </c>
    </row>
    <row r="22" spans="1:20" s="20" customFormat="1" ht="13.5" customHeight="1">
      <c r="A22" s="74" t="s">
        <v>73</v>
      </c>
      <c r="B22" s="75"/>
      <c r="C22" s="102">
        <v>53</v>
      </c>
      <c r="D22" s="73">
        <f t="shared" si="0"/>
        <v>110</v>
      </c>
      <c r="E22" s="66">
        <f>H22+K22+N22</f>
        <v>92</v>
      </c>
      <c r="F22" s="67">
        <f>I22+L22+O22</f>
        <v>18</v>
      </c>
      <c r="G22" s="70">
        <f t="shared" si="2"/>
        <v>0</v>
      </c>
      <c r="H22" s="71">
        <v>0</v>
      </c>
      <c r="I22" s="72">
        <v>0</v>
      </c>
      <c r="J22" s="73">
        <f>K22+L22</f>
        <v>32</v>
      </c>
      <c r="K22" s="72">
        <v>28</v>
      </c>
      <c r="L22" s="97">
        <v>4</v>
      </c>
      <c r="M22" s="70">
        <f t="shared" si="4"/>
        <v>78</v>
      </c>
      <c r="N22" s="71">
        <v>64</v>
      </c>
      <c r="O22" s="72">
        <v>14</v>
      </c>
      <c r="P22" s="64">
        <f t="shared" si="5"/>
        <v>29946</v>
      </c>
      <c r="Q22" s="76">
        <v>29098</v>
      </c>
      <c r="R22" s="64">
        <v>385</v>
      </c>
      <c r="S22" s="76">
        <v>463</v>
      </c>
      <c r="T22" s="64">
        <v>0</v>
      </c>
    </row>
    <row r="23" spans="1:20" s="20" customFormat="1" ht="12" customHeight="1">
      <c r="A23" s="74"/>
      <c r="B23" s="75"/>
      <c r="C23" s="102"/>
      <c r="D23" s="73"/>
      <c r="E23" s="66"/>
      <c r="F23" s="67"/>
      <c r="G23" s="70"/>
      <c r="H23" s="71"/>
      <c r="I23" s="72"/>
      <c r="J23" s="73"/>
      <c r="K23" s="72"/>
      <c r="L23" s="71"/>
      <c r="M23" s="70"/>
      <c r="N23" s="71"/>
      <c r="O23" s="72"/>
      <c r="P23" s="64"/>
      <c r="Q23" s="76"/>
      <c r="R23" s="64"/>
      <c r="S23" s="76"/>
      <c r="T23" s="64"/>
    </row>
    <row r="24" spans="1:20" s="61" customFormat="1" ht="13.5" customHeight="1">
      <c r="A24" s="77" t="s">
        <v>74</v>
      </c>
      <c r="B24" s="78"/>
      <c r="C24" s="100">
        <f>SUM(C26:C37)</f>
        <v>1003</v>
      </c>
      <c r="D24" s="54">
        <f>E24+F24</f>
        <v>2393</v>
      </c>
      <c r="E24" s="56">
        <f>SUM(E26:E37)</f>
        <v>1684</v>
      </c>
      <c r="F24" s="57">
        <f>I24+L24+O24</f>
        <v>709</v>
      </c>
      <c r="G24" s="55">
        <f>H24+I24</f>
        <v>0</v>
      </c>
      <c r="H24" s="79">
        <f>SUM(H26:H37)</f>
        <v>0</v>
      </c>
      <c r="I24" s="80">
        <f>SUM(I26:I37)</f>
        <v>0</v>
      </c>
      <c r="J24" s="54">
        <f>K24+L24</f>
        <v>637</v>
      </c>
      <c r="K24" s="80">
        <f>SUM(K26:K37)</f>
        <v>529</v>
      </c>
      <c r="L24" s="79">
        <f>SUM(L26:L37)</f>
        <v>108</v>
      </c>
      <c r="M24" s="55">
        <f>N24+O24</f>
        <v>1756</v>
      </c>
      <c r="N24" s="79">
        <f>SUM(N26:N37)</f>
        <v>1155</v>
      </c>
      <c r="O24" s="80">
        <f>SUM(O26:O37)</f>
        <v>601</v>
      </c>
      <c r="P24" s="58">
        <f>SUM(Q24:T24)</f>
        <v>687389</v>
      </c>
      <c r="Q24" s="81">
        <f>SUM(Q26:Q37)</f>
        <v>663096</v>
      </c>
      <c r="R24" s="82">
        <f>SUM(R26:R37)</f>
        <v>21888</v>
      </c>
      <c r="S24" s="81">
        <f>SUM(S26:S37)</f>
        <v>2405</v>
      </c>
      <c r="T24" s="82">
        <f>SUM(T26:T37)</f>
        <v>0</v>
      </c>
    </row>
    <row r="25" spans="1:20" s="20" customFormat="1" ht="6.75" customHeight="1">
      <c r="A25" s="74"/>
      <c r="B25" s="75"/>
      <c r="C25" s="102"/>
      <c r="D25" s="68"/>
      <c r="E25" s="66"/>
      <c r="F25" s="67"/>
      <c r="G25" s="65"/>
      <c r="H25" s="71"/>
      <c r="I25" s="72"/>
      <c r="J25" s="68"/>
      <c r="K25" s="72"/>
      <c r="L25" s="71"/>
      <c r="M25" s="65"/>
      <c r="N25" s="71"/>
      <c r="O25" s="72"/>
      <c r="P25" s="64"/>
      <c r="Q25" s="76"/>
      <c r="R25" s="64"/>
      <c r="S25" s="76"/>
      <c r="T25" s="64"/>
    </row>
    <row r="26" spans="1:20" ht="13.5" customHeight="1">
      <c r="A26" s="83" t="s">
        <v>75</v>
      </c>
      <c r="B26" s="84"/>
      <c r="C26" s="102">
        <v>46</v>
      </c>
      <c r="D26" s="68">
        <f aca="true" t="shared" si="6" ref="D26:D37">E26+F26</f>
        <v>113</v>
      </c>
      <c r="E26" s="66">
        <f>H26+K26+N26</f>
        <v>85</v>
      </c>
      <c r="F26" s="67">
        <f>I26+L26+O26</f>
        <v>28</v>
      </c>
      <c r="G26" s="65">
        <f aca="true" t="shared" si="7" ref="G26:G37">H26+I26</f>
        <v>0</v>
      </c>
      <c r="H26" s="71">
        <v>0</v>
      </c>
      <c r="I26" s="72">
        <v>0</v>
      </c>
      <c r="J26" s="68">
        <f aca="true" t="shared" si="8" ref="J26:J37">K26+L26</f>
        <v>44</v>
      </c>
      <c r="K26" s="72">
        <v>37</v>
      </c>
      <c r="L26" s="71">
        <v>7</v>
      </c>
      <c r="M26" s="65">
        <f aca="true" t="shared" si="9" ref="M26:M37">N26+O26</f>
        <v>69</v>
      </c>
      <c r="N26" s="71">
        <v>48</v>
      </c>
      <c r="O26" s="72">
        <v>21</v>
      </c>
      <c r="P26" s="64">
        <f aca="true" t="shared" si="10" ref="P26:P37">SUM(Q26:T26)</f>
        <v>45831</v>
      </c>
      <c r="Q26" s="76">
        <v>44798</v>
      </c>
      <c r="R26" s="64">
        <v>1017</v>
      </c>
      <c r="S26" s="76">
        <v>16</v>
      </c>
      <c r="T26" s="64">
        <v>0</v>
      </c>
    </row>
    <row r="27" spans="1:20" ht="13.5" customHeight="1">
      <c r="A27" s="83" t="s">
        <v>76</v>
      </c>
      <c r="B27" s="84"/>
      <c r="C27" s="102">
        <v>107</v>
      </c>
      <c r="D27" s="68">
        <f t="shared" si="6"/>
        <v>260</v>
      </c>
      <c r="E27" s="66">
        <f>H27+K27+N27</f>
        <v>177</v>
      </c>
      <c r="F27" s="67">
        <f>I27+L27+O27</f>
        <v>83</v>
      </c>
      <c r="G27" s="65">
        <f t="shared" si="7"/>
        <v>0</v>
      </c>
      <c r="H27" s="71">
        <v>0</v>
      </c>
      <c r="I27" s="72">
        <v>0</v>
      </c>
      <c r="J27" s="68">
        <f t="shared" si="8"/>
        <v>75</v>
      </c>
      <c r="K27" s="72">
        <v>65</v>
      </c>
      <c r="L27" s="71">
        <v>10</v>
      </c>
      <c r="M27" s="65">
        <f t="shared" si="9"/>
        <v>185</v>
      </c>
      <c r="N27" s="71">
        <v>112</v>
      </c>
      <c r="O27" s="72">
        <v>73</v>
      </c>
      <c r="P27" s="64">
        <f t="shared" si="10"/>
        <v>67855</v>
      </c>
      <c r="Q27" s="76">
        <v>64393</v>
      </c>
      <c r="R27" s="64">
        <v>3207</v>
      </c>
      <c r="S27" s="76">
        <v>255</v>
      </c>
      <c r="T27" s="64">
        <v>0</v>
      </c>
    </row>
    <row r="28" spans="1:20" ht="13.5" customHeight="1">
      <c r="A28" s="83" t="s">
        <v>77</v>
      </c>
      <c r="B28" s="84"/>
      <c r="C28" s="102">
        <v>57</v>
      </c>
      <c r="D28" s="68">
        <f t="shared" si="6"/>
        <v>143</v>
      </c>
      <c r="E28" s="66">
        <f>H28+K28+N28</f>
        <v>104</v>
      </c>
      <c r="F28" s="67">
        <f aca="true" t="shared" si="11" ref="F28:F37">I28+L28+O28</f>
        <v>39</v>
      </c>
      <c r="G28" s="65">
        <f t="shared" si="7"/>
        <v>0</v>
      </c>
      <c r="H28" s="71">
        <v>0</v>
      </c>
      <c r="I28" s="72">
        <v>0</v>
      </c>
      <c r="J28" s="68">
        <f t="shared" si="8"/>
        <v>57</v>
      </c>
      <c r="K28" s="72">
        <v>49</v>
      </c>
      <c r="L28" s="71">
        <v>8</v>
      </c>
      <c r="M28" s="65">
        <f t="shared" si="9"/>
        <v>86</v>
      </c>
      <c r="N28" s="71">
        <v>55</v>
      </c>
      <c r="O28" s="72">
        <v>31</v>
      </c>
      <c r="P28" s="64">
        <f t="shared" si="10"/>
        <v>39832</v>
      </c>
      <c r="Q28" s="76">
        <v>39665</v>
      </c>
      <c r="R28" s="64">
        <v>167</v>
      </c>
      <c r="S28" s="76">
        <v>0</v>
      </c>
      <c r="T28" s="64">
        <v>0</v>
      </c>
    </row>
    <row r="29" spans="1:20" ht="13.5" customHeight="1">
      <c r="A29" s="83" t="s">
        <v>78</v>
      </c>
      <c r="B29" s="84"/>
      <c r="C29" s="101">
        <v>110</v>
      </c>
      <c r="D29" s="64">
        <f t="shared" si="6"/>
        <v>245</v>
      </c>
      <c r="E29" s="66">
        <f aca="true" t="shared" si="12" ref="E29:E37">H29+K29+N29</f>
        <v>176</v>
      </c>
      <c r="F29" s="67">
        <f t="shared" si="11"/>
        <v>69</v>
      </c>
      <c r="G29" s="76">
        <f t="shared" si="7"/>
        <v>0</v>
      </c>
      <c r="H29" s="64">
        <v>0</v>
      </c>
      <c r="I29" s="76">
        <v>0</v>
      </c>
      <c r="J29" s="64">
        <f t="shared" si="8"/>
        <v>66</v>
      </c>
      <c r="K29" s="76">
        <v>52</v>
      </c>
      <c r="L29" s="64">
        <v>14</v>
      </c>
      <c r="M29" s="76">
        <f t="shared" si="9"/>
        <v>179</v>
      </c>
      <c r="N29" s="64">
        <v>124</v>
      </c>
      <c r="O29" s="76">
        <v>55</v>
      </c>
      <c r="P29" s="64">
        <f t="shared" si="10"/>
        <v>43333</v>
      </c>
      <c r="Q29" s="76">
        <v>39967</v>
      </c>
      <c r="R29" s="64">
        <v>3265</v>
      </c>
      <c r="S29" s="76">
        <v>101</v>
      </c>
      <c r="T29" s="64">
        <v>0</v>
      </c>
    </row>
    <row r="30" spans="1:20" ht="13.5" customHeight="1">
      <c r="A30" s="83" t="s">
        <v>79</v>
      </c>
      <c r="B30" s="84"/>
      <c r="C30" s="101">
        <v>139</v>
      </c>
      <c r="D30" s="64">
        <f t="shared" si="6"/>
        <v>333</v>
      </c>
      <c r="E30" s="66">
        <f t="shared" si="12"/>
        <v>231</v>
      </c>
      <c r="F30" s="67">
        <f t="shared" si="11"/>
        <v>102</v>
      </c>
      <c r="G30" s="76">
        <f t="shared" si="7"/>
        <v>0</v>
      </c>
      <c r="H30" s="64">
        <v>0</v>
      </c>
      <c r="I30" s="76">
        <v>0</v>
      </c>
      <c r="J30" s="64">
        <f t="shared" si="8"/>
        <v>97</v>
      </c>
      <c r="K30" s="76">
        <v>75</v>
      </c>
      <c r="L30" s="64">
        <v>22</v>
      </c>
      <c r="M30" s="76">
        <f t="shared" si="9"/>
        <v>236</v>
      </c>
      <c r="N30" s="64">
        <v>156</v>
      </c>
      <c r="O30" s="76">
        <v>80</v>
      </c>
      <c r="P30" s="64">
        <f t="shared" si="10"/>
        <v>105225</v>
      </c>
      <c r="Q30" s="65">
        <v>101574</v>
      </c>
      <c r="R30" s="64">
        <v>2849</v>
      </c>
      <c r="S30" s="76">
        <v>802</v>
      </c>
      <c r="T30" s="64">
        <v>0</v>
      </c>
    </row>
    <row r="31" spans="1:20" ht="13.5" customHeight="1">
      <c r="A31" s="83" t="s">
        <v>80</v>
      </c>
      <c r="B31" s="84"/>
      <c r="C31" s="101">
        <v>58</v>
      </c>
      <c r="D31" s="64">
        <f t="shared" si="6"/>
        <v>133</v>
      </c>
      <c r="E31" s="66">
        <f t="shared" si="12"/>
        <v>83</v>
      </c>
      <c r="F31" s="67">
        <f t="shared" si="11"/>
        <v>50</v>
      </c>
      <c r="G31" s="76">
        <f t="shared" si="7"/>
        <v>0</v>
      </c>
      <c r="H31" s="64">
        <v>0</v>
      </c>
      <c r="I31" s="76">
        <v>0</v>
      </c>
      <c r="J31" s="64">
        <f t="shared" si="8"/>
        <v>20</v>
      </c>
      <c r="K31" s="76">
        <v>19</v>
      </c>
      <c r="L31" s="64">
        <v>1</v>
      </c>
      <c r="M31" s="76">
        <f t="shared" si="9"/>
        <v>113</v>
      </c>
      <c r="N31" s="64">
        <v>64</v>
      </c>
      <c r="O31" s="76">
        <v>49</v>
      </c>
      <c r="P31" s="64">
        <f t="shared" si="10"/>
        <v>36240</v>
      </c>
      <c r="Q31" s="65">
        <v>34805</v>
      </c>
      <c r="R31" s="64">
        <v>1435</v>
      </c>
      <c r="S31" s="76">
        <v>0</v>
      </c>
      <c r="T31" s="64">
        <v>0</v>
      </c>
    </row>
    <row r="32" spans="1:20" ht="13.5" customHeight="1">
      <c r="A32" s="83" t="s">
        <v>81</v>
      </c>
      <c r="B32" s="84"/>
      <c r="C32" s="101">
        <v>167</v>
      </c>
      <c r="D32" s="64">
        <f t="shared" si="6"/>
        <v>438</v>
      </c>
      <c r="E32" s="66">
        <f t="shared" si="12"/>
        <v>304</v>
      </c>
      <c r="F32" s="67">
        <f t="shared" si="11"/>
        <v>134</v>
      </c>
      <c r="G32" s="76">
        <f t="shared" si="7"/>
        <v>0</v>
      </c>
      <c r="H32" s="64">
        <v>0</v>
      </c>
      <c r="I32" s="76">
        <v>0</v>
      </c>
      <c r="J32" s="64">
        <f t="shared" si="8"/>
        <v>78</v>
      </c>
      <c r="K32" s="76">
        <v>66</v>
      </c>
      <c r="L32" s="64">
        <v>12</v>
      </c>
      <c r="M32" s="76">
        <f t="shared" si="9"/>
        <v>360</v>
      </c>
      <c r="N32" s="64">
        <v>238</v>
      </c>
      <c r="O32" s="76">
        <v>122</v>
      </c>
      <c r="P32" s="64">
        <f t="shared" si="10"/>
        <v>87458</v>
      </c>
      <c r="Q32" s="65">
        <v>84659</v>
      </c>
      <c r="R32" s="64">
        <v>2729</v>
      </c>
      <c r="S32" s="76">
        <v>70</v>
      </c>
      <c r="T32" s="64">
        <v>0</v>
      </c>
    </row>
    <row r="33" spans="1:20" ht="13.5" customHeight="1">
      <c r="A33" s="83" t="s">
        <v>82</v>
      </c>
      <c r="B33" s="84"/>
      <c r="C33" s="101">
        <v>21</v>
      </c>
      <c r="D33" s="64">
        <f t="shared" si="6"/>
        <v>57</v>
      </c>
      <c r="E33" s="66">
        <f t="shared" si="12"/>
        <v>51</v>
      </c>
      <c r="F33" s="67">
        <f t="shared" si="11"/>
        <v>6</v>
      </c>
      <c r="G33" s="76">
        <f t="shared" si="7"/>
        <v>0</v>
      </c>
      <c r="H33" s="64">
        <v>0</v>
      </c>
      <c r="I33" s="76">
        <v>0</v>
      </c>
      <c r="J33" s="64">
        <f>K33+L33</f>
        <v>33</v>
      </c>
      <c r="K33" s="76">
        <v>32</v>
      </c>
      <c r="L33" s="97">
        <v>1</v>
      </c>
      <c r="M33" s="76">
        <f t="shared" si="9"/>
        <v>24</v>
      </c>
      <c r="N33" s="64">
        <v>19</v>
      </c>
      <c r="O33" s="76">
        <v>5</v>
      </c>
      <c r="P33" s="64">
        <f t="shared" si="10"/>
        <v>19292</v>
      </c>
      <c r="Q33" s="65">
        <v>18917</v>
      </c>
      <c r="R33" s="64">
        <v>375</v>
      </c>
      <c r="S33" s="76">
        <v>0</v>
      </c>
      <c r="T33" s="64">
        <v>0</v>
      </c>
    </row>
    <row r="34" spans="1:20" ht="13.5" customHeight="1">
      <c r="A34" s="83" t="s">
        <v>83</v>
      </c>
      <c r="B34" s="84"/>
      <c r="C34" s="102">
        <v>42</v>
      </c>
      <c r="D34" s="68">
        <f t="shared" si="6"/>
        <v>101</v>
      </c>
      <c r="E34" s="66">
        <f t="shared" si="12"/>
        <v>75</v>
      </c>
      <c r="F34" s="67">
        <f t="shared" si="11"/>
        <v>26</v>
      </c>
      <c r="G34" s="65">
        <f t="shared" si="7"/>
        <v>0</v>
      </c>
      <c r="H34" s="68">
        <v>0</v>
      </c>
      <c r="I34" s="76">
        <v>0</v>
      </c>
      <c r="J34" s="68">
        <f t="shared" si="8"/>
        <v>25</v>
      </c>
      <c r="K34" s="65">
        <v>21</v>
      </c>
      <c r="L34" s="64">
        <v>4</v>
      </c>
      <c r="M34" s="65">
        <f t="shared" si="9"/>
        <v>76</v>
      </c>
      <c r="N34" s="68">
        <v>54</v>
      </c>
      <c r="O34" s="76">
        <v>22</v>
      </c>
      <c r="P34" s="64">
        <f t="shared" si="10"/>
        <v>38374</v>
      </c>
      <c r="Q34" s="65">
        <v>37747</v>
      </c>
      <c r="R34" s="64">
        <v>577</v>
      </c>
      <c r="S34" s="76">
        <v>50</v>
      </c>
      <c r="T34" s="64">
        <v>0</v>
      </c>
    </row>
    <row r="35" spans="1:20" ht="13.5" customHeight="1">
      <c r="A35" s="83" t="s">
        <v>84</v>
      </c>
      <c r="B35" s="84"/>
      <c r="C35" s="101">
        <v>19</v>
      </c>
      <c r="D35" s="64">
        <f t="shared" si="6"/>
        <v>49</v>
      </c>
      <c r="E35" s="66">
        <f t="shared" si="12"/>
        <v>38</v>
      </c>
      <c r="F35" s="67">
        <v>11</v>
      </c>
      <c r="G35" s="76">
        <f t="shared" si="7"/>
        <v>0</v>
      </c>
      <c r="H35" s="64">
        <v>0</v>
      </c>
      <c r="I35" s="76">
        <v>0</v>
      </c>
      <c r="J35" s="68">
        <f t="shared" si="8"/>
        <v>17</v>
      </c>
      <c r="K35" s="76">
        <v>13</v>
      </c>
      <c r="L35" s="97">
        <v>4</v>
      </c>
      <c r="M35" s="76">
        <f t="shared" si="9"/>
        <v>32</v>
      </c>
      <c r="N35" s="64">
        <v>25</v>
      </c>
      <c r="O35" s="76">
        <v>7</v>
      </c>
      <c r="P35" s="64">
        <f t="shared" si="10"/>
        <v>15041</v>
      </c>
      <c r="Q35" s="65">
        <v>13136</v>
      </c>
      <c r="R35" s="64">
        <v>1905</v>
      </c>
      <c r="S35" s="76">
        <v>0</v>
      </c>
      <c r="T35" s="64">
        <v>0</v>
      </c>
    </row>
    <row r="36" spans="1:20" ht="13.5" customHeight="1">
      <c r="A36" s="83" t="s">
        <v>85</v>
      </c>
      <c r="B36" s="84"/>
      <c r="C36" s="101">
        <v>14</v>
      </c>
      <c r="D36" s="64">
        <f t="shared" si="6"/>
        <v>37</v>
      </c>
      <c r="E36" s="66">
        <f t="shared" si="12"/>
        <v>32</v>
      </c>
      <c r="F36" s="67">
        <v>5</v>
      </c>
      <c r="G36" s="76">
        <f t="shared" si="7"/>
        <v>0</v>
      </c>
      <c r="H36" s="64">
        <v>0</v>
      </c>
      <c r="I36" s="76">
        <v>0</v>
      </c>
      <c r="J36" s="68">
        <f t="shared" si="8"/>
        <v>19</v>
      </c>
      <c r="K36" s="76">
        <v>18</v>
      </c>
      <c r="L36" s="97">
        <v>1</v>
      </c>
      <c r="M36" s="76">
        <f t="shared" si="9"/>
        <v>18</v>
      </c>
      <c r="N36" s="64">
        <v>14</v>
      </c>
      <c r="O36" s="76">
        <v>4</v>
      </c>
      <c r="P36" s="64">
        <f t="shared" si="10"/>
        <v>16444</v>
      </c>
      <c r="Q36" s="65">
        <v>15411</v>
      </c>
      <c r="R36" s="68">
        <v>1019</v>
      </c>
      <c r="S36" s="65">
        <v>14</v>
      </c>
      <c r="T36" s="64">
        <v>0</v>
      </c>
    </row>
    <row r="37" spans="1:20" ht="13.5" customHeight="1">
      <c r="A37" s="83" t="s">
        <v>86</v>
      </c>
      <c r="B37" s="84"/>
      <c r="C37" s="101">
        <v>223</v>
      </c>
      <c r="D37" s="64">
        <f t="shared" si="6"/>
        <v>484</v>
      </c>
      <c r="E37" s="66">
        <f t="shared" si="12"/>
        <v>328</v>
      </c>
      <c r="F37" s="67">
        <f t="shared" si="11"/>
        <v>156</v>
      </c>
      <c r="G37" s="76">
        <f t="shared" si="7"/>
        <v>0</v>
      </c>
      <c r="H37" s="64">
        <v>0</v>
      </c>
      <c r="I37" s="76">
        <v>0</v>
      </c>
      <c r="J37" s="64">
        <f t="shared" si="8"/>
        <v>106</v>
      </c>
      <c r="K37" s="76">
        <v>82</v>
      </c>
      <c r="L37" s="64">
        <v>24</v>
      </c>
      <c r="M37" s="76">
        <f t="shared" si="9"/>
        <v>378</v>
      </c>
      <c r="N37" s="64">
        <v>246</v>
      </c>
      <c r="O37" s="76">
        <v>132</v>
      </c>
      <c r="P37" s="64">
        <f t="shared" si="10"/>
        <v>172464</v>
      </c>
      <c r="Q37" s="76">
        <v>168024</v>
      </c>
      <c r="R37" s="68">
        <v>3343</v>
      </c>
      <c r="S37" s="65">
        <v>1097</v>
      </c>
      <c r="T37" s="64">
        <v>0</v>
      </c>
    </row>
    <row r="38" spans="1:20" ht="12" customHeight="1" thickBot="1">
      <c r="A38" s="86"/>
      <c r="B38" s="87"/>
      <c r="C38" s="8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88"/>
      <c r="T38" s="86"/>
    </row>
    <row r="39" spans="1:17" ht="12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O39" s="90"/>
      <c r="P39" s="90"/>
      <c r="Q39" s="90"/>
    </row>
    <row r="40" spans="1:18" ht="12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O40" s="90"/>
      <c r="P40" s="90"/>
      <c r="Q40" s="90"/>
      <c r="R40" s="90"/>
    </row>
    <row r="41" spans="1:18" ht="12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O41" s="90"/>
      <c r="P41" s="90"/>
      <c r="Q41" s="90"/>
      <c r="R41" s="90"/>
    </row>
    <row r="42" spans="1:18" ht="12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O42" s="90"/>
      <c r="P42" s="90"/>
      <c r="Q42" s="90"/>
      <c r="R42" s="90"/>
    </row>
    <row r="43" spans="1:15" ht="12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7" ht="12" customHeight="1">
      <c r="A46" s="90"/>
      <c r="B46" s="90"/>
      <c r="C46" s="90"/>
      <c r="D46" s="90"/>
      <c r="E46" s="90"/>
      <c r="F46" s="90"/>
      <c r="G46" s="90"/>
    </row>
  </sheetData>
  <sheetProtection/>
  <mergeCells count="14">
    <mergeCell ref="Q5:Q6"/>
    <mergeCell ref="R5:R6"/>
    <mergeCell ref="S5:S6"/>
    <mergeCell ref="T5:T6"/>
    <mergeCell ref="A3:C3"/>
    <mergeCell ref="A4:B6"/>
    <mergeCell ref="C4:C6"/>
    <mergeCell ref="D4:O4"/>
    <mergeCell ref="P4:S4"/>
    <mergeCell ref="D5:F5"/>
    <mergeCell ref="G5:I5"/>
    <mergeCell ref="J5:L5"/>
    <mergeCell ref="M5:O5"/>
    <mergeCell ref="P5:P6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11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2009-08-18T00:49:22Z</dcterms:created>
  <dcterms:modified xsi:type="dcterms:W3CDTF">2009-08-18T00:49:41Z</dcterms:modified>
  <cp:category/>
  <cp:version/>
  <cp:contentType/>
  <cp:contentStatus/>
</cp:coreProperties>
</file>