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9(6)-1" sheetId="1" r:id="rId1"/>
    <sheet name="79(6)-2" sheetId="2" r:id="rId2"/>
    <sheet name="79(6)-3" sheetId="3" r:id="rId3"/>
    <sheet name="79(6)-4" sheetId="4" r:id="rId4"/>
    <sheet name="79(6)-5" sheetId="5" r:id="rId5"/>
    <sheet name="79(6)-6" sheetId="6" r:id="rId6"/>
  </sheets>
  <externalReferences>
    <externalReference r:id="rId9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<sst xmlns="http://schemas.openxmlformats.org/spreadsheetml/2006/main" count="288" uniqueCount="129">
  <si>
    <t>産　　　　　　　業　　　　　　　別　　　　　　　出　　　　　　　荷　　　　　　　額</t>
  </si>
  <si>
    <t xml:space="preserve">                                                                製                     造                     卸            （総    括）</t>
  </si>
  <si>
    <t>（千円）</t>
  </si>
  <si>
    <t>中分類　</t>
  </si>
  <si>
    <t>総数</t>
  </si>
  <si>
    <t>非鉄金属製造業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</si>
  <si>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</si>
  <si>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</si>
  <si>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</si>
  <si>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</si>
  <si>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</si>
  <si>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</si>
  <si>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</si>
  <si>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</si>
  <si>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　市郡名</t>
  </si>
  <si>
    <t>繊維製品製造業</t>
  </si>
  <si>
    <t>製造業</t>
  </si>
  <si>
    <t>紙加工品製造業</t>
  </si>
  <si>
    <t>関連産業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</si>
  <si>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</si>
  <si>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</si>
  <si>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</si>
  <si>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</si>
  <si>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</si>
  <si>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</si>
  <si>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</si>
  <si>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</si>
  <si>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</si>
  <si>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</si>
  <si>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</si>
  <si>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</si>
  <si>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</si>
  <si>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</si>
  <si>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</si>
  <si>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</si>
  <si>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</si>
  <si>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</si>
  <si>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</si>
  <si>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</si>
  <si>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</si>
  <si>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</si>
  <si>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</si>
  <si>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</si>
  <si>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</si>
  <si>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      業     　　　　　　　別    　　　　　　　出   　　　　　　　荷　    　　　　　　額</t>
  </si>
  <si>
    <t xml:space="preserve">           製                         造                         卸                  （総  括）</t>
  </si>
  <si>
    <t>（千円）</t>
  </si>
  <si>
    <t>中分類　</t>
  </si>
  <si>
    <t>石油及石炭</t>
  </si>
  <si>
    <t>ゴム製品製造業</t>
  </si>
  <si>
    <t>皮革及皮革</t>
  </si>
  <si>
    <t>窯業及土石</t>
  </si>
  <si>
    <t>鉄業鋼</t>
  </si>
  <si>
    <t>金属製品製造業</t>
  </si>
  <si>
    <t>機械製造業</t>
  </si>
  <si>
    <t xml:space="preserve">電気機械          </t>
  </si>
  <si>
    <t xml:space="preserve">輸送用機械         </t>
  </si>
  <si>
    <t>計量器測定器、測</t>
  </si>
  <si>
    <t>その他の製造業</t>
  </si>
  <si>
    <t>量機械、医療機械</t>
  </si>
  <si>
    <t>　市郡名</t>
  </si>
  <si>
    <t>製品製造業</t>
  </si>
  <si>
    <t>製品製造業</t>
  </si>
  <si>
    <t>器具製造業</t>
  </si>
  <si>
    <t>理化学機械、光学</t>
  </si>
  <si>
    <t>機械及時計製造業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</si>
  <si>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</si>
  <si>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</si>
  <si>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</si>
  <si>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</si>
  <si>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</si>
  <si>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</si>
  <si>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</si>
  <si>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</si>
  <si>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</si>
  <si>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</si>
  <si>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</si>
  <si>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</si>
  <si>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</si>
  <si>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</si>
  <si>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</si>
  <si>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</si>
  <si>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</si>
  <si>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</si>
  <si>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</si>
  <si>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</si>
  <si>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</si>
  <si>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</si>
  <si>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</si>
  <si>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</si>
  <si>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</si>
  <si>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</si>
  <si>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　　業　　　　　　　別　　　　　　　出　　　　　　　荷　　　　　　　額</t>
  </si>
  <si>
    <t xml:space="preserve">                                                                    製                   造                   卸              （従業者４人以上を使用する工場）</t>
  </si>
  <si>
    <t>(千円)</t>
  </si>
  <si>
    <t>　中分類　</t>
  </si>
  <si>
    <t>総数</t>
  </si>
  <si>
    <t>非鉄金属製造業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</si>
  <si>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</si>
  <si>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</si>
  <si>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</si>
  <si>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</si>
  <si>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</si>
  <si>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</si>
  <si>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</si>
  <si>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</si>
  <si>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繊維製品製造業</t>
  </si>
  <si>
    <t>製造業</t>
  </si>
  <si>
    <t>製造業</t>
  </si>
  <si>
    <t>紙加工品製造業</t>
  </si>
  <si>
    <t>関連産業</t>
  </si>
  <si>
    <t>産　　　　　　　      業       　　　　　　　別      　　　　　　　出     　　　　　　　荷　      　　　　　　額</t>
  </si>
  <si>
    <t xml:space="preserve">                                                                 製                       造                       卸                            （従業者４人以上使用する工場）</t>
  </si>
  <si>
    <t>鉄鋼業</t>
  </si>
  <si>
    <t>金属製品製造業</t>
  </si>
  <si>
    <t>機械製造業</t>
  </si>
  <si>
    <t>電気機械器具</t>
  </si>
  <si>
    <t xml:space="preserve">輸送用機械         </t>
  </si>
  <si>
    <t>計量器測定器、測</t>
  </si>
  <si>
    <t>その他そ製造業</t>
  </si>
  <si>
    <t>産　　　　　　　業　　　　　　　別　　　　　　　出　　　　　　　荷　　　　　　　額</t>
  </si>
  <si>
    <t xml:space="preserve">                                                                    製                   造                   卸                （従業者３人以下を使用する工場）</t>
  </si>
  <si>
    <t>非鉄金属製造業</t>
  </si>
  <si>
    <t>関連産業</t>
  </si>
  <si>
    <t xml:space="preserve">                                                      製                           造                           卸                            （従業者３人以下使用する工場）</t>
  </si>
  <si>
    <t>金属製品製造業</t>
  </si>
  <si>
    <t xml:space="preserve">電気機械           </t>
  </si>
  <si>
    <t xml:space="preserve">輸送用機械          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</si>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</sst>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 vertical="center"/>
    </xf>
    <xf numFmtId="176" fontId="18" fillId="0" borderId="19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176" fontId="18" fillId="0" borderId="0" xfId="0" applyNumberFormat="1" applyFont="1" applyBorder="1" applyAlignment="1">
      <alignment horizontal="right" vertical="center"/>
    </xf>
    <xf numFmtId="176" fontId="18" fillId="0" borderId="19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distributed" vertical="center"/>
    </xf>
    <xf numFmtId="176" fontId="18" fillId="0" borderId="0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695325"/>
          <a:ext cx="13335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123825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685800"/>
          <a:ext cx="13239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695325"/>
          <a:ext cx="13335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123825</xdr:colOff>
      <xdr:row>7</xdr:row>
      <xdr:rowOff>142875</xdr:rowOff>
    </xdr:to>
    <xdr:sp>
      <xdr:nvSpPr>
        <xdr:cNvPr id="1" name="Line 3"/>
        <xdr:cNvSpPr>
          <a:spLocks/>
        </xdr:cNvSpPr>
      </xdr:nvSpPr>
      <xdr:spPr>
        <a:xfrm flipH="1" flipV="1">
          <a:off x="0" y="695325"/>
          <a:ext cx="1323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695325"/>
          <a:ext cx="13335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123825</xdr:colOff>
      <xdr:row>7</xdr:row>
      <xdr:rowOff>142875</xdr:rowOff>
    </xdr:to>
    <xdr:sp>
      <xdr:nvSpPr>
        <xdr:cNvPr id="1" name="Line 3"/>
        <xdr:cNvSpPr>
          <a:spLocks/>
        </xdr:cNvSpPr>
      </xdr:nvSpPr>
      <xdr:spPr>
        <a:xfrm flipH="1" flipV="1">
          <a:off x="0" y="695325"/>
          <a:ext cx="1323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0&#35069;&#36896;&#24037;&#26989;79-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79(1)"/>
      <sheetName val="79(2)"/>
      <sheetName val="79(3)-1"/>
      <sheetName val="79(3)-2"/>
      <sheetName val="79(3)-3"/>
      <sheetName val="79(4)-1"/>
      <sheetName val="79(4)-2"/>
      <sheetName val="79(4)-3"/>
      <sheetName val="79(5)-1"/>
      <sheetName val="79(5)-2"/>
      <sheetName val="79(5)-3"/>
      <sheetName val="79(6)-1"/>
      <sheetName val="79(6)-2"/>
      <sheetName val="79(6)-3"/>
      <sheetName val="79(6)-4"/>
      <sheetName val="79(6)-5"/>
      <sheetName val="79(6)-6"/>
      <sheetName val="80"/>
      <sheetName val="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3" customWidth="1"/>
    <col min="2" max="2" width="1.75390625" style="3" customWidth="1"/>
    <col min="3" max="7" width="18.75390625" style="3" customWidth="1"/>
    <col min="8" max="8" width="16.625" style="3" customWidth="1"/>
    <col min="9" max="9" width="16.375" style="3" customWidth="1"/>
    <col min="10" max="12" width="18.75390625" style="3" customWidth="1"/>
    <col min="13" max="20" width="9.125" style="3" customWidth="1"/>
    <col min="21" max="21" width="10.00390625" style="3" customWidth="1"/>
    <col min="22" max="16384" width="9.125" style="3" customWidth="1"/>
  </cols>
  <sheetData>
    <row r="2" spans="1:12" ht="12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</row>
    <row r="4" spans="3:25" ht="12.7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" customHeight="1">
      <c r="A5" s="5" t="s">
        <v>3</v>
      </c>
      <c r="B5" s="6"/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12" t="s">
        <v>13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4"/>
    </row>
    <row r="6" spans="1:25" ht="18" customHeight="1">
      <c r="A6" s="14" t="s">
        <v>14</v>
      </c>
      <c r="B6" s="15"/>
      <c r="C6" s="16"/>
      <c r="D6" s="16"/>
      <c r="E6" s="16"/>
      <c r="F6" s="16"/>
      <c r="G6" s="17" t="s">
        <v>15</v>
      </c>
      <c r="H6" s="18" t="s">
        <v>16</v>
      </c>
      <c r="I6" s="17" t="s">
        <v>16</v>
      </c>
      <c r="J6" s="18" t="s">
        <v>17</v>
      </c>
      <c r="K6" s="17" t="s">
        <v>18</v>
      </c>
      <c r="L6" s="19"/>
      <c r="M6" s="13"/>
      <c r="N6" s="13"/>
      <c r="O6" s="13"/>
      <c r="P6" s="13"/>
      <c r="Q6" s="13"/>
      <c r="R6" s="13"/>
      <c r="S6" s="4"/>
      <c r="T6" s="4"/>
      <c r="U6" s="13"/>
      <c r="V6" s="13"/>
      <c r="W6" s="13"/>
      <c r="X6" s="13"/>
      <c r="Y6" s="4"/>
    </row>
    <row r="7" spans="1:25" ht="12" customHeight="1">
      <c r="A7" s="20"/>
      <c r="B7" s="21"/>
      <c r="C7" s="13"/>
      <c r="D7" s="22"/>
      <c r="E7" s="13"/>
      <c r="F7" s="22"/>
      <c r="G7" s="13"/>
      <c r="H7" s="23"/>
      <c r="I7" s="13"/>
      <c r="J7" s="23"/>
      <c r="K7" s="13"/>
      <c r="L7" s="24"/>
      <c r="M7" s="13"/>
      <c r="N7" s="13"/>
      <c r="O7" s="13"/>
      <c r="P7" s="13"/>
      <c r="Q7" s="13"/>
      <c r="R7" s="13"/>
      <c r="S7" s="4"/>
      <c r="T7" s="4"/>
      <c r="U7" s="13"/>
      <c r="V7" s="13"/>
      <c r="W7" s="13"/>
      <c r="X7" s="13"/>
      <c r="Y7" s="4"/>
    </row>
    <row r="8" spans="1:25" s="31" customFormat="1" ht="12">
      <c r="A8" s="25" t="s">
        <v>4</v>
      </c>
      <c r="B8" s="26"/>
      <c r="C8" s="27">
        <f>C10+C24</f>
        <v>60587378</v>
      </c>
      <c r="D8" s="28">
        <f aca="true" t="shared" si="0" ref="D8:L8">D10+D24</f>
        <v>13269479</v>
      </c>
      <c r="E8" s="27">
        <f t="shared" si="0"/>
        <v>10001857</v>
      </c>
      <c r="F8" s="28">
        <f t="shared" si="0"/>
        <v>5190078</v>
      </c>
      <c r="G8" s="27">
        <f t="shared" si="0"/>
        <v>92122</v>
      </c>
      <c r="H8" s="28">
        <f t="shared" si="0"/>
        <v>7859622</v>
      </c>
      <c r="I8" s="27">
        <f t="shared" si="0"/>
        <v>630803</v>
      </c>
      <c r="J8" s="28">
        <f t="shared" si="0"/>
        <v>3604752</v>
      </c>
      <c r="K8" s="27">
        <f t="shared" si="0"/>
        <v>860365</v>
      </c>
      <c r="L8" s="29">
        <f t="shared" si="0"/>
        <v>3926084</v>
      </c>
      <c r="M8" s="30"/>
      <c r="N8" s="30"/>
      <c r="Y8" s="30"/>
    </row>
    <row r="9" spans="1:12" s="31" customFormat="1" ht="12" customHeight="1">
      <c r="A9" s="25"/>
      <c r="B9" s="26"/>
      <c r="C9" s="30"/>
      <c r="D9" s="32"/>
      <c r="E9" s="30"/>
      <c r="F9" s="32"/>
      <c r="G9" s="30"/>
      <c r="H9" s="32"/>
      <c r="I9" s="30"/>
      <c r="J9" s="32"/>
      <c r="K9" s="30"/>
      <c r="L9" s="33"/>
    </row>
    <row r="10" spans="1:12" s="31" customFormat="1" ht="12">
      <c r="A10" s="25" t="s">
        <v>19</v>
      </c>
      <c r="B10" s="26"/>
      <c r="C10" s="27">
        <f>SUM(D10:L10,'79(6)-2'!C12:M12)</f>
        <v>44732188</v>
      </c>
      <c r="D10" s="28">
        <f aca="true" t="shared" si="1" ref="D10:J10">SUM(D12:D22)</f>
        <v>3474565</v>
      </c>
      <c r="E10" s="27">
        <f t="shared" si="1"/>
        <v>7120456</v>
      </c>
      <c r="F10" s="28">
        <f t="shared" si="1"/>
        <v>4977344</v>
      </c>
      <c r="G10" s="27">
        <f t="shared" si="1"/>
        <v>92122</v>
      </c>
      <c r="H10" s="28">
        <f t="shared" si="1"/>
        <v>5735045</v>
      </c>
      <c r="I10" s="27">
        <f t="shared" si="1"/>
        <v>571475</v>
      </c>
      <c r="J10" s="28">
        <f t="shared" si="1"/>
        <v>3599634</v>
      </c>
      <c r="K10" s="27">
        <f>SUM(K12:K22)</f>
        <v>830321</v>
      </c>
      <c r="L10" s="29">
        <f>SUM(L12:L22)</f>
        <v>3650210</v>
      </c>
    </row>
    <row r="11" spans="1:12" ht="12" customHeight="1">
      <c r="A11" s="13"/>
      <c r="B11" s="23"/>
      <c r="C11" s="34"/>
      <c r="D11" s="35"/>
      <c r="E11" s="34"/>
      <c r="F11" s="35"/>
      <c r="G11" s="34"/>
      <c r="H11" s="35"/>
      <c r="I11" s="34"/>
      <c r="J11" s="35"/>
      <c r="K11" s="34"/>
      <c r="L11" s="36"/>
    </row>
    <row r="12" spans="1:12" ht="12">
      <c r="A12" s="13" t="s">
        <v>20</v>
      </c>
      <c r="B12" s="23"/>
      <c r="C12" s="34">
        <f>SUM(D12:L12,'79(6)-2'!C14:M14)</f>
        <v>11143582</v>
      </c>
      <c r="D12" s="35">
        <v>3430596</v>
      </c>
      <c r="E12" s="34">
        <v>2001737</v>
      </c>
      <c r="F12" s="35">
        <v>2634892</v>
      </c>
      <c r="G12" s="34">
        <v>78259</v>
      </c>
      <c r="H12" s="35">
        <v>546746</v>
      </c>
      <c r="I12" s="34">
        <v>192524</v>
      </c>
      <c r="J12" s="35">
        <v>246594</v>
      </c>
      <c r="K12" s="34">
        <v>554021</v>
      </c>
      <c r="L12" s="37">
        <v>323687</v>
      </c>
    </row>
    <row r="13" spans="1:12" ht="12">
      <c r="A13" s="13" t="s">
        <v>21</v>
      </c>
      <c r="B13" s="23"/>
      <c r="C13" s="34">
        <f>SUM(D13:L13,'79(6)-2'!C15:M15)</f>
        <v>1419565</v>
      </c>
      <c r="D13" s="35">
        <v>0</v>
      </c>
      <c r="E13" s="34">
        <v>756647</v>
      </c>
      <c r="F13" s="35">
        <v>1647</v>
      </c>
      <c r="G13" s="34">
        <v>8192</v>
      </c>
      <c r="H13" s="35">
        <v>192268</v>
      </c>
      <c r="I13" s="34">
        <v>59215</v>
      </c>
      <c r="J13" s="35">
        <v>24774</v>
      </c>
      <c r="K13" s="34">
        <v>129273</v>
      </c>
      <c r="L13" s="37">
        <v>34944</v>
      </c>
    </row>
    <row r="14" spans="1:12" ht="12">
      <c r="A14" s="13" t="s">
        <v>22</v>
      </c>
      <c r="B14" s="23"/>
      <c r="C14" s="34">
        <f>SUM(D14:L14,'79(6)-2'!C16:M16)</f>
        <v>6888820</v>
      </c>
      <c r="D14" s="35">
        <v>0</v>
      </c>
      <c r="E14" s="34">
        <v>624075</v>
      </c>
      <c r="F14" s="38">
        <v>2009155</v>
      </c>
      <c r="G14" s="34">
        <v>5421</v>
      </c>
      <c r="H14" s="35">
        <v>668556</v>
      </c>
      <c r="I14" s="34">
        <v>63006</v>
      </c>
      <c r="J14" s="35">
        <v>5859</v>
      </c>
      <c r="K14" s="39">
        <v>60302</v>
      </c>
      <c r="L14" s="37">
        <v>280717</v>
      </c>
    </row>
    <row r="15" spans="1:12" ht="12">
      <c r="A15" s="13" t="s">
        <v>23</v>
      </c>
      <c r="B15" s="23"/>
      <c r="C15" s="34">
        <f>SUM(D15:L15,'79(6)-2'!C17:M17)</f>
        <v>3192484</v>
      </c>
      <c r="D15" s="35">
        <v>0</v>
      </c>
      <c r="E15" s="34">
        <v>589293</v>
      </c>
      <c r="F15" s="35">
        <v>138533</v>
      </c>
      <c r="G15" s="34">
        <v>0</v>
      </c>
      <c r="H15" s="35">
        <v>2172136</v>
      </c>
      <c r="I15" s="34">
        <v>120767</v>
      </c>
      <c r="J15" s="35">
        <v>900</v>
      </c>
      <c r="K15" s="39">
        <v>14396</v>
      </c>
      <c r="L15" s="37">
        <v>10244</v>
      </c>
    </row>
    <row r="16" spans="1:12" ht="12">
      <c r="A16" s="13" t="s">
        <v>24</v>
      </c>
      <c r="B16" s="23"/>
      <c r="C16" s="34">
        <f>SUM(D16:L16,'79(6)-2'!C18:M18)</f>
        <v>7751877</v>
      </c>
      <c r="D16" s="35">
        <v>0</v>
      </c>
      <c r="E16" s="34">
        <v>268139</v>
      </c>
      <c r="F16" s="35">
        <v>0</v>
      </c>
      <c r="G16" s="34">
        <v>0</v>
      </c>
      <c r="H16" s="35">
        <v>1385037</v>
      </c>
      <c r="I16" s="34">
        <v>31891</v>
      </c>
      <c r="J16" s="35">
        <v>3290558</v>
      </c>
      <c r="K16" s="39">
        <v>35679</v>
      </c>
      <c r="L16" s="36">
        <v>4038</v>
      </c>
    </row>
    <row r="17" spans="1:12" ht="12">
      <c r="A17" s="13" t="s">
        <v>25</v>
      </c>
      <c r="B17" s="23"/>
      <c r="C17" s="34">
        <f>SUM(D17:L17,'79(6)-2'!C19:M19)</f>
        <v>3850103</v>
      </c>
      <c r="D17" s="35">
        <v>30252</v>
      </c>
      <c r="E17" s="34">
        <v>2207675</v>
      </c>
      <c r="F17" s="35">
        <v>179300</v>
      </c>
      <c r="G17" s="34">
        <v>250</v>
      </c>
      <c r="H17" s="35">
        <v>147237</v>
      </c>
      <c r="I17" s="34">
        <v>20223</v>
      </c>
      <c r="J17" s="35">
        <v>2836</v>
      </c>
      <c r="K17" s="34">
        <v>14159</v>
      </c>
      <c r="L17" s="36">
        <v>57266</v>
      </c>
    </row>
    <row r="18" spans="1:12" ht="12">
      <c r="A18" s="13" t="s">
        <v>26</v>
      </c>
      <c r="B18" s="23"/>
      <c r="C18" s="34">
        <f>SUM(D18:L18,'79(6)-2'!C20:M20)</f>
        <v>6371138</v>
      </c>
      <c r="D18" s="35">
        <v>0</v>
      </c>
      <c r="E18" s="34">
        <v>121617</v>
      </c>
      <c r="F18" s="35">
        <v>0</v>
      </c>
      <c r="G18" s="34">
        <v>0</v>
      </c>
      <c r="H18" s="38">
        <v>83451</v>
      </c>
      <c r="I18" s="34">
        <v>7076</v>
      </c>
      <c r="J18" s="38">
        <v>16746</v>
      </c>
      <c r="K18" s="34">
        <v>6970</v>
      </c>
      <c r="L18" s="36">
        <v>152479</v>
      </c>
    </row>
    <row r="19" spans="1:12" ht="12">
      <c r="A19" s="13" t="s">
        <v>27</v>
      </c>
      <c r="B19" s="23"/>
      <c r="C19" s="34">
        <f>SUM(D19:L19,'79(6)-2'!C21:M21)</f>
        <v>499034</v>
      </c>
      <c r="D19" s="35">
        <v>0</v>
      </c>
      <c r="E19" s="34">
        <v>131063</v>
      </c>
      <c r="F19" s="35">
        <v>0</v>
      </c>
      <c r="G19" s="34">
        <v>0</v>
      </c>
      <c r="H19" s="35">
        <v>330003</v>
      </c>
      <c r="I19" s="34">
        <v>5921</v>
      </c>
      <c r="J19" s="35">
        <v>4897</v>
      </c>
      <c r="K19" s="34">
        <v>5713</v>
      </c>
      <c r="L19" s="36">
        <v>0</v>
      </c>
    </row>
    <row r="20" spans="1:12" ht="12">
      <c r="A20" s="13" t="s">
        <v>28</v>
      </c>
      <c r="B20" s="23"/>
      <c r="C20" s="34">
        <f>SUM(D20:L20,'79(6)-2'!C22:M22)</f>
        <v>2836213</v>
      </c>
      <c r="D20" s="35">
        <v>0</v>
      </c>
      <c r="E20" s="34">
        <v>149136</v>
      </c>
      <c r="F20" s="35">
        <v>0</v>
      </c>
      <c r="G20" s="34">
        <v>0</v>
      </c>
      <c r="H20" s="35">
        <v>36119</v>
      </c>
      <c r="I20" s="34">
        <v>6470</v>
      </c>
      <c r="J20" s="35">
        <v>5754</v>
      </c>
      <c r="K20" s="34">
        <v>3206</v>
      </c>
      <c r="L20" s="36">
        <v>2601209</v>
      </c>
    </row>
    <row r="21" spans="1:12" s="47" customFormat="1" ht="12">
      <c r="A21" s="40" t="s">
        <v>29</v>
      </c>
      <c r="B21" s="41"/>
      <c r="C21" s="34">
        <f>SUM(D21:L21,'79(6)-2'!C23:M23)</f>
        <v>530582</v>
      </c>
      <c r="D21" s="42">
        <v>13717</v>
      </c>
      <c r="E21" s="43">
        <v>136418</v>
      </c>
      <c r="F21" s="44">
        <v>12765</v>
      </c>
      <c r="G21" s="45">
        <v>0</v>
      </c>
      <c r="H21" s="44">
        <v>99484</v>
      </c>
      <c r="I21" s="43">
        <v>61939</v>
      </c>
      <c r="J21" s="44">
        <v>716</v>
      </c>
      <c r="K21" s="45">
        <v>3350</v>
      </c>
      <c r="L21" s="46">
        <v>180044</v>
      </c>
    </row>
    <row r="22" spans="1:12" ht="12">
      <c r="A22" s="13" t="s">
        <v>30</v>
      </c>
      <c r="B22" s="23"/>
      <c r="C22" s="34">
        <f>SUM(D22:L22,'79(6)-2'!C24:M24)</f>
        <v>248790</v>
      </c>
      <c r="D22" s="35">
        <v>0</v>
      </c>
      <c r="E22" s="39">
        <v>134656</v>
      </c>
      <c r="F22" s="35">
        <v>1052</v>
      </c>
      <c r="G22" s="34">
        <v>0</v>
      </c>
      <c r="H22" s="35">
        <v>74008</v>
      </c>
      <c r="I22" s="39">
        <v>2443</v>
      </c>
      <c r="J22" s="35">
        <v>0</v>
      </c>
      <c r="K22" s="39">
        <v>3252</v>
      </c>
      <c r="L22" s="36">
        <v>5582</v>
      </c>
    </row>
    <row r="23" spans="1:12" ht="12">
      <c r="A23" s="13"/>
      <c r="B23" s="23"/>
      <c r="C23" s="34"/>
      <c r="D23" s="35"/>
      <c r="E23" s="39"/>
      <c r="F23" s="35"/>
      <c r="G23" s="34"/>
      <c r="H23" s="35"/>
      <c r="I23" s="39"/>
      <c r="J23" s="35"/>
      <c r="K23" s="39"/>
      <c r="L23" s="36"/>
    </row>
    <row r="24" spans="1:12" s="31" customFormat="1" ht="12">
      <c r="A24" s="25" t="s">
        <v>31</v>
      </c>
      <c r="B24" s="26"/>
      <c r="C24" s="27">
        <f>SUM(C26:C37)</f>
        <v>15855190</v>
      </c>
      <c r="D24" s="28">
        <f>SUM(D26:D37)</f>
        <v>9794914</v>
      </c>
      <c r="E24" s="27">
        <f aca="true" t="shared" si="2" ref="E24:L24">SUM(E26:E37)</f>
        <v>2881401</v>
      </c>
      <c r="F24" s="28">
        <f t="shared" si="2"/>
        <v>212734</v>
      </c>
      <c r="G24" s="27">
        <f t="shared" si="2"/>
        <v>0</v>
      </c>
      <c r="H24" s="28">
        <f t="shared" si="2"/>
        <v>2124577</v>
      </c>
      <c r="I24" s="27">
        <f t="shared" si="2"/>
        <v>59328</v>
      </c>
      <c r="J24" s="28">
        <f t="shared" si="2"/>
        <v>5118</v>
      </c>
      <c r="K24" s="27">
        <f>SUM(K26:K37)</f>
        <v>30044</v>
      </c>
      <c r="L24" s="29">
        <f t="shared" si="2"/>
        <v>275874</v>
      </c>
    </row>
    <row r="25" spans="1:12" ht="12" customHeight="1">
      <c r="A25" s="13"/>
      <c r="B25" s="23"/>
      <c r="C25" s="34"/>
      <c r="D25" s="35"/>
      <c r="E25" s="34"/>
      <c r="F25" s="35"/>
      <c r="G25" s="34"/>
      <c r="H25" s="35"/>
      <c r="I25" s="34"/>
      <c r="J25" s="35"/>
      <c r="K25" s="34"/>
      <c r="L25" s="36"/>
    </row>
    <row r="26" spans="1:12" ht="12">
      <c r="A26" s="13" t="s">
        <v>32</v>
      </c>
      <c r="B26" s="23"/>
      <c r="C26" s="34">
        <f>SUM(D26:L26,'79(6)-2'!C28:M28)</f>
        <v>64926</v>
      </c>
      <c r="D26" s="35">
        <v>0</v>
      </c>
      <c r="E26" s="39">
        <v>18990</v>
      </c>
      <c r="F26" s="35">
        <v>2080</v>
      </c>
      <c r="G26" s="39">
        <v>0</v>
      </c>
      <c r="H26" s="35">
        <v>29052</v>
      </c>
      <c r="I26" s="34">
        <v>2979</v>
      </c>
      <c r="J26" s="38">
        <v>0</v>
      </c>
      <c r="K26" s="39">
        <v>964</v>
      </c>
      <c r="L26" s="36">
        <v>3000</v>
      </c>
    </row>
    <row r="27" spans="1:12" ht="12">
      <c r="A27" s="13" t="s">
        <v>33</v>
      </c>
      <c r="B27" s="23"/>
      <c r="C27" s="34">
        <f>SUM(D27:L27,'79(6)-2'!C29:M29)</f>
        <v>383568</v>
      </c>
      <c r="D27" s="35">
        <v>0</v>
      </c>
      <c r="E27" s="34">
        <v>204255</v>
      </c>
      <c r="F27" s="35">
        <v>1050</v>
      </c>
      <c r="G27" s="34">
        <v>0</v>
      </c>
      <c r="H27" s="35">
        <v>99193</v>
      </c>
      <c r="I27" s="34">
        <v>1530</v>
      </c>
      <c r="J27" s="35">
        <v>0</v>
      </c>
      <c r="K27" s="34">
        <v>4192</v>
      </c>
      <c r="L27" s="36">
        <v>30891</v>
      </c>
    </row>
    <row r="28" spans="1:12" ht="12">
      <c r="A28" s="13" t="s">
        <v>34</v>
      </c>
      <c r="B28" s="23"/>
      <c r="C28" s="34">
        <f>SUM(D28:L28,'79(6)-2'!C30:M30)</f>
        <v>323478</v>
      </c>
      <c r="D28" s="35">
        <v>0</v>
      </c>
      <c r="E28" s="34">
        <v>147510</v>
      </c>
      <c r="F28" s="35">
        <v>600</v>
      </c>
      <c r="G28" s="34">
        <v>0</v>
      </c>
      <c r="H28" s="38">
        <v>66661</v>
      </c>
      <c r="I28" s="39">
        <v>5476</v>
      </c>
      <c r="J28" s="38">
        <v>0</v>
      </c>
      <c r="K28" s="39">
        <v>0</v>
      </c>
      <c r="L28" s="36">
        <v>85565</v>
      </c>
    </row>
    <row r="29" spans="1:12" ht="12">
      <c r="A29" s="13" t="s">
        <v>35</v>
      </c>
      <c r="B29" s="23"/>
      <c r="C29" s="34">
        <f>SUM(D29:L29,'79(6)-2'!C31:M31)</f>
        <v>971699</v>
      </c>
      <c r="D29" s="35">
        <v>0</v>
      </c>
      <c r="E29" s="34">
        <v>744626</v>
      </c>
      <c r="F29" s="35">
        <v>0</v>
      </c>
      <c r="G29" s="34">
        <v>0</v>
      </c>
      <c r="H29" s="35">
        <v>184593</v>
      </c>
      <c r="I29" s="34">
        <v>2992</v>
      </c>
      <c r="J29" s="35">
        <v>3320</v>
      </c>
      <c r="K29" s="39">
        <v>1713</v>
      </c>
      <c r="L29" s="36">
        <v>17767</v>
      </c>
    </row>
    <row r="30" spans="1:12" ht="12">
      <c r="A30" s="13" t="s">
        <v>36</v>
      </c>
      <c r="B30" s="23"/>
      <c r="C30" s="34">
        <f>SUM(D30:L30,'79(6)-2'!C32:M32)</f>
        <v>10362589</v>
      </c>
      <c r="D30" s="35">
        <v>9794914</v>
      </c>
      <c r="E30" s="34">
        <v>245910</v>
      </c>
      <c r="F30" s="35">
        <v>5259</v>
      </c>
      <c r="G30" s="39">
        <v>0</v>
      </c>
      <c r="H30" s="38">
        <v>90430</v>
      </c>
      <c r="I30" s="34">
        <v>5730</v>
      </c>
      <c r="J30" s="35">
        <v>0</v>
      </c>
      <c r="K30" s="34">
        <v>3491</v>
      </c>
      <c r="L30" s="36">
        <v>86957</v>
      </c>
    </row>
    <row r="31" spans="1:12" ht="12">
      <c r="A31" s="13" t="s">
        <v>37</v>
      </c>
      <c r="B31" s="23"/>
      <c r="C31" s="34">
        <f>SUM(D31:L31,'79(6)-2'!C33:M33)</f>
        <v>453349</v>
      </c>
      <c r="D31" s="35">
        <v>0</v>
      </c>
      <c r="E31" s="34">
        <v>296542</v>
      </c>
      <c r="F31" s="35">
        <v>0</v>
      </c>
      <c r="G31" s="34">
        <v>0</v>
      </c>
      <c r="H31" s="38">
        <v>123631</v>
      </c>
      <c r="I31" s="34">
        <v>130</v>
      </c>
      <c r="J31" s="35">
        <v>0</v>
      </c>
      <c r="K31" s="34">
        <v>0</v>
      </c>
      <c r="L31" s="36">
        <v>2323</v>
      </c>
    </row>
    <row r="32" spans="1:12" ht="12">
      <c r="A32" s="13" t="s">
        <v>38</v>
      </c>
      <c r="B32" s="23"/>
      <c r="C32" s="34">
        <f>SUM(D32:L32,'79(6)-2'!C34:M34)</f>
        <v>565729</v>
      </c>
      <c r="D32" s="35">
        <v>0</v>
      </c>
      <c r="E32" s="34">
        <v>343233</v>
      </c>
      <c r="F32" s="35">
        <v>0</v>
      </c>
      <c r="G32" s="34">
        <v>0</v>
      </c>
      <c r="H32" s="35">
        <v>135542</v>
      </c>
      <c r="I32" s="39">
        <v>9265</v>
      </c>
      <c r="J32" s="35">
        <v>613</v>
      </c>
      <c r="K32" s="39">
        <v>5970</v>
      </c>
      <c r="L32" s="36">
        <v>18140</v>
      </c>
    </row>
    <row r="33" spans="1:12" ht="12">
      <c r="A33" s="13" t="s">
        <v>39</v>
      </c>
      <c r="B33" s="23"/>
      <c r="C33" s="34">
        <f>SUM(D33:L33,'79(6)-2'!C35:M35)</f>
        <v>107142</v>
      </c>
      <c r="D33" s="35">
        <v>0</v>
      </c>
      <c r="E33" s="34">
        <v>59582</v>
      </c>
      <c r="F33" s="35">
        <v>0</v>
      </c>
      <c r="G33" s="34">
        <v>0</v>
      </c>
      <c r="H33" s="35">
        <v>34896</v>
      </c>
      <c r="I33" s="34">
        <v>0</v>
      </c>
      <c r="J33" s="35">
        <v>0</v>
      </c>
      <c r="K33" s="34">
        <v>0</v>
      </c>
      <c r="L33" s="36">
        <v>9421</v>
      </c>
    </row>
    <row r="34" spans="1:12" ht="12">
      <c r="A34" s="13" t="s">
        <v>40</v>
      </c>
      <c r="B34" s="23"/>
      <c r="C34" s="34">
        <f>SUM(D34:L34,'79(6)-2'!C36:M36)</f>
        <v>739442</v>
      </c>
      <c r="D34" s="35">
        <v>0</v>
      </c>
      <c r="E34" s="34">
        <v>203531</v>
      </c>
      <c r="F34" s="35">
        <v>0</v>
      </c>
      <c r="G34" s="34">
        <v>0</v>
      </c>
      <c r="H34" s="35">
        <v>411913</v>
      </c>
      <c r="I34" s="39">
        <v>11735</v>
      </c>
      <c r="J34" s="35">
        <v>525</v>
      </c>
      <c r="K34" s="34">
        <v>1580</v>
      </c>
      <c r="L34" s="36">
        <v>0</v>
      </c>
    </row>
    <row r="35" spans="1:12" ht="12">
      <c r="A35" s="13" t="s">
        <v>41</v>
      </c>
      <c r="B35" s="23"/>
      <c r="C35" s="34">
        <f>SUM(D35:L35,'79(6)-2'!C37:M37)</f>
        <v>189610</v>
      </c>
      <c r="D35" s="35">
        <v>0</v>
      </c>
      <c r="E35" s="34">
        <v>17315</v>
      </c>
      <c r="F35" s="35">
        <v>0</v>
      </c>
      <c r="G35" s="34">
        <v>0</v>
      </c>
      <c r="H35" s="38">
        <v>170889</v>
      </c>
      <c r="I35" s="39">
        <v>916</v>
      </c>
      <c r="J35" s="35">
        <v>0</v>
      </c>
      <c r="K35" s="34">
        <v>0</v>
      </c>
      <c r="L35" s="36">
        <v>0</v>
      </c>
    </row>
    <row r="36" spans="1:12" ht="12">
      <c r="A36" s="13" t="s">
        <v>42</v>
      </c>
      <c r="B36" s="23"/>
      <c r="C36" s="34">
        <f>SUM(D36:L36,'79(6)-2'!C38:M38)</f>
        <v>490563</v>
      </c>
      <c r="D36" s="35">
        <v>0</v>
      </c>
      <c r="E36" s="34">
        <v>53336</v>
      </c>
      <c r="F36" s="35">
        <v>0</v>
      </c>
      <c r="G36" s="34">
        <v>0</v>
      </c>
      <c r="H36" s="38">
        <v>435063</v>
      </c>
      <c r="I36" s="34">
        <v>0</v>
      </c>
      <c r="J36" s="35">
        <v>0</v>
      </c>
      <c r="K36" s="34">
        <v>0</v>
      </c>
      <c r="L36" s="36">
        <v>0</v>
      </c>
    </row>
    <row r="37" spans="1:24" ht="12">
      <c r="A37" s="13" t="s">
        <v>43</v>
      </c>
      <c r="B37" s="23"/>
      <c r="C37" s="34">
        <f>SUM(D37:L37,'79(6)-2'!C39:M39)</f>
        <v>1203095</v>
      </c>
      <c r="D37" s="35">
        <v>0</v>
      </c>
      <c r="E37" s="39">
        <v>546571</v>
      </c>
      <c r="F37" s="35">
        <v>203745</v>
      </c>
      <c r="G37" s="34">
        <v>0</v>
      </c>
      <c r="H37" s="35">
        <v>342714</v>
      </c>
      <c r="I37" s="34">
        <v>18575</v>
      </c>
      <c r="J37" s="35">
        <v>660</v>
      </c>
      <c r="K37" s="34">
        <v>12134</v>
      </c>
      <c r="L37" s="36">
        <v>21810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12" ht="12.75" thickBot="1">
      <c r="A38" s="48"/>
      <c r="B38" s="49"/>
      <c r="C38" s="48"/>
      <c r="D38" s="50"/>
      <c r="E38" s="50"/>
      <c r="F38" s="50"/>
      <c r="G38" s="50"/>
      <c r="H38" s="50"/>
      <c r="I38" s="50"/>
      <c r="J38" s="50"/>
      <c r="K38" s="50"/>
      <c r="L38" s="48"/>
    </row>
  </sheetData>
  <sheetProtection/>
  <mergeCells count="7">
    <mergeCell ref="A5:B5"/>
    <mergeCell ref="C5:C6"/>
    <mergeCell ref="D5:D6"/>
    <mergeCell ref="E5:E6"/>
    <mergeCell ref="F5:F6"/>
    <mergeCell ref="L5:L6"/>
    <mergeCell ref="A6:B6"/>
  </mergeCells>
  <printOptions/>
  <pageMargins left="0.787" right="0.787" top="0.984" bottom="0.984" header="0.512" footer="0.512"/>
  <pageSetup orientation="portrait" paperSize="9" scale="87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3" customWidth="1"/>
    <col min="2" max="2" width="1.75390625" style="3" customWidth="1"/>
    <col min="3" max="13" width="18.75390625" style="3" customWidth="1"/>
    <col min="14" max="20" width="9.125" style="3" customWidth="1"/>
    <col min="21" max="21" width="10.00390625" style="3" customWidth="1"/>
    <col min="22" max="16384" width="9.125" style="3" customWidth="1"/>
  </cols>
  <sheetData>
    <row r="2" spans="1:13" ht="12" customHeight="1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46</v>
      </c>
    </row>
    <row r="4" spans="3:25" ht="12.7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" customHeight="1">
      <c r="A5" s="5" t="s">
        <v>47</v>
      </c>
      <c r="B5" s="6"/>
      <c r="C5" s="7" t="s">
        <v>48</v>
      </c>
      <c r="D5" s="51" t="s">
        <v>49</v>
      </c>
      <c r="E5" s="51" t="s">
        <v>50</v>
      </c>
      <c r="F5" s="7" t="s">
        <v>51</v>
      </c>
      <c r="G5" s="7" t="s">
        <v>52</v>
      </c>
      <c r="H5" s="7" t="s">
        <v>53</v>
      </c>
      <c r="I5" s="7" t="s">
        <v>54</v>
      </c>
      <c r="J5" s="7" t="s">
        <v>55</v>
      </c>
      <c r="K5" s="7" t="s">
        <v>56</v>
      </c>
      <c r="L5" s="52" t="s">
        <v>57</v>
      </c>
      <c r="M5" s="12" t="s">
        <v>58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">
      <c r="A6" s="53"/>
      <c r="B6" s="54"/>
      <c r="C6" s="55"/>
      <c r="D6" s="55"/>
      <c r="E6" s="56"/>
      <c r="F6" s="55"/>
      <c r="G6" s="55"/>
      <c r="H6" s="55"/>
      <c r="I6" s="55"/>
      <c r="J6" s="55"/>
      <c r="K6" s="55"/>
      <c r="L6" s="57" t="s">
        <v>59</v>
      </c>
      <c r="M6" s="5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" customHeight="1">
      <c r="A7" s="59" t="s">
        <v>60</v>
      </c>
      <c r="B7" s="60"/>
      <c r="C7" s="55" t="s">
        <v>61</v>
      </c>
      <c r="D7" s="55"/>
      <c r="E7" s="56" t="s">
        <v>61</v>
      </c>
      <c r="F7" s="55" t="s">
        <v>62</v>
      </c>
      <c r="G7" s="55"/>
      <c r="H7" s="55"/>
      <c r="I7" s="55"/>
      <c r="J7" s="55" t="s">
        <v>63</v>
      </c>
      <c r="K7" s="55" t="s">
        <v>63</v>
      </c>
      <c r="L7" s="57" t="s">
        <v>64</v>
      </c>
      <c r="M7" s="5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4"/>
    </row>
    <row r="8" spans="1:25" ht="12" customHeight="1">
      <c r="A8" s="14"/>
      <c r="B8" s="15"/>
      <c r="C8" s="16"/>
      <c r="D8" s="16"/>
      <c r="E8" s="61"/>
      <c r="F8" s="16"/>
      <c r="G8" s="16"/>
      <c r="H8" s="16"/>
      <c r="I8" s="16"/>
      <c r="J8" s="16"/>
      <c r="K8" s="16"/>
      <c r="L8" s="62" t="s">
        <v>65</v>
      </c>
      <c r="M8" s="19"/>
      <c r="N8" s="13"/>
      <c r="O8" s="13"/>
      <c r="P8" s="13"/>
      <c r="Q8" s="13"/>
      <c r="R8" s="13"/>
      <c r="S8" s="4"/>
      <c r="T8" s="4"/>
      <c r="U8" s="13"/>
      <c r="V8" s="13"/>
      <c r="W8" s="13"/>
      <c r="X8" s="13"/>
      <c r="Y8" s="4"/>
    </row>
    <row r="9" spans="1:25" ht="12" customHeight="1">
      <c r="A9" s="4"/>
      <c r="B9" s="63"/>
      <c r="C9" s="13"/>
      <c r="D9" s="22"/>
      <c r="E9" s="64"/>
      <c r="F9" s="22"/>
      <c r="G9" s="13"/>
      <c r="H9" s="22"/>
      <c r="I9" s="13"/>
      <c r="J9" s="22"/>
      <c r="K9" s="13"/>
      <c r="L9" s="65"/>
      <c r="M9" s="13"/>
      <c r="N9" s="13"/>
      <c r="O9" s="13"/>
      <c r="P9" s="13"/>
      <c r="Q9" s="13"/>
      <c r="R9" s="13"/>
      <c r="S9" s="4"/>
      <c r="T9" s="4"/>
      <c r="U9" s="13"/>
      <c r="V9" s="13"/>
      <c r="W9" s="13"/>
      <c r="X9" s="13"/>
      <c r="Y9" s="4"/>
    </row>
    <row r="10" spans="1:25" s="31" customFormat="1" ht="12">
      <c r="A10" s="25" t="s">
        <v>66</v>
      </c>
      <c r="B10" s="26"/>
      <c r="C10" s="66">
        <f aca="true" t="shared" si="0" ref="C10:M10">C12+C26</f>
        <v>139769</v>
      </c>
      <c r="D10" s="67">
        <f t="shared" si="0"/>
        <v>133690</v>
      </c>
      <c r="E10" s="27">
        <f t="shared" si="0"/>
        <v>2770</v>
      </c>
      <c r="F10" s="28">
        <f t="shared" si="0"/>
        <v>8166879</v>
      </c>
      <c r="G10" s="27">
        <f t="shared" si="0"/>
        <v>2918935</v>
      </c>
      <c r="H10" s="28">
        <f t="shared" si="0"/>
        <v>460505</v>
      </c>
      <c r="I10" s="27">
        <f t="shared" si="0"/>
        <v>1373778</v>
      </c>
      <c r="J10" s="28">
        <f t="shared" si="0"/>
        <v>21428</v>
      </c>
      <c r="K10" s="27">
        <f>K12+K26</f>
        <v>1570295</v>
      </c>
      <c r="L10" s="28">
        <f t="shared" si="0"/>
        <v>6221</v>
      </c>
      <c r="M10" s="27">
        <f t="shared" si="0"/>
        <v>357946</v>
      </c>
      <c r="Y10" s="30"/>
    </row>
    <row r="11" spans="1:13" s="31" customFormat="1" ht="12" customHeight="1">
      <c r="A11" s="25"/>
      <c r="B11" s="26"/>
      <c r="C11" s="30"/>
      <c r="D11" s="32"/>
      <c r="E11" s="30"/>
      <c r="F11" s="32"/>
      <c r="G11" s="30"/>
      <c r="H11" s="32"/>
      <c r="I11" s="30"/>
      <c r="J11" s="32"/>
      <c r="K11" s="30"/>
      <c r="L11" s="32"/>
      <c r="M11" s="27"/>
    </row>
    <row r="12" spans="1:13" s="31" customFormat="1" ht="12">
      <c r="A12" s="25" t="s">
        <v>67</v>
      </c>
      <c r="B12" s="26"/>
      <c r="C12" s="66">
        <f aca="true" t="shared" si="1" ref="C12:M12">SUM(C14:C24)</f>
        <v>139263</v>
      </c>
      <c r="D12" s="67">
        <f t="shared" si="1"/>
        <v>133690</v>
      </c>
      <c r="E12" s="27">
        <f t="shared" si="1"/>
        <v>2770</v>
      </c>
      <c r="F12" s="28">
        <f t="shared" si="1"/>
        <v>7856222</v>
      </c>
      <c r="G12" s="27">
        <f t="shared" si="1"/>
        <v>2918085</v>
      </c>
      <c r="H12" s="28">
        <f>SUM(H14:H24)</f>
        <v>443673</v>
      </c>
      <c r="I12" s="27">
        <f t="shared" si="1"/>
        <v>1360620</v>
      </c>
      <c r="J12" s="28">
        <f t="shared" si="1"/>
        <v>19518</v>
      </c>
      <c r="K12" s="27">
        <f>SUM(K14:K24)</f>
        <v>1512548</v>
      </c>
      <c r="L12" s="28">
        <f t="shared" si="1"/>
        <v>6221</v>
      </c>
      <c r="M12" s="27">
        <f t="shared" si="1"/>
        <v>288406</v>
      </c>
    </row>
    <row r="13" spans="1:13" ht="12" customHeight="1">
      <c r="A13" s="13"/>
      <c r="B13" s="23"/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</row>
    <row r="14" spans="1:13" ht="12">
      <c r="A14" s="13" t="s">
        <v>68</v>
      </c>
      <c r="B14" s="23"/>
      <c r="C14" s="39">
        <v>58723</v>
      </c>
      <c r="D14" s="38">
        <v>133690</v>
      </c>
      <c r="E14" s="34">
        <v>2770</v>
      </c>
      <c r="F14" s="35">
        <v>156129</v>
      </c>
      <c r="G14" s="34">
        <v>157826</v>
      </c>
      <c r="H14" s="35">
        <v>139032</v>
      </c>
      <c r="I14" s="34">
        <v>323593</v>
      </c>
      <c r="J14" s="38">
        <v>19518</v>
      </c>
      <c r="K14" s="39">
        <v>41582</v>
      </c>
      <c r="L14" s="38">
        <v>1015</v>
      </c>
      <c r="M14" s="34">
        <v>100648</v>
      </c>
    </row>
    <row r="15" spans="1:13" ht="12">
      <c r="A15" s="13" t="s">
        <v>69</v>
      </c>
      <c r="B15" s="23"/>
      <c r="C15" s="34">
        <v>19709</v>
      </c>
      <c r="D15" s="38">
        <v>0</v>
      </c>
      <c r="E15" s="34">
        <v>0</v>
      </c>
      <c r="F15" s="35">
        <v>21604</v>
      </c>
      <c r="G15" s="39">
        <v>0</v>
      </c>
      <c r="H15" s="35">
        <v>100512</v>
      </c>
      <c r="I15" s="34">
        <v>6544</v>
      </c>
      <c r="J15" s="35">
        <v>0</v>
      </c>
      <c r="K15" s="34">
        <v>170</v>
      </c>
      <c r="L15" s="38">
        <v>0</v>
      </c>
      <c r="M15" s="34">
        <v>64066</v>
      </c>
    </row>
    <row r="16" spans="1:13" ht="12">
      <c r="A16" s="13" t="s">
        <v>70</v>
      </c>
      <c r="B16" s="23"/>
      <c r="C16" s="34">
        <v>52936</v>
      </c>
      <c r="D16" s="35">
        <v>0</v>
      </c>
      <c r="E16" s="34">
        <v>0</v>
      </c>
      <c r="F16" s="38">
        <v>238386</v>
      </c>
      <c r="G16" s="34">
        <v>2735731</v>
      </c>
      <c r="H16" s="35">
        <v>76321</v>
      </c>
      <c r="I16" s="34">
        <v>27164</v>
      </c>
      <c r="J16" s="35">
        <v>0</v>
      </c>
      <c r="K16" s="39">
        <v>0</v>
      </c>
      <c r="L16" s="38">
        <v>5206</v>
      </c>
      <c r="M16" s="34">
        <v>35985</v>
      </c>
    </row>
    <row r="17" spans="1:13" ht="12">
      <c r="A17" s="13" t="s">
        <v>71</v>
      </c>
      <c r="B17" s="23"/>
      <c r="C17" s="34">
        <v>4550</v>
      </c>
      <c r="D17" s="35">
        <v>0</v>
      </c>
      <c r="E17" s="34">
        <v>0</v>
      </c>
      <c r="F17" s="38">
        <v>3751</v>
      </c>
      <c r="G17" s="34">
        <v>0</v>
      </c>
      <c r="H17" s="35">
        <v>69271</v>
      </c>
      <c r="I17" s="34">
        <v>24071</v>
      </c>
      <c r="J17" s="35">
        <v>0</v>
      </c>
      <c r="K17" s="39">
        <v>0</v>
      </c>
      <c r="L17" s="38">
        <v>0</v>
      </c>
      <c r="M17" s="34">
        <v>44572</v>
      </c>
    </row>
    <row r="18" spans="1:13" ht="12">
      <c r="A18" s="13" t="s">
        <v>72</v>
      </c>
      <c r="B18" s="23"/>
      <c r="C18" s="34">
        <v>0</v>
      </c>
      <c r="D18" s="35">
        <v>0</v>
      </c>
      <c r="E18" s="34">
        <v>0</v>
      </c>
      <c r="F18" s="38">
        <v>1634297</v>
      </c>
      <c r="G18" s="34">
        <v>0</v>
      </c>
      <c r="H18" s="35">
        <v>12110</v>
      </c>
      <c r="I18" s="34">
        <v>91357</v>
      </c>
      <c r="J18" s="35">
        <v>0</v>
      </c>
      <c r="K18" s="39">
        <v>993015</v>
      </c>
      <c r="L18" s="35">
        <v>0</v>
      </c>
      <c r="M18" s="34">
        <v>5756</v>
      </c>
    </row>
    <row r="19" spans="1:13" ht="12">
      <c r="A19" s="13" t="s">
        <v>73</v>
      </c>
      <c r="B19" s="23"/>
      <c r="C19" s="39">
        <v>0</v>
      </c>
      <c r="D19" s="35">
        <v>0</v>
      </c>
      <c r="E19" s="34">
        <v>0</v>
      </c>
      <c r="F19" s="38">
        <v>13908</v>
      </c>
      <c r="G19" s="34">
        <v>12098</v>
      </c>
      <c r="H19" s="35">
        <v>43387</v>
      </c>
      <c r="I19" s="34">
        <v>654608</v>
      </c>
      <c r="J19" s="38">
        <v>0</v>
      </c>
      <c r="K19" s="34">
        <v>458180</v>
      </c>
      <c r="L19" s="35">
        <v>0</v>
      </c>
      <c r="M19" s="34">
        <v>8724</v>
      </c>
    </row>
    <row r="20" spans="1:13" ht="12">
      <c r="A20" s="13" t="s">
        <v>74</v>
      </c>
      <c r="B20" s="23"/>
      <c r="C20" s="34">
        <v>0</v>
      </c>
      <c r="D20" s="35">
        <v>0</v>
      </c>
      <c r="E20" s="34">
        <v>0</v>
      </c>
      <c r="F20" s="38">
        <v>5747000</v>
      </c>
      <c r="G20" s="34">
        <v>12430</v>
      </c>
      <c r="H20" s="38">
        <v>367</v>
      </c>
      <c r="I20" s="34">
        <v>201851</v>
      </c>
      <c r="J20" s="38">
        <v>0</v>
      </c>
      <c r="K20" s="34">
        <v>18921</v>
      </c>
      <c r="L20" s="35">
        <v>0</v>
      </c>
      <c r="M20" s="34">
        <v>2230</v>
      </c>
    </row>
    <row r="21" spans="1:13" ht="12">
      <c r="A21" s="13" t="s">
        <v>75</v>
      </c>
      <c r="B21" s="23"/>
      <c r="C21" s="34">
        <v>0</v>
      </c>
      <c r="D21" s="35">
        <v>0</v>
      </c>
      <c r="E21" s="34">
        <v>0</v>
      </c>
      <c r="F21" s="35">
        <v>5956</v>
      </c>
      <c r="G21" s="34">
        <v>0</v>
      </c>
      <c r="H21" s="38">
        <v>0</v>
      </c>
      <c r="I21" s="39">
        <v>15281</v>
      </c>
      <c r="J21" s="35">
        <v>0</v>
      </c>
      <c r="K21" s="34">
        <v>0</v>
      </c>
      <c r="L21" s="35">
        <v>0</v>
      </c>
      <c r="M21" s="39">
        <v>200</v>
      </c>
    </row>
    <row r="22" spans="1:13" ht="12">
      <c r="A22" s="13" t="s">
        <v>76</v>
      </c>
      <c r="B22" s="23"/>
      <c r="C22" s="34">
        <v>0</v>
      </c>
      <c r="D22" s="35">
        <v>0</v>
      </c>
      <c r="E22" s="34">
        <v>0</v>
      </c>
      <c r="F22" s="35">
        <v>17068</v>
      </c>
      <c r="G22" s="34">
        <v>0</v>
      </c>
      <c r="H22" s="38">
        <v>0</v>
      </c>
      <c r="I22" s="39">
        <v>10883</v>
      </c>
      <c r="J22" s="35">
        <v>0</v>
      </c>
      <c r="K22" s="34">
        <v>0</v>
      </c>
      <c r="L22" s="35">
        <v>0</v>
      </c>
      <c r="M22" s="39">
        <v>6368</v>
      </c>
    </row>
    <row r="23" spans="1:13" s="47" customFormat="1" ht="12">
      <c r="A23" s="40" t="s">
        <v>77</v>
      </c>
      <c r="B23" s="41"/>
      <c r="C23" s="45">
        <v>3345</v>
      </c>
      <c r="D23" s="42">
        <v>0</v>
      </c>
      <c r="E23" s="43">
        <v>0</v>
      </c>
      <c r="F23" s="44">
        <v>13513</v>
      </c>
      <c r="G23" s="43">
        <v>0</v>
      </c>
      <c r="H23" s="44">
        <v>240</v>
      </c>
      <c r="I23" s="43">
        <v>1301</v>
      </c>
      <c r="J23" s="44">
        <v>0</v>
      </c>
      <c r="K23" s="43">
        <v>0</v>
      </c>
      <c r="L23" s="44">
        <v>0</v>
      </c>
      <c r="M23" s="45">
        <v>3750</v>
      </c>
    </row>
    <row r="24" spans="1:13" ht="12">
      <c r="A24" s="13" t="s">
        <v>78</v>
      </c>
      <c r="B24" s="23"/>
      <c r="C24" s="34">
        <v>0</v>
      </c>
      <c r="D24" s="38">
        <v>0</v>
      </c>
      <c r="E24" s="39">
        <v>0</v>
      </c>
      <c r="F24" s="35">
        <v>4610</v>
      </c>
      <c r="G24" s="34">
        <v>0</v>
      </c>
      <c r="H24" s="35">
        <v>2433</v>
      </c>
      <c r="I24" s="39">
        <v>3967</v>
      </c>
      <c r="J24" s="35">
        <v>0</v>
      </c>
      <c r="K24" s="39">
        <v>680</v>
      </c>
      <c r="L24" s="35">
        <v>0</v>
      </c>
      <c r="M24" s="34">
        <v>16107</v>
      </c>
    </row>
    <row r="25" spans="1:13" ht="12">
      <c r="A25" s="13"/>
      <c r="B25" s="23"/>
      <c r="C25" s="34"/>
      <c r="D25" s="35"/>
      <c r="E25" s="39"/>
      <c r="F25" s="35"/>
      <c r="G25" s="34"/>
      <c r="H25" s="35"/>
      <c r="I25" s="39"/>
      <c r="J25" s="35"/>
      <c r="K25" s="39"/>
      <c r="L25" s="35"/>
      <c r="M25" s="34"/>
    </row>
    <row r="26" spans="1:13" s="31" customFormat="1" ht="12">
      <c r="A26" s="25" t="s">
        <v>79</v>
      </c>
      <c r="B26" s="26"/>
      <c r="C26" s="27">
        <f>SUM(C28:C39)</f>
        <v>506</v>
      </c>
      <c r="D26" s="28">
        <f aca="true" t="shared" si="2" ref="D26:M26">SUM(D28:D39)</f>
        <v>0</v>
      </c>
      <c r="E26" s="27">
        <f t="shared" si="2"/>
        <v>0</v>
      </c>
      <c r="F26" s="28">
        <f t="shared" si="2"/>
        <v>310657</v>
      </c>
      <c r="G26" s="27">
        <f t="shared" si="2"/>
        <v>850</v>
      </c>
      <c r="H26" s="28">
        <f t="shared" si="2"/>
        <v>16832</v>
      </c>
      <c r="I26" s="27">
        <f t="shared" si="2"/>
        <v>13158</v>
      </c>
      <c r="J26" s="28">
        <f t="shared" si="2"/>
        <v>1910</v>
      </c>
      <c r="K26" s="27">
        <f>SUM(K28:K39)</f>
        <v>57747</v>
      </c>
      <c r="L26" s="28">
        <f t="shared" si="2"/>
        <v>0</v>
      </c>
      <c r="M26" s="27">
        <f t="shared" si="2"/>
        <v>69540</v>
      </c>
    </row>
    <row r="27" spans="1:13" ht="12" customHeight="1">
      <c r="A27" s="13"/>
      <c r="B27" s="23"/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</row>
    <row r="28" spans="1:13" ht="12">
      <c r="A28" s="13" t="s">
        <v>80</v>
      </c>
      <c r="B28" s="23"/>
      <c r="C28" s="34">
        <v>0</v>
      </c>
      <c r="D28" s="35">
        <v>0</v>
      </c>
      <c r="E28" s="39">
        <v>0</v>
      </c>
      <c r="F28" s="35">
        <v>4128</v>
      </c>
      <c r="G28" s="39">
        <v>0</v>
      </c>
      <c r="H28" s="35">
        <v>0</v>
      </c>
      <c r="I28" s="34">
        <v>0</v>
      </c>
      <c r="J28" s="38">
        <v>0</v>
      </c>
      <c r="K28" s="39">
        <v>3500</v>
      </c>
      <c r="L28" s="35">
        <v>0</v>
      </c>
      <c r="M28" s="34">
        <v>233</v>
      </c>
    </row>
    <row r="29" spans="1:13" ht="12">
      <c r="A29" s="13" t="s">
        <v>81</v>
      </c>
      <c r="B29" s="23"/>
      <c r="C29" s="34">
        <v>0</v>
      </c>
      <c r="D29" s="35">
        <v>0</v>
      </c>
      <c r="E29" s="34">
        <v>0</v>
      </c>
      <c r="F29" s="35">
        <v>15813</v>
      </c>
      <c r="G29" s="34">
        <v>0</v>
      </c>
      <c r="H29" s="38">
        <v>150</v>
      </c>
      <c r="I29" s="34">
        <v>1285</v>
      </c>
      <c r="J29" s="35">
        <v>0</v>
      </c>
      <c r="K29" s="34">
        <v>23288</v>
      </c>
      <c r="L29" s="35">
        <v>0</v>
      </c>
      <c r="M29" s="34">
        <v>1921</v>
      </c>
    </row>
    <row r="30" spans="1:13" ht="12">
      <c r="A30" s="13" t="s">
        <v>82</v>
      </c>
      <c r="B30" s="23"/>
      <c r="C30" s="34">
        <v>0</v>
      </c>
      <c r="D30" s="35">
        <v>0</v>
      </c>
      <c r="E30" s="34">
        <v>0</v>
      </c>
      <c r="F30" s="35">
        <v>6306</v>
      </c>
      <c r="G30" s="34">
        <v>0</v>
      </c>
      <c r="H30" s="38">
        <v>800</v>
      </c>
      <c r="I30" s="39">
        <v>0</v>
      </c>
      <c r="J30" s="38">
        <v>0</v>
      </c>
      <c r="K30" s="39">
        <v>1340</v>
      </c>
      <c r="L30" s="35">
        <v>0</v>
      </c>
      <c r="M30" s="34">
        <v>9220</v>
      </c>
    </row>
    <row r="31" spans="1:13" ht="12">
      <c r="A31" s="13" t="s">
        <v>83</v>
      </c>
      <c r="B31" s="23"/>
      <c r="C31" s="34">
        <v>0</v>
      </c>
      <c r="D31" s="35">
        <v>0</v>
      </c>
      <c r="E31" s="34">
        <v>0</v>
      </c>
      <c r="F31" s="35">
        <v>12995</v>
      </c>
      <c r="G31" s="34">
        <v>0</v>
      </c>
      <c r="H31" s="38">
        <v>473</v>
      </c>
      <c r="I31" s="34">
        <v>0</v>
      </c>
      <c r="J31" s="35">
        <v>0</v>
      </c>
      <c r="K31" s="39">
        <v>150</v>
      </c>
      <c r="L31" s="35">
        <v>0</v>
      </c>
      <c r="M31" s="34">
        <v>3070</v>
      </c>
    </row>
    <row r="32" spans="1:13" ht="12">
      <c r="A32" s="13" t="s">
        <v>84</v>
      </c>
      <c r="B32" s="23"/>
      <c r="C32" s="34">
        <v>0</v>
      </c>
      <c r="D32" s="35">
        <v>0</v>
      </c>
      <c r="E32" s="34">
        <v>0</v>
      </c>
      <c r="F32" s="35">
        <v>74336</v>
      </c>
      <c r="G32" s="39">
        <v>850</v>
      </c>
      <c r="H32" s="38">
        <v>7609</v>
      </c>
      <c r="I32" s="39">
        <v>1973</v>
      </c>
      <c r="J32" s="35">
        <v>1910</v>
      </c>
      <c r="K32" s="34">
        <v>21127</v>
      </c>
      <c r="L32" s="35">
        <v>0</v>
      </c>
      <c r="M32" s="39">
        <v>22093</v>
      </c>
    </row>
    <row r="33" spans="1:13" ht="12">
      <c r="A33" s="13" t="s">
        <v>85</v>
      </c>
      <c r="B33" s="23"/>
      <c r="C33" s="34">
        <v>0</v>
      </c>
      <c r="D33" s="35">
        <v>0</v>
      </c>
      <c r="E33" s="39">
        <v>0</v>
      </c>
      <c r="F33" s="35">
        <v>22450</v>
      </c>
      <c r="G33" s="34">
        <v>0</v>
      </c>
      <c r="H33" s="38">
        <v>0</v>
      </c>
      <c r="I33" s="39">
        <v>3590</v>
      </c>
      <c r="J33" s="35">
        <v>0</v>
      </c>
      <c r="K33" s="34">
        <v>3301</v>
      </c>
      <c r="L33" s="38">
        <v>0</v>
      </c>
      <c r="M33" s="39">
        <v>1382</v>
      </c>
    </row>
    <row r="34" spans="1:13" ht="12">
      <c r="A34" s="13" t="s">
        <v>86</v>
      </c>
      <c r="B34" s="23"/>
      <c r="C34" s="34">
        <v>0</v>
      </c>
      <c r="D34" s="35">
        <v>0</v>
      </c>
      <c r="E34" s="34">
        <v>0</v>
      </c>
      <c r="F34" s="35">
        <v>37449</v>
      </c>
      <c r="G34" s="34">
        <v>0</v>
      </c>
      <c r="H34" s="38">
        <v>930</v>
      </c>
      <c r="I34" s="39">
        <v>0</v>
      </c>
      <c r="J34" s="35">
        <v>0</v>
      </c>
      <c r="K34" s="39">
        <v>560</v>
      </c>
      <c r="L34" s="35">
        <v>0</v>
      </c>
      <c r="M34" s="34">
        <v>14027</v>
      </c>
    </row>
    <row r="35" spans="1:13" ht="12">
      <c r="A35" s="13" t="s">
        <v>87</v>
      </c>
      <c r="B35" s="23"/>
      <c r="C35" s="34">
        <v>0</v>
      </c>
      <c r="D35" s="35">
        <v>0</v>
      </c>
      <c r="E35" s="34">
        <v>0</v>
      </c>
      <c r="F35" s="35">
        <v>2543</v>
      </c>
      <c r="G35" s="34">
        <v>0</v>
      </c>
      <c r="H35" s="35">
        <v>0</v>
      </c>
      <c r="I35" s="34">
        <v>0</v>
      </c>
      <c r="J35" s="35">
        <v>0</v>
      </c>
      <c r="K35" s="34">
        <v>0</v>
      </c>
      <c r="L35" s="35">
        <v>0</v>
      </c>
      <c r="M35" s="39">
        <v>700</v>
      </c>
    </row>
    <row r="36" spans="1:13" ht="12">
      <c r="A36" s="13" t="s">
        <v>88</v>
      </c>
      <c r="B36" s="23"/>
      <c r="C36" s="34">
        <v>0</v>
      </c>
      <c r="D36" s="35">
        <v>0</v>
      </c>
      <c r="E36" s="34">
        <v>0</v>
      </c>
      <c r="F36" s="35">
        <v>107816</v>
      </c>
      <c r="G36" s="34">
        <v>0</v>
      </c>
      <c r="H36" s="35">
        <v>0</v>
      </c>
      <c r="I36" s="39">
        <v>0</v>
      </c>
      <c r="J36" s="35">
        <v>0</v>
      </c>
      <c r="K36" s="34">
        <v>0</v>
      </c>
      <c r="L36" s="35">
        <v>0</v>
      </c>
      <c r="M36" s="34">
        <v>2342</v>
      </c>
    </row>
    <row r="37" spans="1:13" ht="12">
      <c r="A37" s="13" t="s">
        <v>89</v>
      </c>
      <c r="B37" s="23"/>
      <c r="C37" s="34">
        <v>0</v>
      </c>
      <c r="D37" s="35">
        <v>0</v>
      </c>
      <c r="E37" s="39">
        <v>0</v>
      </c>
      <c r="F37" s="35">
        <v>490</v>
      </c>
      <c r="G37" s="39">
        <v>0</v>
      </c>
      <c r="H37" s="38">
        <v>0</v>
      </c>
      <c r="I37" s="39">
        <v>0</v>
      </c>
      <c r="J37" s="35">
        <v>0</v>
      </c>
      <c r="K37" s="34">
        <v>0</v>
      </c>
      <c r="L37" s="35">
        <v>0</v>
      </c>
      <c r="M37" s="39">
        <v>0</v>
      </c>
    </row>
    <row r="38" spans="1:13" ht="12">
      <c r="A38" s="13" t="s">
        <v>90</v>
      </c>
      <c r="B38" s="23"/>
      <c r="C38" s="34">
        <v>0</v>
      </c>
      <c r="D38" s="35">
        <v>0</v>
      </c>
      <c r="E38" s="34">
        <v>0</v>
      </c>
      <c r="F38" s="35">
        <v>1480</v>
      </c>
      <c r="G38" s="34">
        <v>0</v>
      </c>
      <c r="H38" s="38">
        <v>0</v>
      </c>
      <c r="I38" s="34">
        <v>0</v>
      </c>
      <c r="J38" s="35">
        <v>0</v>
      </c>
      <c r="K38" s="34">
        <v>0</v>
      </c>
      <c r="L38" s="35">
        <v>0</v>
      </c>
      <c r="M38" s="39">
        <v>684</v>
      </c>
    </row>
    <row r="39" spans="1:24" ht="12">
      <c r="A39" s="13" t="s">
        <v>91</v>
      </c>
      <c r="B39" s="23"/>
      <c r="C39" s="34">
        <v>506</v>
      </c>
      <c r="D39" s="35">
        <v>0</v>
      </c>
      <c r="E39" s="39">
        <v>0</v>
      </c>
      <c r="F39" s="35">
        <v>24851</v>
      </c>
      <c r="G39" s="34">
        <v>0</v>
      </c>
      <c r="H39" s="35">
        <v>6870</v>
      </c>
      <c r="I39" s="39">
        <v>6310</v>
      </c>
      <c r="J39" s="38">
        <v>0</v>
      </c>
      <c r="K39" s="39">
        <v>4481</v>
      </c>
      <c r="L39" s="35">
        <v>0</v>
      </c>
      <c r="M39" s="34">
        <v>13868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13" ht="12.75" thickBot="1">
      <c r="A40" s="48"/>
      <c r="B40" s="49"/>
      <c r="C40" s="48"/>
      <c r="D40" s="50"/>
      <c r="E40" s="50"/>
      <c r="F40" s="50"/>
      <c r="G40" s="50"/>
      <c r="H40" s="50"/>
      <c r="I40" s="50"/>
      <c r="J40" s="50"/>
      <c r="K40" s="50"/>
      <c r="L40" s="50"/>
      <c r="M40" s="48"/>
    </row>
  </sheetData>
  <sheetProtection/>
  <mergeCells count="17">
    <mergeCell ref="K7:K8"/>
    <mergeCell ref="H5:H8"/>
    <mergeCell ref="I5:I8"/>
    <mergeCell ref="J5:J6"/>
    <mergeCell ref="K5:K6"/>
    <mergeCell ref="M5:M8"/>
    <mergeCell ref="A7:B8"/>
    <mergeCell ref="C7:C8"/>
    <mergeCell ref="E7:E8"/>
    <mergeCell ref="F7:F8"/>
    <mergeCell ref="J7:J8"/>
    <mergeCell ref="A5:B6"/>
    <mergeCell ref="C5:C6"/>
    <mergeCell ref="D5:D8"/>
    <mergeCell ref="E5:E6"/>
    <mergeCell ref="F5:F6"/>
    <mergeCell ref="G5:G8"/>
  </mergeCells>
  <printOptions/>
  <pageMargins left="0.787" right="0.787" top="0.984" bottom="0.984" header="0.512" footer="0.512"/>
  <pageSetup orientation="portrait" paperSize="9" scale="78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3" customWidth="1"/>
    <col min="2" max="2" width="1.75390625" style="3" customWidth="1"/>
    <col min="3" max="7" width="18.75390625" style="3" customWidth="1"/>
    <col min="8" max="8" width="17.75390625" style="3" customWidth="1"/>
    <col min="9" max="9" width="16.625" style="3" customWidth="1"/>
    <col min="10" max="12" width="18.75390625" style="3" customWidth="1"/>
    <col min="13" max="20" width="9.125" style="3" customWidth="1"/>
    <col min="21" max="21" width="10.00390625" style="3" customWidth="1"/>
    <col min="22" max="16384" width="9.125" style="3" customWidth="1"/>
  </cols>
  <sheetData>
    <row r="2" spans="1:12" ht="12" customHeight="1">
      <c r="A2" s="1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2" t="s">
        <v>93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94</v>
      </c>
    </row>
    <row r="4" spans="3:25" ht="12.7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" customHeight="1">
      <c r="A5" s="5" t="s">
        <v>95</v>
      </c>
      <c r="B5" s="6"/>
      <c r="C5" s="7" t="s">
        <v>96</v>
      </c>
      <c r="D5" s="7" t="s">
        <v>97</v>
      </c>
      <c r="E5" s="7" t="s">
        <v>98</v>
      </c>
      <c r="F5" s="7" t="s">
        <v>99</v>
      </c>
      <c r="G5" s="8" t="s">
        <v>100</v>
      </c>
      <c r="H5" s="9" t="s">
        <v>101</v>
      </c>
      <c r="I5" s="10" t="s">
        <v>102</v>
      </c>
      <c r="J5" s="11" t="s">
        <v>103</v>
      </c>
      <c r="K5" s="8" t="s">
        <v>104</v>
      </c>
      <c r="L5" s="12" t="s">
        <v>105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4"/>
    </row>
    <row r="6" spans="1:25" ht="18" customHeight="1">
      <c r="A6" s="14" t="s">
        <v>60</v>
      </c>
      <c r="B6" s="15"/>
      <c r="C6" s="16"/>
      <c r="D6" s="16"/>
      <c r="E6" s="16"/>
      <c r="F6" s="16"/>
      <c r="G6" s="17" t="s">
        <v>106</v>
      </c>
      <c r="H6" s="18" t="s">
        <v>107</v>
      </c>
      <c r="I6" s="17" t="s">
        <v>108</v>
      </c>
      <c r="J6" s="18" t="s">
        <v>109</v>
      </c>
      <c r="K6" s="17" t="s">
        <v>110</v>
      </c>
      <c r="L6" s="19"/>
      <c r="M6" s="13"/>
      <c r="N6" s="13"/>
      <c r="O6" s="13"/>
      <c r="P6" s="13"/>
      <c r="Q6" s="13"/>
      <c r="R6" s="13"/>
      <c r="S6" s="4"/>
      <c r="T6" s="4"/>
      <c r="U6" s="13"/>
      <c r="V6" s="13"/>
      <c r="W6" s="13"/>
      <c r="X6" s="13"/>
      <c r="Y6" s="4"/>
    </row>
    <row r="7" spans="1:25" ht="12" customHeight="1">
      <c r="A7" s="20"/>
      <c r="B7" s="21"/>
      <c r="C7" s="13"/>
      <c r="D7" s="68"/>
      <c r="E7" s="68"/>
      <c r="F7" s="68"/>
      <c r="G7" s="68"/>
      <c r="H7" s="68"/>
      <c r="I7" s="68"/>
      <c r="J7" s="68"/>
      <c r="K7" s="68"/>
      <c r="L7" s="24"/>
      <c r="M7" s="13"/>
      <c r="N7" s="13"/>
      <c r="O7" s="13"/>
      <c r="P7" s="13"/>
      <c r="Q7" s="13"/>
      <c r="R7" s="13"/>
      <c r="S7" s="4"/>
      <c r="T7" s="4"/>
      <c r="U7" s="13"/>
      <c r="V7" s="13"/>
      <c r="W7" s="13"/>
      <c r="X7" s="13"/>
      <c r="Y7" s="4"/>
    </row>
    <row r="8" spans="1:25" s="31" customFormat="1" ht="12">
      <c r="A8" s="25" t="s">
        <v>66</v>
      </c>
      <c r="B8" s="26"/>
      <c r="C8" s="27">
        <f>C10+C24</f>
        <v>58710794</v>
      </c>
      <c r="D8" s="28">
        <f aca="true" t="shared" si="0" ref="D8:L8">D10+D24</f>
        <v>13269479</v>
      </c>
      <c r="E8" s="27">
        <f t="shared" si="0"/>
        <v>9030206</v>
      </c>
      <c r="F8" s="28">
        <f t="shared" si="0"/>
        <v>5178924</v>
      </c>
      <c r="G8" s="27">
        <f t="shared" si="0"/>
        <v>88076</v>
      </c>
      <c r="H8" s="28">
        <f t="shared" si="0"/>
        <v>7429262</v>
      </c>
      <c r="I8" s="27">
        <f t="shared" si="0"/>
        <v>533420</v>
      </c>
      <c r="J8" s="28">
        <f t="shared" si="0"/>
        <v>3593678</v>
      </c>
      <c r="K8" s="27">
        <f t="shared" si="0"/>
        <v>831846</v>
      </c>
      <c r="L8" s="29">
        <f t="shared" si="0"/>
        <v>3848109</v>
      </c>
      <c r="Y8" s="30"/>
    </row>
    <row r="9" spans="1:12" s="31" customFormat="1" ht="12" customHeight="1">
      <c r="A9" s="25"/>
      <c r="B9" s="26"/>
      <c r="C9" s="30"/>
      <c r="D9" s="32"/>
      <c r="E9" s="30"/>
      <c r="F9" s="32"/>
      <c r="G9" s="30"/>
      <c r="H9" s="32"/>
      <c r="I9" s="30"/>
      <c r="J9" s="32"/>
      <c r="K9" s="30"/>
      <c r="L9" s="33"/>
    </row>
    <row r="10" spans="1:12" s="31" customFormat="1" ht="12">
      <c r="A10" s="25" t="s">
        <v>67</v>
      </c>
      <c r="B10" s="26"/>
      <c r="C10" s="69">
        <f>SUM(C12:C22)</f>
        <v>43542993</v>
      </c>
      <c r="D10" s="28">
        <f aca="true" t="shared" si="1" ref="D10:L10">SUM(D12:D22)</f>
        <v>3474565</v>
      </c>
      <c r="E10" s="27">
        <f t="shared" si="1"/>
        <v>6515999</v>
      </c>
      <c r="F10" s="28">
        <f t="shared" si="1"/>
        <v>4969617</v>
      </c>
      <c r="G10" s="27">
        <f t="shared" si="1"/>
        <v>88076</v>
      </c>
      <c r="H10" s="28">
        <f t="shared" si="1"/>
        <v>5457230</v>
      </c>
      <c r="I10" s="27">
        <f t="shared" si="1"/>
        <v>499254</v>
      </c>
      <c r="J10" s="28">
        <f t="shared" si="1"/>
        <v>3590358</v>
      </c>
      <c r="K10" s="27">
        <f t="shared" si="1"/>
        <v>810001</v>
      </c>
      <c r="L10" s="29">
        <f t="shared" si="1"/>
        <v>3608114</v>
      </c>
    </row>
    <row r="11" spans="1:12" ht="12" customHeight="1">
      <c r="A11" s="13"/>
      <c r="B11" s="23"/>
      <c r="C11" s="34"/>
      <c r="D11" s="35"/>
      <c r="E11" s="34"/>
      <c r="F11" s="35"/>
      <c r="G11" s="34"/>
      <c r="H11" s="35"/>
      <c r="I11" s="34"/>
      <c r="J11" s="35"/>
      <c r="K11" s="34"/>
      <c r="L11" s="36"/>
    </row>
    <row r="12" spans="1:12" ht="12">
      <c r="A12" s="13" t="s">
        <v>68</v>
      </c>
      <c r="B12" s="23"/>
      <c r="C12" s="34">
        <f>SUM(D12:L12,'79(6)-4'!C14:M14)</f>
        <v>10933018</v>
      </c>
      <c r="D12" s="35">
        <v>3430596</v>
      </c>
      <c r="E12" s="34">
        <v>1897862</v>
      </c>
      <c r="F12" s="35">
        <v>2632792</v>
      </c>
      <c r="G12" s="34">
        <v>76896</v>
      </c>
      <c r="H12" s="35">
        <v>514982</v>
      </c>
      <c r="I12" s="34">
        <v>169072</v>
      </c>
      <c r="J12" s="35">
        <v>244797</v>
      </c>
      <c r="K12" s="34">
        <v>547240</v>
      </c>
      <c r="L12" s="37">
        <v>322687</v>
      </c>
    </row>
    <row r="13" spans="1:12" ht="12">
      <c r="A13" s="13" t="s">
        <v>69</v>
      </c>
      <c r="B13" s="23"/>
      <c r="C13" s="34">
        <f>SUM(D13:L13,'79(6)-4'!C15:M15)</f>
        <v>1182058</v>
      </c>
      <c r="D13" s="35">
        <v>0</v>
      </c>
      <c r="E13" s="34">
        <v>644210</v>
      </c>
      <c r="F13" s="38">
        <v>0</v>
      </c>
      <c r="G13" s="34">
        <v>6959</v>
      </c>
      <c r="H13" s="35">
        <v>130962</v>
      </c>
      <c r="I13" s="34">
        <v>38970</v>
      </c>
      <c r="J13" s="35">
        <v>22866</v>
      </c>
      <c r="K13" s="39">
        <v>126443</v>
      </c>
      <c r="L13" s="37">
        <v>29684</v>
      </c>
    </row>
    <row r="14" spans="1:12" ht="12">
      <c r="A14" s="13" t="s">
        <v>70</v>
      </c>
      <c r="B14" s="23"/>
      <c r="C14" s="34">
        <f>SUM(D14:L14,'79(6)-4'!C16:M16)</f>
        <v>6747606</v>
      </c>
      <c r="D14" s="35">
        <v>0</v>
      </c>
      <c r="E14" s="34">
        <v>528759</v>
      </c>
      <c r="F14" s="38">
        <v>2006205</v>
      </c>
      <c r="G14" s="34">
        <v>4221</v>
      </c>
      <c r="H14" s="35">
        <v>655144</v>
      </c>
      <c r="I14" s="39">
        <v>58669</v>
      </c>
      <c r="J14" s="35">
        <v>5533</v>
      </c>
      <c r="K14" s="39">
        <v>58848</v>
      </c>
      <c r="L14" s="37">
        <v>279623</v>
      </c>
    </row>
    <row r="15" spans="1:12" ht="12">
      <c r="A15" s="13" t="s">
        <v>71</v>
      </c>
      <c r="B15" s="23"/>
      <c r="C15" s="34">
        <f>SUM(D15:L15,'79(6)-4'!C17:M17)</f>
        <v>2982569</v>
      </c>
      <c r="D15" s="35">
        <v>0</v>
      </c>
      <c r="E15" s="39">
        <v>545965</v>
      </c>
      <c r="F15" s="38">
        <v>138533</v>
      </c>
      <c r="G15" s="34">
        <v>0</v>
      </c>
      <c r="H15" s="35">
        <v>2033749</v>
      </c>
      <c r="I15" s="39">
        <v>107746</v>
      </c>
      <c r="J15" s="35">
        <v>0</v>
      </c>
      <c r="K15" s="39">
        <v>10231</v>
      </c>
      <c r="L15" s="37">
        <v>8940</v>
      </c>
    </row>
    <row r="16" spans="1:12" ht="12">
      <c r="A16" s="13" t="s">
        <v>72</v>
      </c>
      <c r="B16" s="23"/>
      <c r="C16" s="34">
        <f>SUM(D16:L16,'79(6)-4'!C18:M18)</f>
        <v>7640696</v>
      </c>
      <c r="D16" s="35">
        <v>0</v>
      </c>
      <c r="E16" s="34">
        <v>187585</v>
      </c>
      <c r="F16" s="35">
        <v>0</v>
      </c>
      <c r="G16" s="34">
        <v>0</v>
      </c>
      <c r="H16" s="38">
        <v>1381124</v>
      </c>
      <c r="I16" s="39">
        <v>23780</v>
      </c>
      <c r="J16" s="35">
        <v>3289795</v>
      </c>
      <c r="K16" s="39">
        <v>34854</v>
      </c>
      <c r="L16" s="36">
        <v>0</v>
      </c>
    </row>
    <row r="17" spans="1:12" ht="12">
      <c r="A17" s="13" t="s">
        <v>73</v>
      </c>
      <c r="B17" s="23"/>
      <c r="C17" s="34">
        <f>SUM(D17:L17,'79(6)-4'!C19:M19)</f>
        <v>3761337</v>
      </c>
      <c r="D17" s="35">
        <v>30252</v>
      </c>
      <c r="E17" s="34">
        <v>2132864</v>
      </c>
      <c r="F17" s="35">
        <v>179150</v>
      </c>
      <c r="G17" s="34">
        <v>0</v>
      </c>
      <c r="H17" s="38">
        <v>144445</v>
      </c>
      <c r="I17" s="34">
        <v>19413</v>
      </c>
      <c r="J17" s="35">
        <v>2000</v>
      </c>
      <c r="K17" s="34">
        <v>12344</v>
      </c>
      <c r="L17" s="36">
        <v>56435</v>
      </c>
    </row>
    <row r="18" spans="1:12" ht="12">
      <c r="A18" s="13" t="s">
        <v>74</v>
      </c>
      <c r="B18" s="23"/>
      <c r="C18" s="45">
        <f>SUM(D18:L18,'79(6)-4'!C20:M20)</f>
        <v>6329223</v>
      </c>
      <c r="D18" s="35">
        <v>0</v>
      </c>
      <c r="E18" s="34">
        <v>97193</v>
      </c>
      <c r="F18" s="35">
        <v>0</v>
      </c>
      <c r="G18" s="34">
        <v>0</v>
      </c>
      <c r="H18" s="35">
        <v>76271</v>
      </c>
      <c r="I18" s="34">
        <v>7076</v>
      </c>
      <c r="J18" s="38">
        <v>16746</v>
      </c>
      <c r="K18" s="34">
        <v>6190</v>
      </c>
      <c r="L18" s="36">
        <v>152479</v>
      </c>
    </row>
    <row r="19" spans="1:12" ht="12">
      <c r="A19" s="13" t="s">
        <v>75</v>
      </c>
      <c r="B19" s="23"/>
      <c r="C19" s="45">
        <f>SUM(D19:L19,'79(6)-4'!C21:M21)</f>
        <v>475681</v>
      </c>
      <c r="D19" s="35">
        <v>0</v>
      </c>
      <c r="E19" s="34">
        <v>122352</v>
      </c>
      <c r="F19" s="35">
        <v>0</v>
      </c>
      <c r="G19" s="34">
        <v>0</v>
      </c>
      <c r="H19" s="35">
        <v>324557</v>
      </c>
      <c r="I19" s="39">
        <v>5151</v>
      </c>
      <c r="J19" s="35">
        <v>3467</v>
      </c>
      <c r="K19" s="34">
        <v>5713</v>
      </c>
      <c r="L19" s="36">
        <v>0</v>
      </c>
    </row>
    <row r="20" spans="1:12" ht="12">
      <c r="A20" s="13" t="s">
        <v>76</v>
      </c>
      <c r="B20" s="23"/>
      <c r="C20" s="45">
        <f>SUM(D20:L20,'79(6)-4'!C22:M22)</f>
        <v>2813979</v>
      </c>
      <c r="D20" s="35">
        <v>0</v>
      </c>
      <c r="E20" s="34">
        <v>138217</v>
      </c>
      <c r="F20" s="35">
        <v>0</v>
      </c>
      <c r="G20" s="34">
        <v>0</v>
      </c>
      <c r="H20" s="35">
        <v>31568</v>
      </c>
      <c r="I20" s="39">
        <v>6342</v>
      </c>
      <c r="J20" s="35">
        <v>5154</v>
      </c>
      <c r="K20" s="34">
        <v>2656</v>
      </c>
      <c r="L20" s="36">
        <v>2601209</v>
      </c>
    </row>
    <row r="21" spans="1:12" ht="12">
      <c r="A21" s="13" t="s">
        <v>77</v>
      </c>
      <c r="B21" s="23"/>
      <c r="C21" s="45">
        <f>SUM(D21:L21,'79(6)-4'!C23:M23)</f>
        <v>457982</v>
      </c>
      <c r="D21" s="35">
        <v>13717</v>
      </c>
      <c r="E21" s="39">
        <v>99517</v>
      </c>
      <c r="F21" s="38">
        <v>11885</v>
      </c>
      <c r="G21" s="34">
        <v>0</v>
      </c>
      <c r="H21" s="35">
        <v>95745</v>
      </c>
      <c r="I21" s="39">
        <v>61292</v>
      </c>
      <c r="J21" s="38">
        <v>0</v>
      </c>
      <c r="K21" s="34">
        <v>2490</v>
      </c>
      <c r="L21" s="37">
        <v>155662</v>
      </c>
    </row>
    <row r="22" spans="1:12" ht="12">
      <c r="A22" s="13" t="s">
        <v>78</v>
      </c>
      <c r="B22" s="23"/>
      <c r="C22" s="34">
        <f>SUM(D22:L22,'79(6)-4'!C24:M24)</f>
        <v>218844</v>
      </c>
      <c r="D22" s="35">
        <v>0</v>
      </c>
      <c r="E22" s="39">
        <v>121475</v>
      </c>
      <c r="F22" s="35">
        <v>1052</v>
      </c>
      <c r="G22" s="34">
        <v>0</v>
      </c>
      <c r="H22" s="38">
        <v>68683</v>
      </c>
      <c r="I22" s="39">
        <v>1743</v>
      </c>
      <c r="J22" s="35">
        <v>0</v>
      </c>
      <c r="K22" s="39">
        <v>2992</v>
      </c>
      <c r="L22" s="36">
        <v>1395</v>
      </c>
    </row>
    <row r="23" spans="1:12" ht="12">
      <c r="A23" s="13"/>
      <c r="B23" s="23"/>
      <c r="C23" s="34"/>
      <c r="D23" s="35"/>
      <c r="E23" s="39"/>
      <c r="F23" s="35"/>
      <c r="G23" s="34"/>
      <c r="H23" s="35"/>
      <c r="I23" s="39"/>
      <c r="J23" s="35"/>
      <c r="K23" s="39"/>
      <c r="L23" s="36"/>
    </row>
    <row r="24" spans="1:12" s="31" customFormat="1" ht="12">
      <c r="A24" s="25" t="s">
        <v>79</v>
      </c>
      <c r="B24" s="26"/>
      <c r="C24" s="27">
        <f>SUM(C26:C37)</f>
        <v>15167801</v>
      </c>
      <c r="D24" s="28">
        <f aca="true" t="shared" si="2" ref="D24:L24">SUM(D26:D37)</f>
        <v>9794914</v>
      </c>
      <c r="E24" s="27">
        <f t="shared" si="2"/>
        <v>2514207</v>
      </c>
      <c r="F24" s="28">
        <f t="shared" si="2"/>
        <v>209307</v>
      </c>
      <c r="G24" s="27">
        <f t="shared" si="2"/>
        <v>0</v>
      </c>
      <c r="H24" s="28">
        <f t="shared" si="2"/>
        <v>1972032</v>
      </c>
      <c r="I24" s="27">
        <f t="shared" si="2"/>
        <v>34166</v>
      </c>
      <c r="J24" s="28">
        <f t="shared" si="2"/>
        <v>3320</v>
      </c>
      <c r="K24" s="27">
        <f t="shared" si="2"/>
        <v>21845</v>
      </c>
      <c r="L24" s="29">
        <f t="shared" si="2"/>
        <v>239995</v>
      </c>
    </row>
    <row r="25" spans="1:12" ht="12" customHeight="1">
      <c r="A25" s="13"/>
      <c r="B25" s="23"/>
      <c r="C25" s="34"/>
      <c r="D25" s="35"/>
      <c r="E25" s="34"/>
      <c r="F25" s="35"/>
      <c r="G25" s="34"/>
      <c r="H25" s="35"/>
      <c r="I25" s="34"/>
      <c r="J25" s="35"/>
      <c r="K25" s="34"/>
      <c r="L25" s="36"/>
    </row>
    <row r="26" spans="1:12" ht="12">
      <c r="A26" s="13" t="s">
        <v>80</v>
      </c>
      <c r="B26" s="23"/>
      <c r="C26" s="34">
        <f>SUM(D26:L26,'79(6)-4'!C28:M28)</f>
        <v>19095</v>
      </c>
      <c r="D26" s="35">
        <v>0</v>
      </c>
      <c r="E26" s="39">
        <v>5810</v>
      </c>
      <c r="F26" s="35">
        <v>1280</v>
      </c>
      <c r="G26" s="39">
        <v>0</v>
      </c>
      <c r="H26" s="35">
        <v>2127</v>
      </c>
      <c r="I26" s="34">
        <v>0</v>
      </c>
      <c r="J26" s="38">
        <v>0</v>
      </c>
      <c r="K26" s="39">
        <v>0</v>
      </c>
      <c r="L26" s="36">
        <v>3000</v>
      </c>
    </row>
    <row r="27" spans="1:12" ht="12">
      <c r="A27" s="13" t="s">
        <v>81</v>
      </c>
      <c r="B27" s="23"/>
      <c r="C27" s="34">
        <f>SUM(D27:L27,'79(6)-4'!C29:M29)</f>
        <v>315713</v>
      </c>
      <c r="D27" s="35">
        <v>0</v>
      </c>
      <c r="E27" s="34">
        <v>157745</v>
      </c>
      <c r="F27" s="35">
        <v>1050</v>
      </c>
      <c r="G27" s="34">
        <v>0</v>
      </c>
      <c r="H27" s="35">
        <v>88997</v>
      </c>
      <c r="I27" s="34">
        <v>0</v>
      </c>
      <c r="J27" s="38">
        <v>0</v>
      </c>
      <c r="K27" s="34">
        <v>3130</v>
      </c>
      <c r="L27" s="36">
        <v>26546</v>
      </c>
    </row>
    <row r="28" spans="1:12" ht="12">
      <c r="A28" s="13" t="s">
        <v>82</v>
      </c>
      <c r="B28" s="23"/>
      <c r="C28" s="34">
        <f>SUM(D28:L28,'79(6)-4'!C30:M30)</f>
        <v>283646</v>
      </c>
      <c r="D28" s="35">
        <v>0</v>
      </c>
      <c r="E28" s="34">
        <v>122187</v>
      </c>
      <c r="F28" s="35">
        <v>0</v>
      </c>
      <c r="G28" s="34">
        <v>0</v>
      </c>
      <c r="H28" s="38">
        <v>59467</v>
      </c>
      <c r="I28" s="39">
        <v>5226</v>
      </c>
      <c r="J28" s="38">
        <v>0</v>
      </c>
      <c r="K28" s="39">
        <v>0</v>
      </c>
      <c r="L28" s="36">
        <v>84940</v>
      </c>
    </row>
    <row r="29" spans="1:12" ht="12">
      <c r="A29" s="13" t="s">
        <v>83</v>
      </c>
      <c r="B29" s="23"/>
      <c r="C29" s="34">
        <f>SUM(D29:L29,'79(6)-4'!C31:M31)</f>
        <v>928366</v>
      </c>
      <c r="D29" s="35">
        <v>0</v>
      </c>
      <c r="E29" s="34">
        <v>729522</v>
      </c>
      <c r="F29" s="35">
        <v>0</v>
      </c>
      <c r="G29" s="34">
        <v>0</v>
      </c>
      <c r="H29" s="35">
        <v>169232</v>
      </c>
      <c r="I29" s="34">
        <v>0</v>
      </c>
      <c r="J29" s="35">
        <v>3320</v>
      </c>
      <c r="K29" s="39">
        <v>0</v>
      </c>
      <c r="L29" s="36">
        <v>16815</v>
      </c>
    </row>
    <row r="30" spans="1:12" ht="12">
      <c r="A30" s="13" t="s">
        <v>84</v>
      </c>
      <c r="B30" s="23"/>
      <c r="C30" s="34">
        <f>SUM(D30:L30,'79(6)-4'!C32:M32)</f>
        <v>10257364</v>
      </c>
      <c r="D30" s="35">
        <v>9794914</v>
      </c>
      <c r="E30" s="34">
        <v>187974</v>
      </c>
      <c r="F30" s="35">
        <v>4384</v>
      </c>
      <c r="G30" s="39">
        <v>0</v>
      </c>
      <c r="H30" s="38">
        <v>83565</v>
      </c>
      <c r="I30" s="34">
        <v>4558</v>
      </c>
      <c r="J30" s="35">
        <v>0</v>
      </c>
      <c r="K30" s="34">
        <v>3491</v>
      </c>
      <c r="L30" s="36">
        <v>86957</v>
      </c>
    </row>
    <row r="31" spans="1:12" ht="12">
      <c r="A31" s="13" t="s">
        <v>85</v>
      </c>
      <c r="B31" s="23"/>
      <c r="C31" s="34">
        <f>SUM(D31:L31,'79(6)-4'!C33:M33)</f>
        <v>417109</v>
      </c>
      <c r="D31" s="35">
        <v>0</v>
      </c>
      <c r="E31" s="34">
        <v>271725</v>
      </c>
      <c r="F31" s="35">
        <v>0</v>
      </c>
      <c r="G31" s="34">
        <v>0</v>
      </c>
      <c r="H31" s="38">
        <v>117607</v>
      </c>
      <c r="I31" s="34">
        <v>0</v>
      </c>
      <c r="J31" s="35">
        <v>0</v>
      </c>
      <c r="K31" s="34">
        <v>0</v>
      </c>
      <c r="L31" s="36">
        <v>403</v>
      </c>
    </row>
    <row r="32" spans="1:12" ht="12">
      <c r="A32" s="13" t="s">
        <v>86</v>
      </c>
      <c r="B32" s="23"/>
      <c r="C32" s="34">
        <f>SUM(D32:L32,'79(6)-4'!C34:M34)</f>
        <v>478271</v>
      </c>
      <c r="D32" s="35">
        <v>0</v>
      </c>
      <c r="E32" s="34">
        <v>286569</v>
      </c>
      <c r="F32" s="35">
        <v>0</v>
      </c>
      <c r="G32" s="34">
        <v>0</v>
      </c>
      <c r="H32" s="35">
        <v>122593</v>
      </c>
      <c r="I32" s="39">
        <v>5373</v>
      </c>
      <c r="J32" s="38">
        <v>0</v>
      </c>
      <c r="K32" s="39">
        <v>4470</v>
      </c>
      <c r="L32" s="36">
        <v>16260</v>
      </c>
    </row>
    <row r="33" spans="1:12" ht="12">
      <c r="A33" s="13" t="s">
        <v>87</v>
      </c>
      <c r="B33" s="23"/>
      <c r="C33" s="34">
        <f>SUM(D33:L33,'79(6)-4'!C35:M35)</f>
        <v>87850</v>
      </c>
      <c r="D33" s="35">
        <v>0</v>
      </c>
      <c r="E33" s="34">
        <v>57942</v>
      </c>
      <c r="F33" s="35">
        <v>0</v>
      </c>
      <c r="G33" s="34">
        <v>0</v>
      </c>
      <c r="H33" s="35">
        <v>29908</v>
      </c>
      <c r="I33" s="34">
        <v>0</v>
      </c>
      <c r="J33" s="35">
        <v>0</v>
      </c>
      <c r="K33" s="34">
        <v>0</v>
      </c>
      <c r="L33" s="36">
        <v>0</v>
      </c>
    </row>
    <row r="34" spans="1:12" ht="12">
      <c r="A34" s="13" t="s">
        <v>88</v>
      </c>
      <c r="B34" s="23"/>
      <c r="C34" s="34">
        <f>SUM(D34:L34,'79(6)-4'!C36:M36)</f>
        <v>701068</v>
      </c>
      <c r="D34" s="35">
        <v>0</v>
      </c>
      <c r="E34" s="34">
        <v>195155</v>
      </c>
      <c r="F34" s="35">
        <v>0</v>
      </c>
      <c r="G34" s="34">
        <v>0</v>
      </c>
      <c r="H34" s="35">
        <v>389828</v>
      </c>
      <c r="I34" s="39">
        <v>10069</v>
      </c>
      <c r="J34" s="35">
        <v>0</v>
      </c>
      <c r="K34" s="34">
        <v>0</v>
      </c>
      <c r="L34" s="36">
        <v>0</v>
      </c>
    </row>
    <row r="35" spans="1:12" ht="12">
      <c r="A35" s="13" t="s">
        <v>89</v>
      </c>
      <c r="B35" s="23"/>
      <c r="C35" s="34">
        <f>SUM(D35:L35,'79(6)-4'!C37:M37)</f>
        <v>174569</v>
      </c>
      <c r="D35" s="35">
        <v>0</v>
      </c>
      <c r="E35" s="34">
        <v>15948</v>
      </c>
      <c r="F35" s="35">
        <v>0</v>
      </c>
      <c r="G35" s="34">
        <v>0</v>
      </c>
      <c r="H35" s="38">
        <v>158621</v>
      </c>
      <c r="I35" s="39">
        <v>0</v>
      </c>
      <c r="J35" s="35">
        <v>0</v>
      </c>
      <c r="K35" s="34">
        <v>0</v>
      </c>
      <c r="L35" s="36">
        <v>0</v>
      </c>
    </row>
    <row r="36" spans="1:12" ht="12">
      <c r="A36" s="13" t="s">
        <v>90</v>
      </c>
      <c r="B36" s="23"/>
      <c r="C36" s="34">
        <f>SUM(D36:L36,'79(6)-4'!C38:M38)</f>
        <v>474119</v>
      </c>
      <c r="D36" s="38">
        <v>0</v>
      </c>
      <c r="E36" s="34">
        <v>51207</v>
      </c>
      <c r="F36" s="35">
        <v>0</v>
      </c>
      <c r="G36" s="34">
        <v>0</v>
      </c>
      <c r="H36" s="38">
        <v>421932</v>
      </c>
      <c r="I36" s="34">
        <v>0</v>
      </c>
      <c r="J36" s="35">
        <v>0</v>
      </c>
      <c r="K36" s="34">
        <v>0</v>
      </c>
      <c r="L36" s="36">
        <v>0</v>
      </c>
    </row>
    <row r="37" spans="1:24" ht="12">
      <c r="A37" s="13" t="s">
        <v>91</v>
      </c>
      <c r="B37" s="23"/>
      <c r="C37" s="70">
        <f>SUM(D37:L37,'79(6)-4'!C39:M39)</f>
        <v>1030631</v>
      </c>
      <c r="D37" s="35">
        <v>0</v>
      </c>
      <c r="E37" s="39">
        <v>432423</v>
      </c>
      <c r="F37" s="35">
        <v>202593</v>
      </c>
      <c r="G37" s="34">
        <v>0</v>
      </c>
      <c r="H37" s="35">
        <v>328155</v>
      </c>
      <c r="I37" s="34">
        <v>8940</v>
      </c>
      <c r="J37" s="38">
        <v>0</v>
      </c>
      <c r="K37" s="34">
        <v>10754</v>
      </c>
      <c r="L37" s="36">
        <v>5074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12" ht="12.75" thickBot="1">
      <c r="A38" s="48"/>
      <c r="B38" s="49"/>
      <c r="C38" s="48"/>
      <c r="D38" s="50"/>
      <c r="E38" s="50"/>
      <c r="F38" s="50"/>
      <c r="G38" s="50"/>
      <c r="H38" s="50"/>
      <c r="I38" s="50"/>
      <c r="J38" s="50"/>
      <c r="K38" s="50"/>
      <c r="L38" s="48"/>
    </row>
  </sheetData>
  <sheetProtection/>
  <mergeCells count="7">
    <mergeCell ref="A5:B5"/>
    <mergeCell ref="C5:C6"/>
    <mergeCell ref="D5:D6"/>
    <mergeCell ref="E5:E6"/>
    <mergeCell ref="F5:F6"/>
    <mergeCell ref="L5:L6"/>
    <mergeCell ref="A6:B6"/>
  </mergeCells>
  <printOptions/>
  <pageMargins left="0.787" right="0.787" top="0.984" bottom="0.984" header="0.512" footer="0.512"/>
  <pageSetup orientation="portrait" paperSize="9" scale="87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3" customWidth="1"/>
    <col min="2" max="2" width="1.75390625" style="3" customWidth="1"/>
    <col min="3" max="9" width="18.75390625" style="3" customWidth="1"/>
    <col min="10" max="10" width="17.625" style="3" customWidth="1"/>
    <col min="11" max="13" width="18.75390625" style="3" customWidth="1"/>
    <col min="14" max="20" width="9.125" style="3" customWidth="1"/>
    <col min="21" max="21" width="10.00390625" style="3" customWidth="1"/>
    <col min="22" max="16384" width="9.125" style="3" customWidth="1"/>
  </cols>
  <sheetData>
    <row r="2" spans="1:13" ht="12" customHeight="1">
      <c r="A2" s="1" t="s">
        <v>111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2" t="s">
        <v>112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46</v>
      </c>
    </row>
    <row r="4" spans="3:25" ht="12.7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" customHeight="1">
      <c r="A5" s="5" t="s">
        <v>47</v>
      </c>
      <c r="B5" s="6"/>
      <c r="C5" s="7" t="s">
        <v>48</v>
      </c>
      <c r="D5" s="71" t="s">
        <v>49</v>
      </c>
      <c r="E5" s="7" t="s">
        <v>50</v>
      </c>
      <c r="F5" s="7" t="s">
        <v>51</v>
      </c>
      <c r="G5" s="7" t="s">
        <v>113</v>
      </c>
      <c r="H5" s="71" t="s">
        <v>114</v>
      </c>
      <c r="I5" s="7" t="s">
        <v>115</v>
      </c>
      <c r="J5" s="71" t="s">
        <v>116</v>
      </c>
      <c r="K5" s="7" t="s">
        <v>117</v>
      </c>
      <c r="L5" s="52" t="s">
        <v>118</v>
      </c>
      <c r="M5" s="72" t="s">
        <v>119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">
      <c r="A6" s="53"/>
      <c r="B6" s="54"/>
      <c r="C6" s="55"/>
      <c r="D6" s="73"/>
      <c r="E6" s="55"/>
      <c r="F6" s="55"/>
      <c r="G6" s="55"/>
      <c r="H6" s="73"/>
      <c r="I6" s="55"/>
      <c r="J6" s="73"/>
      <c r="K6" s="55"/>
      <c r="L6" s="57" t="s">
        <v>59</v>
      </c>
      <c r="M6" s="7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" customHeight="1">
      <c r="A7" s="59" t="s">
        <v>60</v>
      </c>
      <c r="B7" s="60"/>
      <c r="C7" s="55" t="s">
        <v>61</v>
      </c>
      <c r="D7" s="73"/>
      <c r="E7" s="55" t="s">
        <v>61</v>
      </c>
      <c r="F7" s="55" t="s">
        <v>61</v>
      </c>
      <c r="G7" s="55"/>
      <c r="H7" s="73"/>
      <c r="I7" s="55"/>
      <c r="J7" s="55" t="s">
        <v>108</v>
      </c>
      <c r="K7" s="55" t="s">
        <v>63</v>
      </c>
      <c r="L7" s="57" t="s">
        <v>64</v>
      </c>
      <c r="M7" s="7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4"/>
    </row>
    <row r="8" spans="1:25" ht="12" customHeight="1">
      <c r="A8" s="14"/>
      <c r="B8" s="15"/>
      <c r="C8" s="16"/>
      <c r="D8" s="75"/>
      <c r="E8" s="16"/>
      <c r="F8" s="16"/>
      <c r="G8" s="16"/>
      <c r="H8" s="75"/>
      <c r="I8" s="16"/>
      <c r="J8" s="16"/>
      <c r="K8" s="16"/>
      <c r="L8" s="62" t="s">
        <v>65</v>
      </c>
      <c r="M8" s="76"/>
      <c r="N8" s="13"/>
      <c r="O8" s="13"/>
      <c r="P8" s="13"/>
      <c r="Q8" s="13"/>
      <c r="R8" s="13"/>
      <c r="S8" s="4"/>
      <c r="T8" s="4"/>
      <c r="U8" s="13"/>
      <c r="V8" s="13"/>
      <c r="W8" s="13"/>
      <c r="X8" s="13"/>
      <c r="Y8" s="4"/>
    </row>
    <row r="9" spans="1:25" ht="12" customHeight="1">
      <c r="A9" s="4"/>
      <c r="B9" s="63"/>
      <c r="C9" s="13"/>
      <c r="D9" s="22"/>
      <c r="E9" s="13"/>
      <c r="F9" s="22"/>
      <c r="G9" s="13"/>
      <c r="H9" s="22"/>
      <c r="I9" s="13"/>
      <c r="J9" s="22"/>
      <c r="K9" s="13"/>
      <c r="L9" s="65"/>
      <c r="M9" s="13"/>
      <c r="N9" s="13"/>
      <c r="O9" s="13"/>
      <c r="P9" s="13"/>
      <c r="Q9" s="13"/>
      <c r="R9" s="13"/>
      <c r="S9" s="4"/>
      <c r="T9" s="4"/>
      <c r="U9" s="13"/>
      <c r="V9" s="13"/>
      <c r="W9" s="13"/>
      <c r="X9" s="13"/>
      <c r="Y9" s="4"/>
    </row>
    <row r="10" spans="1:25" s="31" customFormat="1" ht="12">
      <c r="A10" s="25" t="s">
        <v>66</v>
      </c>
      <c r="B10" s="26"/>
      <c r="C10" s="66">
        <f aca="true" t="shared" si="0" ref="C10:M10">C12+C26</f>
        <v>139519</v>
      </c>
      <c r="D10" s="67">
        <f t="shared" si="0"/>
        <v>133690</v>
      </c>
      <c r="E10" s="27">
        <f t="shared" si="0"/>
        <v>0</v>
      </c>
      <c r="F10" s="28">
        <f t="shared" si="0"/>
        <v>8100848</v>
      </c>
      <c r="G10" s="27">
        <f t="shared" si="0"/>
        <v>2917185</v>
      </c>
      <c r="H10" s="28">
        <f t="shared" si="0"/>
        <v>430976</v>
      </c>
      <c r="I10" s="27">
        <f t="shared" si="0"/>
        <v>1350094</v>
      </c>
      <c r="J10" s="67">
        <f t="shared" si="0"/>
        <v>19518</v>
      </c>
      <c r="K10" s="66">
        <f t="shared" si="0"/>
        <v>1547840</v>
      </c>
      <c r="L10" s="67">
        <f>L12+L26</f>
        <v>5206</v>
      </c>
      <c r="M10" s="27">
        <f t="shared" si="0"/>
        <v>262918</v>
      </c>
      <c r="N10" s="30"/>
      <c r="Y10" s="30"/>
    </row>
    <row r="11" spans="1:13" s="31" customFormat="1" ht="12" customHeight="1">
      <c r="A11" s="25"/>
      <c r="B11" s="26"/>
      <c r="C11" s="30"/>
      <c r="D11" s="32"/>
      <c r="E11" s="30"/>
      <c r="F11" s="32"/>
      <c r="G11" s="30"/>
      <c r="H11" s="32"/>
      <c r="I11" s="30"/>
      <c r="J11" s="32"/>
      <c r="K11" s="30"/>
      <c r="L11" s="32"/>
      <c r="M11" s="27"/>
    </row>
    <row r="12" spans="1:13" s="31" customFormat="1" ht="12">
      <c r="A12" s="25" t="s">
        <v>67</v>
      </c>
      <c r="B12" s="26"/>
      <c r="C12" s="66">
        <f>SUM(C14:C24)</f>
        <v>139013</v>
      </c>
      <c r="D12" s="67">
        <f>SUM(D14:D24)</f>
        <v>133690</v>
      </c>
      <c r="E12" s="66">
        <f>SUM(E14:E24)</f>
        <v>0</v>
      </c>
      <c r="F12" s="67">
        <f aca="true" t="shared" si="1" ref="F12:K12">SUM(F14:F24)</f>
        <v>7833301</v>
      </c>
      <c r="G12" s="66">
        <f t="shared" si="1"/>
        <v>2917185</v>
      </c>
      <c r="H12" s="67">
        <f t="shared" si="1"/>
        <v>422739</v>
      </c>
      <c r="I12" s="66">
        <f t="shared" si="1"/>
        <v>1339609</v>
      </c>
      <c r="J12" s="67">
        <f t="shared" si="1"/>
        <v>19518</v>
      </c>
      <c r="K12" s="66">
        <f t="shared" si="1"/>
        <v>1502392</v>
      </c>
      <c r="L12" s="67">
        <f>SUM(L14:L24)</f>
        <v>5206</v>
      </c>
      <c r="M12" s="66">
        <f>SUM(M14:M24)</f>
        <v>217126</v>
      </c>
    </row>
    <row r="13" spans="1:13" ht="12" customHeight="1">
      <c r="A13" s="13"/>
      <c r="B13" s="23"/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</row>
    <row r="14" spans="1:13" ht="12">
      <c r="A14" s="13" t="s">
        <v>68</v>
      </c>
      <c r="B14" s="23"/>
      <c r="C14" s="39">
        <v>58723</v>
      </c>
      <c r="D14" s="38">
        <v>133690</v>
      </c>
      <c r="E14" s="34">
        <v>0</v>
      </c>
      <c r="F14" s="35">
        <v>154299</v>
      </c>
      <c r="G14" s="34">
        <v>156926</v>
      </c>
      <c r="H14" s="35">
        <v>132830</v>
      </c>
      <c r="I14" s="34">
        <v>316319</v>
      </c>
      <c r="J14" s="38">
        <v>19518</v>
      </c>
      <c r="K14" s="39">
        <v>40382</v>
      </c>
      <c r="L14" s="38">
        <v>0</v>
      </c>
      <c r="M14" s="34">
        <v>83407</v>
      </c>
    </row>
    <row r="15" spans="1:13" ht="12">
      <c r="A15" s="13" t="s">
        <v>69</v>
      </c>
      <c r="B15" s="23"/>
      <c r="C15" s="34">
        <v>19709</v>
      </c>
      <c r="D15" s="38">
        <v>0</v>
      </c>
      <c r="E15" s="34">
        <v>0</v>
      </c>
      <c r="F15" s="35">
        <v>20529</v>
      </c>
      <c r="G15" s="34">
        <v>0</v>
      </c>
      <c r="H15" s="35">
        <v>92086</v>
      </c>
      <c r="I15" s="34">
        <v>5264</v>
      </c>
      <c r="J15" s="35">
        <v>0</v>
      </c>
      <c r="K15" s="34">
        <v>0</v>
      </c>
      <c r="L15" s="38">
        <v>0</v>
      </c>
      <c r="M15" s="34">
        <v>44376</v>
      </c>
    </row>
    <row r="16" spans="1:13" ht="12">
      <c r="A16" s="13" t="s">
        <v>70</v>
      </c>
      <c r="B16" s="23"/>
      <c r="C16" s="34">
        <v>52936</v>
      </c>
      <c r="D16" s="35">
        <v>0</v>
      </c>
      <c r="E16" s="34">
        <v>0</v>
      </c>
      <c r="F16" s="38">
        <v>234695</v>
      </c>
      <c r="G16" s="34">
        <v>2735731</v>
      </c>
      <c r="H16" s="38">
        <v>75867</v>
      </c>
      <c r="I16" s="34">
        <v>25886</v>
      </c>
      <c r="J16" s="35">
        <v>0</v>
      </c>
      <c r="K16" s="39">
        <v>0</v>
      </c>
      <c r="L16" s="38">
        <v>5206</v>
      </c>
      <c r="M16" s="39">
        <v>20283</v>
      </c>
    </row>
    <row r="17" spans="1:13" ht="12">
      <c r="A17" s="13" t="s">
        <v>71</v>
      </c>
      <c r="B17" s="23"/>
      <c r="C17" s="34">
        <v>4300</v>
      </c>
      <c r="D17" s="35">
        <v>0</v>
      </c>
      <c r="E17" s="39">
        <v>0</v>
      </c>
      <c r="F17" s="35">
        <v>1175</v>
      </c>
      <c r="G17" s="34">
        <v>0</v>
      </c>
      <c r="H17" s="35">
        <v>67941</v>
      </c>
      <c r="I17" s="34">
        <v>23171</v>
      </c>
      <c r="J17" s="35">
        <v>0</v>
      </c>
      <c r="K17" s="39">
        <v>0</v>
      </c>
      <c r="L17" s="38">
        <v>0</v>
      </c>
      <c r="M17" s="34">
        <v>40818</v>
      </c>
    </row>
    <row r="18" spans="1:13" ht="12">
      <c r="A18" s="13" t="s">
        <v>72</v>
      </c>
      <c r="B18" s="23"/>
      <c r="C18" s="34">
        <v>0</v>
      </c>
      <c r="D18" s="35">
        <v>0</v>
      </c>
      <c r="E18" s="34">
        <v>0</v>
      </c>
      <c r="F18" s="38">
        <v>1632308</v>
      </c>
      <c r="G18" s="34">
        <v>0</v>
      </c>
      <c r="H18" s="38">
        <v>10628</v>
      </c>
      <c r="I18" s="34">
        <v>89067</v>
      </c>
      <c r="J18" s="35">
        <v>0</v>
      </c>
      <c r="K18" s="39">
        <v>991555</v>
      </c>
      <c r="L18" s="35">
        <v>0</v>
      </c>
      <c r="M18" s="34">
        <v>0</v>
      </c>
    </row>
    <row r="19" spans="1:13" ht="12">
      <c r="A19" s="13" t="s">
        <v>73</v>
      </c>
      <c r="B19" s="23"/>
      <c r="C19" s="34">
        <v>0</v>
      </c>
      <c r="D19" s="35">
        <v>0</v>
      </c>
      <c r="E19" s="34">
        <v>0</v>
      </c>
      <c r="F19" s="38">
        <v>13238</v>
      </c>
      <c r="G19" s="34">
        <v>12098</v>
      </c>
      <c r="H19" s="35">
        <v>43387</v>
      </c>
      <c r="I19" s="34">
        <v>650344</v>
      </c>
      <c r="J19" s="35">
        <v>0</v>
      </c>
      <c r="K19" s="34">
        <v>457855</v>
      </c>
      <c r="L19" s="35">
        <v>0</v>
      </c>
      <c r="M19" s="34">
        <v>7512</v>
      </c>
    </row>
    <row r="20" spans="1:13" ht="12">
      <c r="A20" s="13" t="s">
        <v>74</v>
      </c>
      <c r="B20" s="23"/>
      <c r="C20" s="34">
        <v>0</v>
      </c>
      <c r="D20" s="35">
        <v>0</v>
      </c>
      <c r="E20" s="34">
        <v>0</v>
      </c>
      <c r="F20" s="38">
        <v>5746387</v>
      </c>
      <c r="G20" s="34">
        <v>12430</v>
      </c>
      <c r="H20" s="38">
        <v>0</v>
      </c>
      <c r="I20" s="34">
        <v>201851</v>
      </c>
      <c r="J20" s="38">
        <v>0</v>
      </c>
      <c r="K20" s="34">
        <v>12600</v>
      </c>
      <c r="L20" s="35">
        <v>0</v>
      </c>
      <c r="M20" s="34">
        <v>0</v>
      </c>
    </row>
    <row r="21" spans="1:13" ht="12">
      <c r="A21" s="13" t="s">
        <v>75</v>
      </c>
      <c r="B21" s="23"/>
      <c r="C21" s="34">
        <v>0</v>
      </c>
      <c r="D21" s="35">
        <v>0</v>
      </c>
      <c r="E21" s="34">
        <v>0</v>
      </c>
      <c r="F21" s="35">
        <v>0</v>
      </c>
      <c r="G21" s="34">
        <v>0</v>
      </c>
      <c r="H21" s="38">
        <v>0</v>
      </c>
      <c r="I21" s="39">
        <v>14441</v>
      </c>
      <c r="J21" s="35">
        <v>0</v>
      </c>
      <c r="K21" s="34">
        <v>0</v>
      </c>
      <c r="L21" s="35">
        <v>0</v>
      </c>
      <c r="M21" s="39">
        <v>0</v>
      </c>
    </row>
    <row r="22" spans="1:13" ht="12">
      <c r="A22" s="13" t="s">
        <v>76</v>
      </c>
      <c r="B22" s="23"/>
      <c r="C22" s="34">
        <v>0</v>
      </c>
      <c r="D22" s="35">
        <v>0</v>
      </c>
      <c r="E22" s="34">
        <v>0</v>
      </c>
      <c r="F22" s="35">
        <v>16368</v>
      </c>
      <c r="G22" s="34">
        <v>0</v>
      </c>
      <c r="H22" s="38">
        <v>0</v>
      </c>
      <c r="I22" s="39">
        <v>9613</v>
      </c>
      <c r="J22" s="35">
        <v>0</v>
      </c>
      <c r="K22" s="34">
        <v>0</v>
      </c>
      <c r="L22" s="35">
        <v>0</v>
      </c>
      <c r="M22" s="39">
        <v>2852</v>
      </c>
    </row>
    <row r="23" spans="1:13" ht="12">
      <c r="A23" s="13" t="s">
        <v>77</v>
      </c>
      <c r="B23" s="23"/>
      <c r="C23" s="34">
        <v>3345</v>
      </c>
      <c r="D23" s="35">
        <v>0</v>
      </c>
      <c r="E23" s="39">
        <v>0</v>
      </c>
      <c r="F23" s="38">
        <v>9772</v>
      </c>
      <c r="G23" s="39">
        <v>0</v>
      </c>
      <c r="H23" s="38">
        <v>0</v>
      </c>
      <c r="I23" s="39">
        <v>1301</v>
      </c>
      <c r="J23" s="38">
        <v>0</v>
      </c>
      <c r="K23" s="39">
        <v>0</v>
      </c>
      <c r="L23" s="38">
        <v>0</v>
      </c>
      <c r="M23" s="34">
        <v>3256</v>
      </c>
    </row>
    <row r="24" spans="1:13" ht="12">
      <c r="A24" s="13" t="s">
        <v>78</v>
      </c>
      <c r="B24" s="23"/>
      <c r="C24" s="34">
        <v>0</v>
      </c>
      <c r="D24" s="35">
        <v>0</v>
      </c>
      <c r="E24" s="39">
        <v>0</v>
      </c>
      <c r="F24" s="35">
        <v>4530</v>
      </c>
      <c r="G24" s="34">
        <v>0</v>
      </c>
      <c r="H24" s="35">
        <v>0</v>
      </c>
      <c r="I24" s="39">
        <v>2352</v>
      </c>
      <c r="J24" s="35">
        <v>0</v>
      </c>
      <c r="K24" s="39">
        <v>0</v>
      </c>
      <c r="L24" s="35">
        <v>0</v>
      </c>
      <c r="M24" s="39">
        <v>14622</v>
      </c>
    </row>
    <row r="25" spans="1:13" ht="12">
      <c r="A25" s="13"/>
      <c r="B25" s="23"/>
      <c r="C25" s="34"/>
      <c r="D25" s="35"/>
      <c r="E25" s="39"/>
      <c r="F25" s="35"/>
      <c r="G25" s="34"/>
      <c r="H25" s="35"/>
      <c r="I25" s="39"/>
      <c r="J25" s="35"/>
      <c r="K25" s="39"/>
      <c r="L25" s="35"/>
      <c r="M25" s="39"/>
    </row>
    <row r="26" spans="1:13" s="31" customFormat="1" ht="12">
      <c r="A26" s="25" t="s">
        <v>79</v>
      </c>
      <c r="B26" s="26"/>
      <c r="C26" s="27">
        <f>SUM(C28:C39)</f>
        <v>506</v>
      </c>
      <c r="D26" s="28">
        <f aca="true" t="shared" si="2" ref="D26:M26">SUM(D28:D39)</f>
        <v>0</v>
      </c>
      <c r="E26" s="27">
        <f>SUM(E28:E39)</f>
        <v>0</v>
      </c>
      <c r="F26" s="28">
        <f t="shared" si="2"/>
        <v>267547</v>
      </c>
      <c r="G26" s="27">
        <f t="shared" si="2"/>
        <v>0</v>
      </c>
      <c r="H26" s="28">
        <f t="shared" si="2"/>
        <v>8237</v>
      </c>
      <c r="I26" s="27">
        <f t="shared" si="2"/>
        <v>10485</v>
      </c>
      <c r="J26" s="28">
        <f t="shared" si="2"/>
        <v>0</v>
      </c>
      <c r="K26" s="27">
        <f>SUM(K28:K39)</f>
        <v>45448</v>
      </c>
      <c r="L26" s="28">
        <f t="shared" si="2"/>
        <v>0</v>
      </c>
      <c r="M26" s="27">
        <f t="shared" si="2"/>
        <v>45792</v>
      </c>
    </row>
    <row r="27" spans="1:13" ht="12" customHeight="1">
      <c r="A27" s="13"/>
      <c r="B27" s="23"/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</row>
    <row r="28" spans="1:13" ht="12">
      <c r="A28" s="13" t="s">
        <v>80</v>
      </c>
      <c r="B28" s="23"/>
      <c r="C28" s="34">
        <v>0</v>
      </c>
      <c r="D28" s="35">
        <v>0</v>
      </c>
      <c r="E28" s="39">
        <v>0</v>
      </c>
      <c r="F28" s="35">
        <v>3378</v>
      </c>
      <c r="G28" s="39">
        <v>0</v>
      </c>
      <c r="H28" s="35">
        <v>0</v>
      </c>
      <c r="I28" s="34">
        <v>0</v>
      </c>
      <c r="J28" s="38">
        <v>0</v>
      </c>
      <c r="K28" s="39">
        <v>3500</v>
      </c>
      <c r="L28" s="35">
        <v>0</v>
      </c>
      <c r="M28" s="34">
        <v>0</v>
      </c>
    </row>
    <row r="29" spans="1:13" ht="12">
      <c r="A29" s="13" t="s">
        <v>81</v>
      </c>
      <c r="B29" s="23"/>
      <c r="C29" s="34">
        <v>0</v>
      </c>
      <c r="D29" s="35">
        <v>0</v>
      </c>
      <c r="E29" s="34">
        <v>0</v>
      </c>
      <c r="F29" s="35">
        <v>15399</v>
      </c>
      <c r="G29" s="34">
        <v>0</v>
      </c>
      <c r="H29" s="38">
        <v>0</v>
      </c>
      <c r="I29" s="34">
        <v>915</v>
      </c>
      <c r="J29" s="35">
        <v>0</v>
      </c>
      <c r="K29" s="34">
        <v>21382</v>
      </c>
      <c r="L29" s="35">
        <v>0</v>
      </c>
      <c r="M29" s="34">
        <v>549</v>
      </c>
    </row>
    <row r="30" spans="1:13" ht="12">
      <c r="A30" s="13" t="s">
        <v>82</v>
      </c>
      <c r="B30" s="23"/>
      <c r="C30" s="34">
        <v>0</v>
      </c>
      <c r="D30" s="35">
        <v>0</v>
      </c>
      <c r="E30" s="34">
        <v>0</v>
      </c>
      <c r="F30" s="35">
        <v>5826</v>
      </c>
      <c r="G30" s="34">
        <v>0</v>
      </c>
      <c r="H30" s="38">
        <v>0</v>
      </c>
      <c r="I30" s="39">
        <v>0</v>
      </c>
      <c r="J30" s="38">
        <v>0</v>
      </c>
      <c r="K30" s="39">
        <v>0</v>
      </c>
      <c r="L30" s="35">
        <v>0</v>
      </c>
      <c r="M30" s="39">
        <v>6000</v>
      </c>
    </row>
    <row r="31" spans="1:13" ht="12">
      <c r="A31" s="13" t="s">
        <v>83</v>
      </c>
      <c r="B31" s="23"/>
      <c r="C31" s="34">
        <v>0</v>
      </c>
      <c r="D31" s="35">
        <v>0</v>
      </c>
      <c r="E31" s="39">
        <v>0</v>
      </c>
      <c r="F31" s="35">
        <v>8277</v>
      </c>
      <c r="G31" s="34">
        <v>0</v>
      </c>
      <c r="H31" s="38">
        <v>0</v>
      </c>
      <c r="I31" s="34">
        <v>0</v>
      </c>
      <c r="J31" s="35">
        <v>0</v>
      </c>
      <c r="K31" s="39">
        <v>0</v>
      </c>
      <c r="L31" s="35">
        <v>0</v>
      </c>
      <c r="M31" s="34">
        <v>1200</v>
      </c>
    </row>
    <row r="32" spans="1:13" ht="12">
      <c r="A32" s="13" t="s">
        <v>84</v>
      </c>
      <c r="B32" s="23"/>
      <c r="C32" s="34">
        <v>0</v>
      </c>
      <c r="D32" s="35">
        <v>0</v>
      </c>
      <c r="E32" s="34">
        <v>0</v>
      </c>
      <c r="F32" s="35">
        <v>55615</v>
      </c>
      <c r="G32" s="39">
        <v>0</v>
      </c>
      <c r="H32" s="38">
        <v>3970</v>
      </c>
      <c r="I32" s="39">
        <v>0</v>
      </c>
      <c r="J32" s="35">
        <v>0</v>
      </c>
      <c r="K32" s="39">
        <v>16678</v>
      </c>
      <c r="L32" s="35">
        <v>0</v>
      </c>
      <c r="M32" s="39">
        <v>15258</v>
      </c>
    </row>
    <row r="33" spans="1:13" ht="12">
      <c r="A33" s="13" t="s">
        <v>85</v>
      </c>
      <c r="B33" s="23"/>
      <c r="C33" s="34">
        <v>0</v>
      </c>
      <c r="D33" s="35">
        <v>0</v>
      </c>
      <c r="E33" s="39">
        <v>0</v>
      </c>
      <c r="F33" s="35">
        <v>22450</v>
      </c>
      <c r="G33" s="34">
        <v>0</v>
      </c>
      <c r="H33" s="38">
        <v>0</v>
      </c>
      <c r="I33" s="39">
        <v>3590</v>
      </c>
      <c r="J33" s="35">
        <v>0</v>
      </c>
      <c r="K33" s="34">
        <v>0</v>
      </c>
      <c r="L33" s="38">
        <v>0</v>
      </c>
      <c r="M33" s="39">
        <v>1334</v>
      </c>
    </row>
    <row r="34" spans="1:13" ht="12">
      <c r="A34" s="13" t="s">
        <v>86</v>
      </c>
      <c r="B34" s="23"/>
      <c r="C34" s="34">
        <v>0</v>
      </c>
      <c r="D34" s="35">
        <v>0</v>
      </c>
      <c r="E34" s="34">
        <v>0</v>
      </c>
      <c r="F34" s="35">
        <v>33843</v>
      </c>
      <c r="G34" s="34">
        <v>0</v>
      </c>
      <c r="H34" s="38">
        <v>0</v>
      </c>
      <c r="I34" s="39">
        <v>0</v>
      </c>
      <c r="J34" s="35">
        <v>0</v>
      </c>
      <c r="K34" s="39">
        <v>0</v>
      </c>
      <c r="L34" s="35">
        <v>0</v>
      </c>
      <c r="M34" s="34">
        <v>9163</v>
      </c>
    </row>
    <row r="35" spans="1:13" ht="12">
      <c r="A35" s="13" t="s">
        <v>87</v>
      </c>
      <c r="B35" s="23"/>
      <c r="C35" s="34">
        <v>0</v>
      </c>
      <c r="D35" s="35">
        <v>0</v>
      </c>
      <c r="E35" s="34">
        <v>0</v>
      </c>
      <c r="F35" s="35">
        <v>0</v>
      </c>
      <c r="G35" s="34">
        <v>0</v>
      </c>
      <c r="H35" s="35">
        <v>0</v>
      </c>
      <c r="I35" s="34">
        <v>0</v>
      </c>
      <c r="J35" s="35">
        <v>0</v>
      </c>
      <c r="K35" s="34">
        <v>0</v>
      </c>
      <c r="L35" s="35">
        <v>0</v>
      </c>
      <c r="M35" s="39">
        <v>0</v>
      </c>
    </row>
    <row r="36" spans="1:13" ht="12">
      <c r="A36" s="13" t="s">
        <v>88</v>
      </c>
      <c r="B36" s="23"/>
      <c r="C36" s="34">
        <v>0</v>
      </c>
      <c r="D36" s="35">
        <v>0</v>
      </c>
      <c r="E36" s="34">
        <v>0</v>
      </c>
      <c r="F36" s="35">
        <v>106016</v>
      </c>
      <c r="G36" s="34">
        <v>0</v>
      </c>
      <c r="H36" s="35">
        <v>0</v>
      </c>
      <c r="I36" s="39">
        <v>0</v>
      </c>
      <c r="J36" s="35">
        <v>0</v>
      </c>
      <c r="K36" s="34">
        <v>0</v>
      </c>
      <c r="L36" s="35">
        <v>0</v>
      </c>
      <c r="M36" s="34">
        <v>0</v>
      </c>
    </row>
    <row r="37" spans="1:13" ht="12">
      <c r="A37" s="13" t="s">
        <v>89</v>
      </c>
      <c r="B37" s="23"/>
      <c r="C37" s="34">
        <v>0</v>
      </c>
      <c r="D37" s="35">
        <v>0</v>
      </c>
      <c r="E37" s="39">
        <v>0</v>
      </c>
      <c r="F37" s="35">
        <v>0</v>
      </c>
      <c r="G37" s="39">
        <v>0</v>
      </c>
      <c r="H37" s="38">
        <v>0</v>
      </c>
      <c r="I37" s="39">
        <v>0</v>
      </c>
      <c r="J37" s="35">
        <v>0</v>
      </c>
      <c r="K37" s="34">
        <v>0</v>
      </c>
      <c r="L37" s="35">
        <v>0</v>
      </c>
      <c r="M37" s="34">
        <v>0</v>
      </c>
    </row>
    <row r="38" spans="1:13" ht="12">
      <c r="A38" s="13" t="s">
        <v>90</v>
      </c>
      <c r="B38" s="23"/>
      <c r="C38" s="34">
        <v>0</v>
      </c>
      <c r="D38" s="35">
        <v>0</v>
      </c>
      <c r="E38" s="34">
        <v>0</v>
      </c>
      <c r="F38" s="35">
        <v>980</v>
      </c>
      <c r="G38" s="34">
        <v>0</v>
      </c>
      <c r="H38" s="38">
        <v>0</v>
      </c>
      <c r="I38" s="34">
        <v>0</v>
      </c>
      <c r="J38" s="35">
        <v>0</v>
      </c>
      <c r="K38" s="34">
        <v>0</v>
      </c>
      <c r="L38" s="35">
        <v>0</v>
      </c>
      <c r="M38" s="39">
        <v>0</v>
      </c>
    </row>
    <row r="39" spans="1:24" ht="12">
      <c r="A39" s="13" t="s">
        <v>91</v>
      </c>
      <c r="B39" s="23"/>
      <c r="C39" s="34">
        <v>506</v>
      </c>
      <c r="D39" s="35">
        <v>0</v>
      </c>
      <c r="E39" s="39">
        <v>0</v>
      </c>
      <c r="F39" s="35">
        <v>15763</v>
      </c>
      <c r="G39" s="34">
        <v>0</v>
      </c>
      <c r="H39" s="38">
        <v>4267</v>
      </c>
      <c r="I39" s="39">
        <v>5980</v>
      </c>
      <c r="J39" s="38">
        <v>0</v>
      </c>
      <c r="K39" s="39">
        <v>3888</v>
      </c>
      <c r="L39" s="35">
        <v>0</v>
      </c>
      <c r="M39" s="34">
        <v>12288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13" ht="12.75" thickBot="1">
      <c r="A40" s="48"/>
      <c r="B40" s="49"/>
      <c r="C40" s="48"/>
      <c r="D40" s="50"/>
      <c r="E40" s="50"/>
      <c r="F40" s="50"/>
      <c r="G40" s="50"/>
      <c r="H40" s="50"/>
      <c r="I40" s="50"/>
      <c r="J40" s="50"/>
      <c r="K40" s="50"/>
      <c r="L40" s="50"/>
      <c r="M40" s="48"/>
    </row>
  </sheetData>
  <sheetProtection/>
  <mergeCells count="17">
    <mergeCell ref="K7:K8"/>
    <mergeCell ref="H5:H8"/>
    <mergeCell ref="I5:I8"/>
    <mergeCell ref="J5:J6"/>
    <mergeCell ref="K5:K6"/>
    <mergeCell ref="M5:M8"/>
    <mergeCell ref="A7:B8"/>
    <mergeCell ref="C7:C8"/>
    <mergeCell ref="E7:E8"/>
    <mergeCell ref="F7:F8"/>
    <mergeCell ref="J7:J8"/>
    <mergeCell ref="A5:B6"/>
    <mergeCell ref="C5:C6"/>
    <mergeCell ref="D5:D8"/>
    <mergeCell ref="E5:E6"/>
    <mergeCell ref="F5:F6"/>
    <mergeCell ref="G5:G8"/>
  </mergeCells>
  <printOptions/>
  <pageMargins left="0.787" right="0.787" top="0.984" bottom="0.984" header="0.512" footer="0.512"/>
  <pageSetup orientation="portrait" paperSize="9" scale="84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3" customWidth="1"/>
    <col min="2" max="2" width="1.75390625" style="3" customWidth="1"/>
    <col min="3" max="7" width="18.75390625" style="3" customWidth="1"/>
    <col min="8" max="8" width="17.625" style="3" customWidth="1"/>
    <col min="9" max="9" width="17.125" style="3" customWidth="1"/>
    <col min="10" max="12" width="18.75390625" style="3" customWidth="1"/>
    <col min="13" max="20" width="9.125" style="3" customWidth="1"/>
    <col min="21" max="21" width="10.00390625" style="3" customWidth="1"/>
    <col min="22" max="16384" width="9.125" style="3" customWidth="1"/>
  </cols>
  <sheetData>
    <row r="2" spans="1:12" ht="12" customHeight="1">
      <c r="A2" s="1" t="s">
        <v>120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2" t="s">
        <v>121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46</v>
      </c>
    </row>
    <row r="4" spans="3:25" ht="12.7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" customHeight="1">
      <c r="A5" s="5" t="s">
        <v>95</v>
      </c>
      <c r="B5" s="6"/>
      <c r="C5" s="7" t="s">
        <v>96</v>
      </c>
      <c r="D5" s="71" t="s">
        <v>122</v>
      </c>
      <c r="E5" s="7" t="s">
        <v>98</v>
      </c>
      <c r="F5" s="7" t="s">
        <v>99</v>
      </c>
      <c r="G5" s="8" t="s">
        <v>100</v>
      </c>
      <c r="H5" s="9" t="s">
        <v>101</v>
      </c>
      <c r="I5" s="10" t="s">
        <v>102</v>
      </c>
      <c r="J5" s="11" t="s">
        <v>103</v>
      </c>
      <c r="K5" s="8" t="s">
        <v>104</v>
      </c>
      <c r="L5" s="12" t="s">
        <v>105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4"/>
    </row>
    <row r="6" spans="1:25" ht="18" customHeight="1">
      <c r="A6" s="14" t="s">
        <v>60</v>
      </c>
      <c r="B6" s="15"/>
      <c r="C6" s="16"/>
      <c r="D6" s="75"/>
      <c r="E6" s="16"/>
      <c r="F6" s="16"/>
      <c r="G6" s="17" t="s">
        <v>106</v>
      </c>
      <c r="H6" s="18" t="s">
        <v>107</v>
      </c>
      <c r="I6" s="17" t="s">
        <v>108</v>
      </c>
      <c r="J6" s="18" t="s">
        <v>109</v>
      </c>
      <c r="K6" s="17" t="s">
        <v>123</v>
      </c>
      <c r="L6" s="19"/>
      <c r="M6" s="13"/>
      <c r="N6" s="13"/>
      <c r="O6" s="13"/>
      <c r="P6" s="13"/>
      <c r="Q6" s="13"/>
      <c r="R6" s="13"/>
      <c r="S6" s="4"/>
      <c r="T6" s="4"/>
      <c r="U6" s="13"/>
      <c r="V6" s="13"/>
      <c r="W6" s="13"/>
      <c r="X6" s="13"/>
      <c r="Y6" s="4"/>
    </row>
    <row r="7" spans="1:25" ht="12" customHeight="1">
      <c r="A7" s="20"/>
      <c r="B7" s="21"/>
      <c r="C7" s="13"/>
      <c r="D7" s="22"/>
      <c r="E7" s="13"/>
      <c r="F7" s="22"/>
      <c r="G7" s="13"/>
      <c r="H7" s="68"/>
      <c r="I7" s="13"/>
      <c r="J7" s="68"/>
      <c r="K7" s="13"/>
      <c r="L7" s="24"/>
      <c r="M7" s="13"/>
      <c r="N7" s="13"/>
      <c r="O7" s="13"/>
      <c r="P7" s="13"/>
      <c r="Q7" s="13"/>
      <c r="R7" s="13"/>
      <c r="S7" s="4"/>
      <c r="T7" s="4"/>
      <c r="U7" s="13"/>
      <c r="V7" s="13"/>
      <c r="W7" s="13"/>
      <c r="X7" s="13"/>
      <c r="Y7" s="4"/>
    </row>
    <row r="8" spans="1:25" s="31" customFormat="1" ht="12">
      <c r="A8" s="25" t="s">
        <v>66</v>
      </c>
      <c r="B8" s="26"/>
      <c r="C8" s="27">
        <f aca="true" t="shared" si="0" ref="C8:L8">C10+C24</f>
        <v>1876584</v>
      </c>
      <c r="D8" s="28">
        <f t="shared" si="0"/>
        <v>0</v>
      </c>
      <c r="E8" s="27">
        <f t="shared" si="0"/>
        <v>971651</v>
      </c>
      <c r="F8" s="28">
        <f t="shared" si="0"/>
        <v>11154</v>
      </c>
      <c r="G8" s="27">
        <f t="shared" si="0"/>
        <v>4046</v>
      </c>
      <c r="H8" s="28">
        <f t="shared" si="0"/>
        <v>430360</v>
      </c>
      <c r="I8" s="27">
        <f t="shared" si="0"/>
        <v>97383</v>
      </c>
      <c r="J8" s="28">
        <f t="shared" si="0"/>
        <v>11074</v>
      </c>
      <c r="K8" s="27">
        <f t="shared" si="0"/>
        <v>28519</v>
      </c>
      <c r="L8" s="29">
        <f t="shared" si="0"/>
        <v>77975</v>
      </c>
      <c r="M8" s="30"/>
      <c r="N8" s="30"/>
      <c r="O8" s="30"/>
      <c r="P8" s="30"/>
      <c r="Q8" s="30"/>
      <c r="Y8" s="30"/>
    </row>
    <row r="9" spans="1:17" s="31" customFormat="1" ht="12" customHeight="1">
      <c r="A9" s="25"/>
      <c r="B9" s="26"/>
      <c r="C9" s="30"/>
      <c r="D9" s="32"/>
      <c r="E9" s="30"/>
      <c r="F9" s="32"/>
      <c r="G9" s="30"/>
      <c r="H9" s="32"/>
      <c r="I9" s="30"/>
      <c r="J9" s="32"/>
      <c r="K9" s="30"/>
      <c r="L9" s="33"/>
      <c r="M9" s="30"/>
      <c r="N9" s="30"/>
      <c r="O9" s="30"/>
      <c r="P9" s="30"/>
      <c r="Q9" s="30"/>
    </row>
    <row r="10" spans="1:12" s="31" customFormat="1" ht="12">
      <c r="A10" s="25" t="s">
        <v>67</v>
      </c>
      <c r="B10" s="26"/>
      <c r="C10" s="27">
        <f aca="true" t="shared" si="1" ref="C10:L10">SUM(C12:C22)</f>
        <v>1189195</v>
      </c>
      <c r="D10" s="28">
        <f t="shared" si="1"/>
        <v>0</v>
      </c>
      <c r="E10" s="27">
        <f t="shared" si="1"/>
        <v>604457</v>
      </c>
      <c r="F10" s="28">
        <f>SUM(F12:F22)</f>
        <v>7727</v>
      </c>
      <c r="G10" s="27">
        <f t="shared" si="1"/>
        <v>4046</v>
      </c>
      <c r="H10" s="28">
        <f t="shared" si="1"/>
        <v>277815</v>
      </c>
      <c r="I10" s="27">
        <f t="shared" si="1"/>
        <v>72221</v>
      </c>
      <c r="J10" s="28">
        <f t="shared" si="1"/>
        <v>9276</v>
      </c>
      <c r="K10" s="27">
        <f t="shared" si="1"/>
        <v>20320</v>
      </c>
      <c r="L10" s="29">
        <f t="shared" si="1"/>
        <v>42096</v>
      </c>
    </row>
    <row r="11" spans="1:12" ht="12" customHeight="1">
      <c r="A11" s="13"/>
      <c r="B11" s="23"/>
      <c r="C11" s="34"/>
      <c r="D11" s="35"/>
      <c r="E11" s="34"/>
      <c r="F11" s="35"/>
      <c r="G11" s="34"/>
      <c r="H11" s="35"/>
      <c r="I11" s="34"/>
      <c r="J11" s="35"/>
      <c r="K11" s="34"/>
      <c r="L11" s="36"/>
    </row>
    <row r="12" spans="1:12" ht="12">
      <c r="A12" s="13" t="s">
        <v>68</v>
      </c>
      <c r="B12" s="23"/>
      <c r="C12" s="34">
        <v>210564</v>
      </c>
      <c r="D12" s="35">
        <v>0</v>
      </c>
      <c r="E12" s="34">
        <v>103875</v>
      </c>
      <c r="F12" s="35">
        <v>2100</v>
      </c>
      <c r="G12" s="34">
        <v>1363</v>
      </c>
      <c r="H12" s="35">
        <v>31764</v>
      </c>
      <c r="I12" s="34">
        <v>23452</v>
      </c>
      <c r="J12" s="35">
        <v>1797</v>
      </c>
      <c r="K12" s="34">
        <v>6781</v>
      </c>
      <c r="L12" s="37">
        <v>1000</v>
      </c>
    </row>
    <row r="13" spans="1:12" ht="12">
      <c r="A13" s="13" t="s">
        <v>69</v>
      </c>
      <c r="B13" s="23"/>
      <c r="C13" s="34">
        <f>SUM(D13:L13,'79(6)-6'!C15:M15)</f>
        <v>237507</v>
      </c>
      <c r="D13" s="35">
        <v>0</v>
      </c>
      <c r="E13" s="34">
        <v>112437</v>
      </c>
      <c r="F13" s="35">
        <v>1647</v>
      </c>
      <c r="G13" s="34">
        <v>1233</v>
      </c>
      <c r="H13" s="35">
        <v>61306</v>
      </c>
      <c r="I13" s="34">
        <v>20245</v>
      </c>
      <c r="J13" s="35">
        <v>1908</v>
      </c>
      <c r="K13" s="39">
        <v>2830</v>
      </c>
      <c r="L13" s="37">
        <v>5260</v>
      </c>
    </row>
    <row r="14" spans="1:12" ht="12">
      <c r="A14" s="13" t="s">
        <v>70</v>
      </c>
      <c r="B14" s="23"/>
      <c r="C14" s="34">
        <f>SUM(D14:L14,'79(6)-6'!C16:M16)</f>
        <v>141214</v>
      </c>
      <c r="D14" s="35">
        <v>0</v>
      </c>
      <c r="E14" s="34">
        <v>95316</v>
      </c>
      <c r="F14" s="38">
        <v>2950</v>
      </c>
      <c r="G14" s="34">
        <v>1200</v>
      </c>
      <c r="H14" s="35">
        <v>13412</v>
      </c>
      <c r="I14" s="39">
        <v>4337</v>
      </c>
      <c r="J14" s="35">
        <v>326</v>
      </c>
      <c r="K14" s="39">
        <v>1454</v>
      </c>
      <c r="L14" s="37">
        <v>1094</v>
      </c>
    </row>
    <row r="15" spans="1:12" ht="12">
      <c r="A15" s="13" t="s">
        <v>71</v>
      </c>
      <c r="B15" s="23"/>
      <c r="C15" s="34">
        <f>SUM(D15:L15,'79(6)-6'!C17:M17)</f>
        <v>209915</v>
      </c>
      <c r="D15" s="35">
        <v>0</v>
      </c>
      <c r="E15" s="34">
        <v>43328</v>
      </c>
      <c r="F15" s="38">
        <v>0</v>
      </c>
      <c r="G15" s="34">
        <v>0</v>
      </c>
      <c r="H15" s="35">
        <v>138387</v>
      </c>
      <c r="I15" s="39">
        <v>13021</v>
      </c>
      <c r="J15" s="35">
        <v>900</v>
      </c>
      <c r="K15" s="39">
        <v>4165</v>
      </c>
      <c r="L15" s="37">
        <v>1304</v>
      </c>
    </row>
    <row r="16" spans="1:12" ht="12">
      <c r="A16" s="13" t="s">
        <v>72</v>
      </c>
      <c r="B16" s="23"/>
      <c r="C16" s="34">
        <v>111181</v>
      </c>
      <c r="D16" s="35">
        <v>0</v>
      </c>
      <c r="E16" s="34">
        <v>80554</v>
      </c>
      <c r="F16" s="35">
        <v>0</v>
      </c>
      <c r="G16" s="34">
        <v>0</v>
      </c>
      <c r="H16" s="38">
        <v>3913</v>
      </c>
      <c r="I16" s="39">
        <v>8111</v>
      </c>
      <c r="J16" s="35">
        <v>763</v>
      </c>
      <c r="K16" s="39">
        <v>825</v>
      </c>
      <c r="L16" s="36">
        <v>4038</v>
      </c>
    </row>
    <row r="17" spans="1:12" ht="12">
      <c r="A17" s="13" t="s">
        <v>73</v>
      </c>
      <c r="B17" s="23"/>
      <c r="C17" s="34">
        <f>SUM(D17:L17,'79(6)-6'!C19:M19)</f>
        <v>88766</v>
      </c>
      <c r="D17" s="35">
        <v>0</v>
      </c>
      <c r="E17" s="34">
        <v>74811</v>
      </c>
      <c r="F17" s="35">
        <v>150</v>
      </c>
      <c r="G17" s="34">
        <v>250</v>
      </c>
      <c r="H17" s="38">
        <v>2792</v>
      </c>
      <c r="I17" s="39">
        <v>810</v>
      </c>
      <c r="J17" s="35">
        <v>836</v>
      </c>
      <c r="K17" s="39">
        <v>1815</v>
      </c>
      <c r="L17" s="36">
        <v>831</v>
      </c>
    </row>
    <row r="18" spans="1:12" ht="12">
      <c r="A18" s="13" t="s">
        <v>74</v>
      </c>
      <c r="B18" s="23"/>
      <c r="C18" s="34">
        <f>SUM(D18:L18,'79(6)-6'!C20:M20)</f>
        <v>41915</v>
      </c>
      <c r="D18" s="35">
        <v>0</v>
      </c>
      <c r="E18" s="34">
        <v>24424</v>
      </c>
      <c r="F18" s="35">
        <v>0</v>
      </c>
      <c r="G18" s="34">
        <v>0</v>
      </c>
      <c r="H18" s="38">
        <v>7180</v>
      </c>
      <c r="I18" s="34">
        <v>0</v>
      </c>
      <c r="J18" s="38">
        <v>0</v>
      </c>
      <c r="K18" s="34">
        <v>780</v>
      </c>
      <c r="L18" s="36">
        <v>0</v>
      </c>
    </row>
    <row r="19" spans="1:12" ht="12">
      <c r="A19" s="13" t="s">
        <v>75</v>
      </c>
      <c r="B19" s="23"/>
      <c r="C19" s="34">
        <f>SUM(D19:L19,'79(6)-6'!C21:M21)</f>
        <v>23353</v>
      </c>
      <c r="D19" s="35">
        <v>0</v>
      </c>
      <c r="E19" s="34">
        <v>8711</v>
      </c>
      <c r="F19" s="35">
        <v>0</v>
      </c>
      <c r="G19" s="34">
        <v>0</v>
      </c>
      <c r="H19" s="35">
        <v>5446</v>
      </c>
      <c r="I19" s="39">
        <v>770</v>
      </c>
      <c r="J19" s="35">
        <v>1430</v>
      </c>
      <c r="K19" s="34">
        <v>0</v>
      </c>
      <c r="L19" s="36">
        <v>0</v>
      </c>
    </row>
    <row r="20" spans="1:12" ht="12">
      <c r="A20" s="13" t="s">
        <v>76</v>
      </c>
      <c r="B20" s="23"/>
      <c r="C20" s="34">
        <f>SUM(D20:L20,'79(6)-6'!C22:M22)</f>
        <v>22234</v>
      </c>
      <c r="D20" s="35">
        <v>0</v>
      </c>
      <c r="E20" s="34">
        <v>10919</v>
      </c>
      <c r="F20" s="35">
        <v>0</v>
      </c>
      <c r="G20" s="34">
        <v>0</v>
      </c>
      <c r="H20" s="35">
        <v>4551</v>
      </c>
      <c r="I20" s="39">
        <v>128</v>
      </c>
      <c r="J20" s="35">
        <v>600</v>
      </c>
      <c r="K20" s="34">
        <v>550</v>
      </c>
      <c r="L20" s="36">
        <v>0</v>
      </c>
    </row>
    <row r="21" spans="1:12" ht="12">
      <c r="A21" s="13" t="s">
        <v>77</v>
      </c>
      <c r="B21" s="23"/>
      <c r="C21" s="34">
        <f>SUM(D21:L21,'79(6)-6'!C23:M23)</f>
        <v>72600</v>
      </c>
      <c r="D21" s="35">
        <v>0</v>
      </c>
      <c r="E21" s="39">
        <v>36901</v>
      </c>
      <c r="F21" s="38">
        <v>880</v>
      </c>
      <c r="G21" s="34">
        <v>0</v>
      </c>
      <c r="H21" s="38">
        <v>3739</v>
      </c>
      <c r="I21" s="39">
        <v>647</v>
      </c>
      <c r="J21" s="38">
        <v>716</v>
      </c>
      <c r="K21" s="34">
        <v>860</v>
      </c>
      <c r="L21" s="37">
        <v>24382</v>
      </c>
    </row>
    <row r="22" spans="1:12" ht="12">
      <c r="A22" s="13" t="s">
        <v>78</v>
      </c>
      <c r="B22" s="23"/>
      <c r="C22" s="34">
        <f>SUM(D22:L22,'79(6)-6'!C24:M24)</f>
        <v>29946</v>
      </c>
      <c r="D22" s="35">
        <v>0</v>
      </c>
      <c r="E22" s="39">
        <v>13181</v>
      </c>
      <c r="F22" s="35">
        <v>0</v>
      </c>
      <c r="G22" s="34">
        <v>0</v>
      </c>
      <c r="H22" s="38">
        <v>5325</v>
      </c>
      <c r="I22" s="39">
        <v>700</v>
      </c>
      <c r="J22" s="35">
        <v>0</v>
      </c>
      <c r="K22" s="39">
        <v>260</v>
      </c>
      <c r="L22" s="36">
        <v>4187</v>
      </c>
    </row>
    <row r="23" spans="1:12" ht="12">
      <c r="A23" s="13"/>
      <c r="B23" s="23"/>
      <c r="C23" s="34"/>
      <c r="D23" s="35"/>
      <c r="E23" s="39"/>
      <c r="F23" s="35"/>
      <c r="G23" s="34"/>
      <c r="H23" s="38"/>
      <c r="I23" s="39"/>
      <c r="J23" s="35"/>
      <c r="K23" s="39"/>
      <c r="L23" s="36"/>
    </row>
    <row r="24" spans="1:12" s="31" customFormat="1" ht="12">
      <c r="A24" s="25" t="s">
        <v>79</v>
      </c>
      <c r="B24" s="26"/>
      <c r="C24" s="27">
        <f>SUM(C26:C37)</f>
        <v>687389</v>
      </c>
      <c r="D24" s="28">
        <f>SUM(D26:D37)</f>
        <v>0</v>
      </c>
      <c r="E24" s="27">
        <f aca="true" t="shared" si="2" ref="E24:L24">SUM(E26:E37)</f>
        <v>367194</v>
      </c>
      <c r="F24" s="28">
        <f t="shared" si="2"/>
        <v>3427</v>
      </c>
      <c r="G24" s="27">
        <f t="shared" si="2"/>
        <v>0</v>
      </c>
      <c r="H24" s="28">
        <f t="shared" si="2"/>
        <v>152545</v>
      </c>
      <c r="I24" s="27">
        <f t="shared" si="2"/>
        <v>25162</v>
      </c>
      <c r="J24" s="28">
        <f t="shared" si="2"/>
        <v>1798</v>
      </c>
      <c r="K24" s="27">
        <f t="shared" si="2"/>
        <v>8199</v>
      </c>
      <c r="L24" s="29">
        <f t="shared" si="2"/>
        <v>35879</v>
      </c>
    </row>
    <row r="25" spans="1:12" ht="12" customHeight="1">
      <c r="A25" s="13"/>
      <c r="B25" s="23"/>
      <c r="C25" s="34"/>
      <c r="D25" s="35"/>
      <c r="E25" s="34"/>
      <c r="F25" s="35"/>
      <c r="G25" s="34"/>
      <c r="H25" s="35"/>
      <c r="I25" s="34"/>
      <c r="J25" s="35"/>
      <c r="K25" s="34"/>
      <c r="L25" s="36"/>
    </row>
    <row r="26" spans="1:12" ht="12">
      <c r="A26" s="13" t="s">
        <v>80</v>
      </c>
      <c r="B26" s="23"/>
      <c r="C26" s="34">
        <f>SUM(D26:L26,'79(6)-6'!C28:M28)</f>
        <v>45831</v>
      </c>
      <c r="D26" s="35">
        <v>0</v>
      </c>
      <c r="E26" s="39">
        <v>13180</v>
      </c>
      <c r="F26" s="35">
        <v>800</v>
      </c>
      <c r="G26" s="39">
        <v>0</v>
      </c>
      <c r="H26" s="35">
        <v>26925</v>
      </c>
      <c r="I26" s="34">
        <v>2979</v>
      </c>
      <c r="J26" s="38">
        <v>0</v>
      </c>
      <c r="K26" s="39">
        <v>964</v>
      </c>
      <c r="L26" s="36">
        <v>0</v>
      </c>
    </row>
    <row r="27" spans="1:12" ht="12">
      <c r="A27" s="13" t="s">
        <v>81</v>
      </c>
      <c r="B27" s="23"/>
      <c r="C27" s="45">
        <f>SUM(D27:L27,'79(6)-6'!C29:M29)</f>
        <v>67855</v>
      </c>
      <c r="D27" s="35">
        <v>0</v>
      </c>
      <c r="E27" s="34">
        <v>46510</v>
      </c>
      <c r="F27" s="35">
        <v>0</v>
      </c>
      <c r="G27" s="34">
        <v>0</v>
      </c>
      <c r="H27" s="35">
        <v>10196</v>
      </c>
      <c r="I27" s="34">
        <v>1530</v>
      </c>
      <c r="J27" s="38">
        <v>0</v>
      </c>
      <c r="K27" s="34">
        <v>1062</v>
      </c>
      <c r="L27" s="36">
        <v>4345</v>
      </c>
    </row>
    <row r="28" spans="1:12" ht="12">
      <c r="A28" s="13" t="s">
        <v>82</v>
      </c>
      <c r="B28" s="23"/>
      <c r="C28" s="45">
        <f>SUM(D28:L28,'79(6)-6'!C30:M30)</f>
        <v>39832</v>
      </c>
      <c r="D28" s="35">
        <v>0</v>
      </c>
      <c r="E28" s="34">
        <v>25323</v>
      </c>
      <c r="F28" s="35">
        <v>600</v>
      </c>
      <c r="G28" s="34">
        <v>0</v>
      </c>
      <c r="H28" s="38">
        <v>7194</v>
      </c>
      <c r="I28" s="39">
        <v>250</v>
      </c>
      <c r="J28" s="38">
        <v>0</v>
      </c>
      <c r="K28" s="39">
        <v>0</v>
      </c>
      <c r="L28" s="36">
        <v>625</v>
      </c>
    </row>
    <row r="29" spans="1:12" ht="12">
      <c r="A29" s="13" t="s">
        <v>83</v>
      </c>
      <c r="B29" s="23"/>
      <c r="C29" s="45">
        <f>SUM(D29:L29,'79(6)-6'!C31:M31)</f>
        <v>43333</v>
      </c>
      <c r="D29" s="35">
        <v>0</v>
      </c>
      <c r="E29" s="34">
        <v>15104</v>
      </c>
      <c r="F29" s="35">
        <v>0</v>
      </c>
      <c r="G29" s="34">
        <v>0</v>
      </c>
      <c r="H29" s="35">
        <v>15361</v>
      </c>
      <c r="I29" s="34">
        <v>2992</v>
      </c>
      <c r="J29" s="35">
        <v>0</v>
      </c>
      <c r="K29" s="39">
        <v>1713</v>
      </c>
      <c r="L29" s="36">
        <v>952</v>
      </c>
    </row>
    <row r="30" spans="1:12" ht="12">
      <c r="A30" s="13" t="s">
        <v>84</v>
      </c>
      <c r="B30" s="23"/>
      <c r="C30" s="45">
        <f>SUM(D30:L30,'79(6)-6'!C32:M32)</f>
        <v>105225</v>
      </c>
      <c r="D30" s="35">
        <v>0</v>
      </c>
      <c r="E30" s="34">
        <v>57936</v>
      </c>
      <c r="F30" s="35">
        <v>875</v>
      </c>
      <c r="G30" s="39">
        <v>0</v>
      </c>
      <c r="H30" s="38">
        <v>6865</v>
      </c>
      <c r="I30" s="34">
        <v>1172</v>
      </c>
      <c r="J30" s="35">
        <v>0</v>
      </c>
      <c r="K30" s="34">
        <v>0</v>
      </c>
      <c r="L30" s="36">
        <v>0</v>
      </c>
    </row>
    <row r="31" spans="1:12" ht="12">
      <c r="A31" s="13" t="s">
        <v>85</v>
      </c>
      <c r="B31" s="23"/>
      <c r="C31" s="45">
        <f>SUM(D31:L31,'79(6)-6'!C33:M33)</f>
        <v>36240</v>
      </c>
      <c r="D31" s="35">
        <v>0</v>
      </c>
      <c r="E31" s="34">
        <v>24817</v>
      </c>
      <c r="F31" s="35">
        <v>0</v>
      </c>
      <c r="G31" s="39">
        <v>0</v>
      </c>
      <c r="H31" s="38">
        <v>6024</v>
      </c>
      <c r="I31" s="34">
        <v>130</v>
      </c>
      <c r="J31" s="35">
        <v>0</v>
      </c>
      <c r="K31" s="34">
        <v>0</v>
      </c>
      <c r="L31" s="36">
        <v>1920</v>
      </c>
    </row>
    <row r="32" spans="1:12" ht="12">
      <c r="A32" s="13" t="s">
        <v>86</v>
      </c>
      <c r="B32" s="23"/>
      <c r="C32" s="45">
        <f>SUM(D32:L32,'79(6)-6'!C34:M34)</f>
        <v>87458</v>
      </c>
      <c r="D32" s="35">
        <v>0</v>
      </c>
      <c r="E32" s="34">
        <v>56664</v>
      </c>
      <c r="F32" s="35">
        <v>0</v>
      </c>
      <c r="G32" s="34">
        <v>0</v>
      </c>
      <c r="H32" s="35">
        <v>12949</v>
      </c>
      <c r="I32" s="39">
        <v>3892</v>
      </c>
      <c r="J32" s="38">
        <v>613</v>
      </c>
      <c r="K32" s="39">
        <v>1500</v>
      </c>
      <c r="L32" s="36">
        <v>1880</v>
      </c>
    </row>
    <row r="33" spans="1:12" ht="12">
      <c r="A33" s="13" t="s">
        <v>87</v>
      </c>
      <c r="B33" s="23"/>
      <c r="C33" s="45">
        <f>SUM(D33:L33,'79(6)-6'!C35:M35)</f>
        <v>19292</v>
      </c>
      <c r="D33" s="35">
        <v>0</v>
      </c>
      <c r="E33" s="34">
        <v>1640</v>
      </c>
      <c r="F33" s="35">
        <v>0</v>
      </c>
      <c r="G33" s="34">
        <v>0</v>
      </c>
      <c r="H33" s="35">
        <v>4988</v>
      </c>
      <c r="I33" s="34">
        <v>0</v>
      </c>
      <c r="J33" s="35">
        <v>0</v>
      </c>
      <c r="K33" s="34">
        <v>0</v>
      </c>
      <c r="L33" s="36">
        <v>9421</v>
      </c>
    </row>
    <row r="34" spans="1:12" ht="12">
      <c r="A34" s="13" t="s">
        <v>88</v>
      </c>
      <c r="B34" s="23"/>
      <c r="C34" s="45">
        <f>SUM(D34:L34,'79(6)-6'!C36:M36)</f>
        <v>38374</v>
      </c>
      <c r="D34" s="35">
        <v>0</v>
      </c>
      <c r="E34" s="34">
        <v>8376</v>
      </c>
      <c r="F34" s="35">
        <v>0</v>
      </c>
      <c r="G34" s="34">
        <v>0</v>
      </c>
      <c r="H34" s="35">
        <v>22085</v>
      </c>
      <c r="I34" s="39">
        <v>1666</v>
      </c>
      <c r="J34" s="38">
        <v>525</v>
      </c>
      <c r="K34" s="34">
        <v>1580</v>
      </c>
      <c r="L34" s="36">
        <v>0</v>
      </c>
    </row>
    <row r="35" spans="1:12" ht="12">
      <c r="A35" s="13" t="s">
        <v>89</v>
      </c>
      <c r="B35" s="23"/>
      <c r="C35" s="45">
        <f>SUM(D35:L35,'79(6)-6'!C37:M37)</f>
        <v>15041</v>
      </c>
      <c r="D35" s="35">
        <v>0</v>
      </c>
      <c r="E35" s="34">
        <v>1367</v>
      </c>
      <c r="F35" s="35">
        <v>0</v>
      </c>
      <c r="G35" s="34">
        <v>0</v>
      </c>
      <c r="H35" s="38">
        <v>12268</v>
      </c>
      <c r="I35" s="39">
        <v>916</v>
      </c>
      <c r="J35" s="35">
        <v>0</v>
      </c>
      <c r="K35" s="34">
        <v>0</v>
      </c>
      <c r="L35" s="36">
        <v>0</v>
      </c>
    </row>
    <row r="36" spans="1:12" ht="12">
      <c r="A36" s="13" t="s">
        <v>90</v>
      </c>
      <c r="B36" s="23"/>
      <c r="C36" s="45">
        <f>SUM(D36:L36,'79(6)-6'!C38:M38)</f>
        <v>16444</v>
      </c>
      <c r="D36" s="35">
        <v>0</v>
      </c>
      <c r="E36" s="34">
        <v>2129</v>
      </c>
      <c r="F36" s="35">
        <v>0</v>
      </c>
      <c r="G36" s="34">
        <v>0</v>
      </c>
      <c r="H36" s="38">
        <v>13131</v>
      </c>
      <c r="I36" s="34">
        <v>0</v>
      </c>
      <c r="J36" s="35">
        <v>0</v>
      </c>
      <c r="K36" s="34">
        <v>0</v>
      </c>
      <c r="L36" s="36">
        <v>0</v>
      </c>
    </row>
    <row r="37" spans="1:24" ht="12">
      <c r="A37" s="13" t="s">
        <v>91</v>
      </c>
      <c r="B37" s="23"/>
      <c r="C37" s="45">
        <f>SUM(D37:L37,'79(6)-6'!C39:M39)</f>
        <v>172464</v>
      </c>
      <c r="D37" s="35">
        <v>0</v>
      </c>
      <c r="E37" s="39">
        <v>114148</v>
      </c>
      <c r="F37" s="35">
        <v>1152</v>
      </c>
      <c r="G37" s="34">
        <v>0</v>
      </c>
      <c r="H37" s="35">
        <v>14559</v>
      </c>
      <c r="I37" s="34">
        <v>9635</v>
      </c>
      <c r="J37" s="38">
        <v>660</v>
      </c>
      <c r="K37" s="34">
        <v>1380</v>
      </c>
      <c r="L37" s="36">
        <v>16736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12" ht="12.75" thickBot="1">
      <c r="A38" s="48"/>
      <c r="B38" s="49"/>
      <c r="C38" s="48"/>
      <c r="D38" s="50"/>
      <c r="E38" s="50"/>
      <c r="F38" s="50"/>
      <c r="G38" s="50"/>
      <c r="H38" s="50"/>
      <c r="I38" s="50"/>
      <c r="J38" s="50"/>
      <c r="K38" s="50"/>
      <c r="L38" s="48"/>
    </row>
  </sheetData>
  <sheetProtection/>
  <mergeCells count="7">
    <mergeCell ref="A5:B5"/>
    <mergeCell ref="C5:C6"/>
    <mergeCell ref="D5:D6"/>
    <mergeCell ref="E5:E6"/>
    <mergeCell ref="F5:F6"/>
    <mergeCell ref="L5:L6"/>
    <mergeCell ref="A6:B6"/>
  </mergeCells>
  <printOptions/>
  <pageMargins left="0.787" right="0.787" top="0.984" bottom="0.984" header="0.512" footer="0.512"/>
  <pageSetup orientation="portrait" paperSize="9" scale="87" r:id="rId2"/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3" customWidth="1"/>
    <col min="2" max="2" width="1.75390625" style="3" customWidth="1"/>
    <col min="3" max="11" width="16.75390625" style="3" customWidth="1"/>
    <col min="12" max="12" width="17.25390625" style="3" customWidth="1"/>
    <col min="13" max="13" width="16.75390625" style="3" customWidth="1"/>
    <col min="14" max="20" width="9.125" style="3" customWidth="1"/>
    <col min="21" max="21" width="10.00390625" style="3" customWidth="1"/>
    <col min="22" max="16384" width="9.125" style="3" customWidth="1"/>
  </cols>
  <sheetData>
    <row r="2" spans="1:13" ht="12" customHeight="1">
      <c r="A2" s="1" t="s">
        <v>111</v>
      </c>
      <c r="B2" s="2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6.5" customHeight="1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46</v>
      </c>
    </row>
    <row r="4" spans="3:25" ht="12.7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" customHeight="1">
      <c r="A5" s="5" t="s">
        <v>47</v>
      </c>
      <c r="B5" s="6"/>
      <c r="C5" s="7" t="s">
        <v>48</v>
      </c>
      <c r="D5" s="71" t="s">
        <v>49</v>
      </c>
      <c r="E5" s="7" t="s">
        <v>50</v>
      </c>
      <c r="F5" s="7" t="s">
        <v>51</v>
      </c>
      <c r="G5" s="7" t="s">
        <v>113</v>
      </c>
      <c r="H5" s="71" t="s">
        <v>125</v>
      </c>
      <c r="I5" s="7" t="s">
        <v>115</v>
      </c>
      <c r="J5" s="7" t="s">
        <v>126</v>
      </c>
      <c r="K5" s="7" t="s">
        <v>127</v>
      </c>
      <c r="L5" s="52" t="s">
        <v>118</v>
      </c>
      <c r="M5" s="72" t="s">
        <v>128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">
      <c r="A6" s="53"/>
      <c r="B6" s="54"/>
      <c r="C6" s="55"/>
      <c r="D6" s="73"/>
      <c r="E6" s="55"/>
      <c r="F6" s="55"/>
      <c r="G6" s="55"/>
      <c r="H6" s="73"/>
      <c r="I6" s="55"/>
      <c r="J6" s="55"/>
      <c r="K6" s="55"/>
      <c r="L6" s="57" t="s">
        <v>59</v>
      </c>
      <c r="M6" s="7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" customHeight="1">
      <c r="A7" s="59" t="s">
        <v>60</v>
      </c>
      <c r="B7" s="60"/>
      <c r="C7" s="55" t="s">
        <v>61</v>
      </c>
      <c r="D7" s="73"/>
      <c r="E7" s="55" t="s">
        <v>61</v>
      </c>
      <c r="F7" s="55" t="s">
        <v>61</v>
      </c>
      <c r="G7" s="55"/>
      <c r="H7" s="73"/>
      <c r="I7" s="55"/>
      <c r="J7" s="55" t="s">
        <v>63</v>
      </c>
      <c r="K7" s="55" t="s">
        <v>63</v>
      </c>
      <c r="L7" s="57" t="s">
        <v>64</v>
      </c>
      <c r="M7" s="7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4"/>
    </row>
    <row r="8" spans="1:25" ht="12" customHeight="1">
      <c r="A8" s="14"/>
      <c r="B8" s="15"/>
      <c r="C8" s="16"/>
      <c r="D8" s="75"/>
      <c r="E8" s="16"/>
      <c r="F8" s="16"/>
      <c r="G8" s="16"/>
      <c r="H8" s="75"/>
      <c r="I8" s="16"/>
      <c r="J8" s="16"/>
      <c r="K8" s="16"/>
      <c r="L8" s="62" t="s">
        <v>65</v>
      </c>
      <c r="M8" s="76"/>
      <c r="N8" s="13"/>
      <c r="O8" s="13"/>
      <c r="P8" s="13"/>
      <c r="Q8" s="13"/>
      <c r="R8" s="13"/>
      <c r="S8" s="4"/>
      <c r="T8" s="4"/>
      <c r="U8" s="13"/>
      <c r="V8" s="13"/>
      <c r="W8" s="13"/>
      <c r="X8" s="13"/>
      <c r="Y8" s="4"/>
    </row>
    <row r="9" spans="1:25" ht="12" customHeight="1">
      <c r="A9" s="4"/>
      <c r="B9" s="63"/>
      <c r="C9" s="13"/>
      <c r="D9" s="22"/>
      <c r="E9" s="13"/>
      <c r="F9" s="22"/>
      <c r="G9" s="13"/>
      <c r="H9" s="22"/>
      <c r="I9" s="13"/>
      <c r="J9" s="22"/>
      <c r="K9" s="13"/>
      <c r="L9" s="65"/>
      <c r="M9" s="13"/>
      <c r="N9" s="13"/>
      <c r="O9" s="13"/>
      <c r="P9" s="13"/>
      <c r="Q9" s="13"/>
      <c r="R9" s="13"/>
      <c r="S9" s="4"/>
      <c r="T9" s="4"/>
      <c r="U9" s="13"/>
      <c r="V9" s="13"/>
      <c r="W9" s="13"/>
      <c r="X9" s="13"/>
      <c r="Y9" s="4"/>
    </row>
    <row r="10" spans="1:25" s="31" customFormat="1" ht="12" customHeight="1">
      <c r="A10" s="25" t="s">
        <v>66</v>
      </c>
      <c r="B10" s="26"/>
      <c r="C10" s="66">
        <f aca="true" t="shared" si="0" ref="C10:M10">C12+C26</f>
        <v>250</v>
      </c>
      <c r="D10" s="67">
        <f t="shared" si="0"/>
        <v>0</v>
      </c>
      <c r="E10" s="27">
        <f t="shared" si="0"/>
        <v>2770</v>
      </c>
      <c r="F10" s="67">
        <f t="shared" si="0"/>
        <v>66031</v>
      </c>
      <c r="G10" s="66">
        <f t="shared" si="0"/>
        <v>1750</v>
      </c>
      <c r="H10" s="28">
        <f t="shared" si="0"/>
        <v>29529</v>
      </c>
      <c r="I10" s="27">
        <f>I12+I26</f>
        <v>23684</v>
      </c>
      <c r="J10" s="67">
        <f t="shared" si="0"/>
        <v>1910</v>
      </c>
      <c r="K10" s="27">
        <f t="shared" si="0"/>
        <v>22455</v>
      </c>
      <c r="L10" s="28">
        <f t="shared" si="0"/>
        <v>1015</v>
      </c>
      <c r="M10" s="27">
        <f t="shared" si="0"/>
        <v>95028</v>
      </c>
      <c r="N10" s="30"/>
      <c r="Y10" s="30"/>
    </row>
    <row r="11" spans="1:13" s="31" customFormat="1" ht="12" customHeight="1">
      <c r="A11" s="25"/>
      <c r="B11" s="26"/>
      <c r="C11" s="30"/>
      <c r="D11" s="32"/>
      <c r="E11" s="30"/>
      <c r="F11" s="32"/>
      <c r="G11" s="30"/>
      <c r="H11" s="32"/>
      <c r="I11" s="30"/>
      <c r="J11" s="32"/>
      <c r="K11" s="30"/>
      <c r="L11" s="32"/>
      <c r="M11" s="27"/>
    </row>
    <row r="12" spans="1:13" s="31" customFormat="1" ht="12" customHeight="1">
      <c r="A12" s="25" t="s">
        <v>67</v>
      </c>
      <c r="B12" s="26"/>
      <c r="C12" s="66">
        <f aca="true" t="shared" si="1" ref="C12:L12">SUM(C14:C24)</f>
        <v>250</v>
      </c>
      <c r="D12" s="67">
        <f t="shared" si="1"/>
        <v>0</v>
      </c>
      <c r="E12" s="66">
        <v>2770</v>
      </c>
      <c r="F12" s="67">
        <f t="shared" si="1"/>
        <v>22921</v>
      </c>
      <c r="G12" s="66">
        <f t="shared" si="1"/>
        <v>900</v>
      </c>
      <c r="H12" s="67">
        <f t="shared" si="1"/>
        <v>20934</v>
      </c>
      <c r="I12" s="66">
        <f>SUM(I14:I24)</f>
        <v>21011</v>
      </c>
      <c r="J12" s="67">
        <f t="shared" si="1"/>
        <v>0</v>
      </c>
      <c r="K12" s="66">
        <f t="shared" si="1"/>
        <v>10156</v>
      </c>
      <c r="L12" s="67">
        <f t="shared" si="1"/>
        <v>1015</v>
      </c>
      <c r="M12" s="66">
        <v>71280</v>
      </c>
    </row>
    <row r="13" spans="1:13" ht="12" customHeight="1">
      <c r="A13" s="13"/>
      <c r="B13" s="23"/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</row>
    <row r="14" spans="1:13" ht="12" customHeight="1">
      <c r="A14" s="13" t="s">
        <v>68</v>
      </c>
      <c r="B14" s="23"/>
      <c r="C14" s="39">
        <v>0</v>
      </c>
      <c r="D14" s="38">
        <v>0</v>
      </c>
      <c r="E14" s="34">
        <v>2700</v>
      </c>
      <c r="F14" s="38">
        <v>1830</v>
      </c>
      <c r="G14" s="39">
        <v>900</v>
      </c>
      <c r="H14" s="35">
        <v>6202</v>
      </c>
      <c r="I14" s="34">
        <v>7274</v>
      </c>
      <c r="J14" s="38">
        <v>0</v>
      </c>
      <c r="K14" s="39">
        <v>1200</v>
      </c>
      <c r="L14" s="38">
        <v>1015</v>
      </c>
      <c r="M14" s="34">
        <v>17241</v>
      </c>
    </row>
    <row r="15" spans="1:13" ht="12" customHeight="1">
      <c r="A15" s="13" t="s">
        <v>69</v>
      </c>
      <c r="B15" s="23"/>
      <c r="C15" s="34">
        <v>0</v>
      </c>
      <c r="D15" s="38">
        <v>0</v>
      </c>
      <c r="E15" s="34">
        <v>0</v>
      </c>
      <c r="F15" s="35">
        <v>1075</v>
      </c>
      <c r="G15" s="34">
        <v>0</v>
      </c>
      <c r="H15" s="35">
        <v>8426</v>
      </c>
      <c r="I15" s="34">
        <v>1280</v>
      </c>
      <c r="J15" s="35">
        <v>0</v>
      </c>
      <c r="K15" s="34">
        <v>170</v>
      </c>
      <c r="L15" s="38">
        <v>0</v>
      </c>
      <c r="M15" s="34">
        <v>19690</v>
      </c>
    </row>
    <row r="16" spans="1:13" ht="12" customHeight="1">
      <c r="A16" s="13" t="s">
        <v>70</v>
      </c>
      <c r="B16" s="23"/>
      <c r="C16" s="34">
        <v>0</v>
      </c>
      <c r="D16" s="35">
        <v>0</v>
      </c>
      <c r="E16" s="34">
        <v>0</v>
      </c>
      <c r="F16" s="38">
        <v>3691</v>
      </c>
      <c r="G16" s="34">
        <v>0</v>
      </c>
      <c r="H16" s="38">
        <v>454</v>
      </c>
      <c r="I16" s="34">
        <v>1278</v>
      </c>
      <c r="J16" s="35">
        <v>0</v>
      </c>
      <c r="K16" s="39">
        <v>0</v>
      </c>
      <c r="L16" s="38">
        <v>0</v>
      </c>
      <c r="M16" s="39">
        <v>15702</v>
      </c>
    </row>
    <row r="17" spans="1:13" ht="12" customHeight="1">
      <c r="A17" s="13" t="s">
        <v>71</v>
      </c>
      <c r="B17" s="23"/>
      <c r="C17" s="34">
        <v>250</v>
      </c>
      <c r="D17" s="35">
        <v>0</v>
      </c>
      <c r="E17" s="39">
        <v>0</v>
      </c>
      <c r="F17" s="35">
        <v>2576</v>
      </c>
      <c r="G17" s="34">
        <v>0</v>
      </c>
      <c r="H17" s="35">
        <v>1330</v>
      </c>
      <c r="I17" s="34">
        <v>900</v>
      </c>
      <c r="J17" s="35">
        <v>0</v>
      </c>
      <c r="K17" s="39">
        <v>0</v>
      </c>
      <c r="L17" s="38">
        <v>0</v>
      </c>
      <c r="M17" s="34">
        <v>3754</v>
      </c>
    </row>
    <row r="18" spans="1:13" ht="12" customHeight="1">
      <c r="A18" s="13" t="s">
        <v>72</v>
      </c>
      <c r="B18" s="23"/>
      <c r="C18" s="34">
        <v>0</v>
      </c>
      <c r="D18" s="35">
        <v>0</v>
      </c>
      <c r="E18" s="34">
        <v>0</v>
      </c>
      <c r="F18" s="38">
        <v>1989</v>
      </c>
      <c r="G18" s="34">
        <v>0</v>
      </c>
      <c r="H18" s="38">
        <v>1482</v>
      </c>
      <c r="I18" s="34">
        <v>2290</v>
      </c>
      <c r="J18" s="35">
        <v>0</v>
      </c>
      <c r="K18" s="39">
        <v>1460</v>
      </c>
      <c r="L18" s="35">
        <v>0</v>
      </c>
      <c r="M18" s="39">
        <v>3756</v>
      </c>
    </row>
    <row r="19" spans="1:13" ht="12" customHeight="1">
      <c r="A19" s="13" t="s">
        <v>73</v>
      </c>
      <c r="B19" s="23"/>
      <c r="C19" s="39">
        <v>0</v>
      </c>
      <c r="D19" s="35">
        <v>0</v>
      </c>
      <c r="E19" s="34">
        <v>0</v>
      </c>
      <c r="F19" s="38">
        <v>670</v>
      </c>
      <c r="G19" s="34">
        <v>0</v>
      </c>
      <c r="H19" s="38">
        <v>0</v>
      </c>
      <c r="I19" s="34">
        <v>4264</v>
      </c>
      <c r="J19" s="35">
        <v>0</v>
      </c>
      <c r="K19" s="39">
        <v>325</v>
      </c>
      <c r="L19" s="35">
        <v>0</v>
      </c>
      <c r="M19" s="34">
        <v>1212</v>
      </c>
    </row>
    <row r="20" spans="1:13" ht="12" customHeight="1">
      <c r="A20" s="13" t="s">
        <v>74</v>
      </c>
      <c r="B20" s="23"/>
      <c r="C20" s="34">
        <v>0</v>
      </c>
      <c r="D20" s="35">
        <v>0</v>
      </c>
      <c r="E20" s="34">
        <v>0</v>
      </c>
      <c r="F20" s="38">
        <v>613</v>
      </c>
      <c r="G20" s="34">
        <v>0</v>
      </c>
      <c r="H20" s="38">
        <v>367</v>
      </c>
      <c r="I20" s="34">
        <v>0</v>
      </c>
      <c r="J20" s="38">
        <v>0</v>
      </c>
      <c r="K20" s="39">
        <v>6321</v>
      </c>
      <c r="L20" s="35">
        <v>0</v>
      </c>
      <c r="M20" s="34">
        <v>2230</v>
      </c>
    </row>
    <row r="21" spans="1:13" ht="12" customHeight="1">
      <c r="A21" s="13" t="s">
        <v>75</v>
      </c>
      <c r="B21" s="23"/>
      <c r="C21" s="34">
        <v>0</v>
      </c>
      <c r="D21" s="35">
        <v>0</v>
      </c>
      <c r="E21" s="34">
        <v>0</v>
      </c>
      <c r="F21" s="35">
        <v>5956</v>
      </c>
      <c r="G21" s="34">
        <v>0</v>
      </c>
      <c r="H21" s="38">
        <v>0</v>
      </c>
      <c r="I21" s="39">
        <v>840</v>
      </c>
      <c r="J21" s="35">
        <v>0</v>
      </c>
      <c r="K21" s="34">
        <v>0</v>
      </c>
      <c r="L21" s="35">
        <v>0</v>
      </c>
      <c r="M21" s="39">
        <v>200</v>
      </c>
    </row>
    <row r="22" spans="1:13" ht="12" customHeight="1">
      <c r="A22" s="13" t="s">
        <v>76</v>
      </c>
      <c r="B22" s="23"/>
      <c r="C22" s="34">
        <v>0</v>
      </c>
      <c r="D22" s="35">
        <v>0</v>
      </c>
      <c r="E22" s="34">
        <v>0</v>
      </c>
      <c r="F22" s="35">
        <v>700</v>
      </c>
      <c r="G22" s="34">
        <v>0</v>
      </c>
      <c r="H22" s="38">
        <v>0</v>
      </c>
      <c r="I22" s="39">
        <v>1270</v>
      </c>
      <c r="J22" s="35">
        <v>0</v>
      </c>
      <c r="K22" s="34">
        <v>0</v>
      </c>
      <c r="L22" s="35">
        <v>0</v>
      </c>
      <c r="M22" s="39">
        <v>3516</v>
      </c>
    </row>
    <row r="23" spans="1:13" ht="12" customHeight="1">
      <c r="A23" s="13" t="s">
        <v>77</v>
      </c>
      <c r="B23" s="23"/>
      <c r="C23" s="34">
        <v>0</v>
      </c>
      <c r="D23" s="35">
        <v>0</v>
      </c>
      <c r="E23" s="39">
        <v>0</v>
      </c>
      <c r="F23" s="38">
        <v>3741</v>
      </c>
      <c r="G23" s="39">
        <v>0</v>
      </c>
      <c r="H23" s="38">
        <v>240</v>
      </c>
      <c r="I23" s="39">
        <v>0</v>
      </c>
      <c r="J23" s="38">
        <v>0</v>
      </c>
      <c r="K23" s="39">
        <v>0</v>
      </c>
      <c r="L23" s="38">
        <v>0</v>
      </c>
      <c r="M23" s="39">
        <v>494</v>
      </c>
    </row>
    <row r="24" spans="1:13" ht="12" customHeight="1">
      <c r="A24" s="13" t="s">
        <v>78</v>
      </c>
      <c r="B24" s="23"/>
      <c r="C24" s="34">
        <v>0</v>
      </c>
      <c r="D24" s="38">
        <v>0</v>
      </c>
      <c r="E24" s="39">
        <v>0</v>
      </c>
      <c r="F24" s="35">
        <v>80</v>
      </c>
      <c r="G24" s="34">
        <v>0</v>
      </c>
      <c r="H24" s="35">
        <v>2433</v>
      </c>
      <c r="I24" s="39">
        <v>1615</v>
      </c>
      <c r="J24" s="35">
        <v>0</v>
      </c>
      <c r="K24" s="39">
        <v>680</v>
      </c>
      <c r="L24" s="35">
        <v>0</v>
      </c>
      <c r="M24" s="39">
        <v>1485</v>
      </c>
    </row>
    <row r="25" spans="1:13" ht="12" customHeight="1">
      <c r="A25" s="13"/>
      <c r="B25" s="23"/>
      <c r="C25" s="34"/>
      <c r="D25" s="35"/>
      <c r="E25" s="39"/>
      <c r="F25" s="35"/>
      <c r="G25" s="34"/>
      <c r="H25" s="35"/>
      <c r="I25" s="39"/>
      <c r="J25" s="35"/>
      <c r="K25" s="39"/>
      <c r="L25" s="35"/>
      <c r="M25" s="39"/>
    </row>
    <row r="26" spans="1:13" s="31" customFormat="1" ht="12" customHeight="1">
      <c r="A26" s="25" t="s">
        <v>79</v>
      </c>
      <c r="B26" s="26"/>
      <c r="C26" s="27">
        <f>SUM(C28:C39)</f>
        <v>0</v>
      </c>
      <c r="D26" s="28">
        <f aca="true" t="shared" si="2" ref="D26:M26">SUM(D28:D39)</f>
        <v>0</v>
      </c>
      <c r="E26" s="69">
        <f t="shared" si="2"/>
        <v>0</v>
      </c>
      <c r="F26" s="28">
        <f t="shared" si="2"/>
        <v>43110</v>
      </c>
      <c r="G26" s="27">
        <f t="shared" si="2"/>
        <v>850</v>
      </c>
      <c r="H26" s="28">
        <f t="shared" si="2"/>
        <v>8595</v>
      </c>
      <c r="I26" s="27">
        <f>SUM(I28:I39)</f>
        <v>2673</v>
      </c>
      <c r="J26" s="28">
        <f t="shared" si="2"/>
        <v>1910</v>
      </c>
      <c r="K26" s="27">
        <f t="shared" si="2"/>
        <v>12299</v>
      </c>
      <c r="L26" s="28">
        <f t="shared" si="2"/>
        <v>0</v>
      </c>
      <c r="M26" s="27">
        <f t="shared" si="2"/>
        <v>23748</v>
      </c>
    </row>
    <row r="27" spans="1:13" ht="12" customHeight="1">
      <c r="A27" s="13"/>
      <c r="B27" s="23"/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</row>
    <row r="28" spans="1:13" ht="12" customHeight="1">
      <c r="A28" s="13" t="s">
        <v>80</v>
      </c>
      <c r="B28" s="23"/>
      <c r="C28" s="34">
        <v>0</v>
      </c>
      <c r="D28" s="35">
        <v>0</v>
      </c>
      <c r="E28" s="39">
        <v>0</v>
      </c>
      <c r="F28" s="35">
        <v>750</v>
      </c>
      <c r="G28" s="39">
        <v>0</v>
      </c>
      <c r="H28" s="35">
        <v>0</v>
      </c>
      <c r="I28" s="34">
        <v>0</v>
      </c>
      <c r="J28" s="38">
        <v>0</v>
      </c>
      <c r="K28" s="39">
        <v>0</v>
      </c>
      <c r="L28" s="35">
        <v>0</v>
      </c>
      <c r="M28" s="34">
        <v>233</v>
      </c>
    </row>
    <row r="29" spans="1:13" ht="12" customHeight="1">
      <c r="A29" s="13" t="s">
        <v>81</v>
      </c>
      <c r="B29" s="23"/>
      <c r="C29" s="34">
        <v>0</v>
      </c>
      <c r="D29" s="35">
        <v>0</v>
      </c>
      <c r="E29" s="34">
        <v>0</v>
      </c>
      <c r="F29" s="35">
        <v>414</v>
      </c>
      <c r="G29" s="34">
        <v>0</v>
      </c>
      <c r="H29" s="38">
        <v>150</v>
      </c>
      <c r="I29" s="34">
        <v>370</v>
      </c>
      <c r="J29" s="35">
        <v>0</v>
      </c>
      <c r="K29" s="34">
        <v>1906</v>
      </c>
      <c r="L29" s="35">
        <v>0</v>
      </c>
      <c r="M29" s="34">
        <v>1372</v>
      </c>
    </row>
    <row r="30" spans="1:13" ht="12" customHeight="1">
      <c r="A30" s="13" t="s">
        <v>82</v>
      </c>
      <c r="B30" s="23"/>
      <c r="C30" s="34">
        <v>0</v>
      </c>
      <c r="D30" s="35">
        <v>0</v>
      </c>
      <c r="E30" s="34">
        <v>0</v>
      </c>
      <c r="F30" s="35">
        <v>480</v>
      </c>
      <c r="G30" s="34">
        <v>0</v>
      </c>
      <c r="H30" s="38">
        <v>800</v>
      </c>
      <c r="I30" s="39">
        <v>0</v>
      </c>
      <c r="J30" s="38">
        <v>0</v>
      </c>
      <c r="K30" s="39">
        <v>1340</v>
      </c>
      <c r="L30" s="35">
        <v>0</v>
      </c>
      <c r="M30" s="39">
        <v>3220</v>
      </c>
    </row>
    <row r="31" spans="1:13" ht="12" customHeight="1">
      <c r="A31" s="13" t="s">
        <v>83</v>
      </c>
      <c r="B31" s="23"/>
      <c r="C31" s="34">
        <v>0</v>
      </c>
      <c r="D31" s="35">
        <v>0</v>
      </c>
      <c r="E31" s="39">
        <v>0</v>
      </c>
      <c r="F31" s="35">
        <v>4718</v>
      </c>
      <c r="G31" s="34">
        <v>0</v>
      </c>
      <c r="H31" s="38">
        <v>473</v>
      </c>
      <c r="I31" s="34">
        <v>0</v>
      </c>
      <c r="J31" s="35">
        <v>0</v>
      </c>
      <c r="K31" s="39">
        <v>150</v>
      </c>
      <c r="L31" s="35">
        <v>0</v>
      </c>
      <c r="M31" s="34">
        <v>1870</v>
      </c>
    </row>
    <row r="32" spans="1:13" ht="12" customHeight="1">
      <c r="A32" s="13" t="s">
        <v>84</v>
      </c>
      <c r="B32" s="23"/>
      <c r="C32" s="34">
        <v>0</v>
      </c>
      <c r="D32" s="35">
        <v>0</v>
      </c>
      <c r="E32" s="34">
        <v>0</v>
      </c>
      <c r="F32" s="35">
        <v>18721</v>
      </c>
      <c r="G32" s="39">
        <v>850</v>
      </c>
      <c r="H32" s="38">
        <v>3639</v>
      </c>
      <c r="I32" s="39">
        <v>1973</v>
      </c>
      <c r="J32" s="35">
        <v>1910</v>
      </c>
      <c r="K32" s="39">
        <v>4449</v>
      </c>
      <c r="L32" s="35">
        <v>0</v>
      </c>
      <c r="M32" s="39">
        <v>6835</v>
      </c>
    </row>
    <row r="33" spans="1:13" ht="12" customHeight="1">
      <c r="A33" s="13" t="s">
        <v>85</v>
      </c>
      <c r="B33" s="23"/>
      <c r="C33" s="34">
        <v>0</v>
      </c>
      <c r="D33" s="35">
        <v>0</v>
      </c>
      <c r="E33" s="39">
        <v>0</v>
      </c>
      <c r="F33" s="35">
        <v>0</v>
      </c>
      <c r="G33" s="34">
        <v>0</v>
      </c>
      <c r="H33" s="38">
        <v>0</v>
      </c>
      <c r="I33" s="39">
        <v>0</v>
      </c>
      <c r="J33" s="35">
        <v>0</v>
      </c>
      <c r="K33" s="34">
        <v>3301</v>
      </c>
      <c r="L33" s="38">
        <v>0</v>
      </c>
      <c r="M33" s="39">
        <v>48</v>
      </c>
    </row>
    <row r="34" spans="1:13" ht="12" customHeight="1">
      <c r="A34" s="13" t="s">
        <v>86</v>
      </c>
      <c r="B34" s="23"/>
      <c r="C34" s="34">
        <v>0</v>
      </c>
      <c r="D34" s="35">
        <v>0</v>
      </c>
      <c r="E34" s="34">
        <v>0</v>
      </c>
      <c r="F34" s="35">
        <v>3606</v>
      </c>
      <c r="G34" s="34">
        <v>0</v>
      </c>
      <c r="H34" s="38">
        <v>930</v>
      </c>
      <c r="I34" s="39">
        <v>0</v>
      </c>
      <c r="J34" s="35">
        <v>0</v>
      </c>
      <c r="K34" s="39">
        <v>560</v>
      </c>
      <c r="L34" s="35">
        <v>0</v>
      </c>
      <c r="M34" s="34">
        <v>4864</v>
      </c>
    </row>
    <row r="35" spans="1:13" ht="12" customHeight="1">
      <c r="A35" s="13" t="s">
        <v>87</v>
      </c>
      <c r="B35" s="23"/>
      <c r="C35" s="34">
        <v>0</v>
      </c>
      <c r="D35" s="35">
        <v>0</v>
      </c>
      <c r="E35" s="39">
        <v>0</v>
      </c>
      <c r="F35" s="35">
        <v>2543</v>
      </c>
      <c r="G35" s="34">
        <v>0</v>
      </c>
      <c r="H35" s="35">
        <v>0</v>
      </c>
      <c r="I35" s="34">
        <v>0</v>
      </c>
      <c r="J35" s="35">
        <v>0</v>
      </c>
      <c r="K35" s="34">
        <v>0</v>
      </c>
      <c r="L35" s="35">
        <v>0</v>
      </c>
      <c r="M35" s="39">
        <v>700</v>
      </c>
    </row>
    <row r="36" spans="1:13" ht="12" customHeight="1">
      <c r="A36" s="13" t="s">
        <v>88</v>
      </c>
      <c r="B36" s="23"/>
      <c r="C36" s="34">
        <v>0</v>
      </c>
      <c r="D36" s="35">
        <v>0</v>
      </c>
      <c r="E36" s="34">
        <v>0</v>
      </c>
      <c r="F36" s="35">
        <v>1800</v>
      </c>
      <c r="G36" s="34">
        <v>0</v>
      </c>
      <c r="H36" s="35">
        <v>0</v>
      </c>
      <c r="I36" s="39">
        <v>0</v>
      </c>
      <c r="J36" s="35">
        <v>0</v>
      </c>
      <c r="K36" s="34">
        <v>0</v>
      </c>
      <c r="L36" s="35">
        <v>0</v>
      </c>
      <c r="M36" s="34">
        <v>2342</v>
      </c>
    </row>
    <row r="37" spans="1:13" ht="12" customHeight="1">
      <c r="A37" s="13" t="s">
        <v>89</v>
      </c>
      <c r="B37" s="23"/>
      <c r="C37" s="34">
        <v>0</v>
      </c>
      <c r="D37" s="35">
        <v>0</v>
      </c>
      <c r="E37" s="39">
        <v>0</v>
      </c>
      <c r="F37" s="35">
        <v>490</v>
      </c>
      <c r="G37" s="39">
        <v>0</v>
      </c>
      <c r="H37" s="38">
        <v>0</v>
      </c>
      <c r="I37" s="39">
        <v>0</v>
      </c>
      <c r="J37" s="35">
        <v>0</v>
      </c>
      <c r="K37" s="34">
        <v>0</v>
      </c>
      <c r="L37" s="35">
        <v>0</v>
      </c>
      <c r="M37" s="39">
        <v>0</v>
      </c>
    </row>
    <row r="38" spans="1:13" ht="12" customHeight="1">
      <c r="A38" s="13" t="s">
        <v>90</v>
      </c>
      <c r="B38" s="23"/>
      <c r="C38" s="34">
        <v>0</v>
      </c>
      <c r="D38" s="35">
        <v>0</v>
      </c>
      <c r="E38" s="34">
        <v>0</v>
      </c>
      <c r="F38" s="35">
        <v>500</v>
      </c>
      <c r="G38" s="34">
        <v>0</v>
      </c>
      <c r="H38" s="38">
        <v>0</v>
      </c>
      <c r="I38" s="34">
        <v>0</v>
      </c>
      <c r="J38" s="35">
        <v>0</v>
      </c>
      <c r="K38" s="34">
        <v>0</v>
      </c>
      <c r="L38" s="35">
        <v>0</v>
      </c>
      <c r="M38" s="39">
        <v>684</v>
      </c>
    </row>
    <row r="39" spans="1:24" ht="12" customHeight="1">
      <c r="A39" s="13" t="s">
        <v>91</v>
      </c>
      <c r="B39" s="23"/>
      <c r="C39" s="34">
        <v>0</v>
      </c>
      <c r="D39" s="35">
        <v>0</v>
      </c>
      <c r="E39" s="39">
        <v>0</v>
      </c>
      <c r="F39" s="35">
        <v>9088</v>
      </c>
      <c r="G39" s="34">
        <v>0</v>
      </c>
      <c r="H39" s="38">
        <v>2603</v>
      </c>
      <c r="I39" s="39">
        <v>330</v>
      </c>
      <c r="J39" s="38">
        <v>0</v>
      </c>
      <c r="K39" s="39">
        <v>593</v>
      </c>
      <c r="L39" s="35">
        <v>0</v>
      </c>
      <c r="M39" s="34">
        <v>1580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13" ht="12" customHeight="1" thickBot="1">
      <c r="A40" s="48"/>
      <c r="B40" s="49"/>
      <c r="C40" s="48"/>
      <c r="D40" s="50"/>
      <c r="E40" s="50"/>
      <c r="F40" s="50"/>
      <c r="G40" s="50"/>
      <c r="H40" s="50"/>
      <c r="I40" s="50"/>
      <c r="J40" s="50"/>
      <c r="K40" s="50"/>
      <c r="L40" s="50"/>
      <c r="M40" s="48"/>
    </row>
    <row r="41" ht="12" customHeight="1"/>
    <row r="42" ht="12" customHeight="1"/>
    <row r="43" ht="12" customHeight="1"/>
    <row r="44" ht="12" customHeight="1"/>
    <row r="45" ht="12" customHeight="1"/>
  </sheetData>
  <sheetProtection/>
  <mergeCells count="17">
    <mergeCell ref="K7:K8"/>
    <mergeCell ref="H5:H8"/>
    <mergeCell ref="I5:I8"/>
    <mergeCell ref="J5:J6"/>
    <mergeCell ref="K5:K6"/>
    <mergeCell ref="M5:M8"/>
    <mergeCell ref="A7:B8"/>
    <mergeCell ref="C7:C8"/>
    <mergeCell ref="E7:E8"/>
    <mergeCell ref="F7:F8"/>
    <mergeCell ref="J7:J8"/>
    <mergeCell ref="A5:B6"/>
    <mergeCell ref="C5:C6"/>
    <mergeCell ref="D5:D8"/>
    <mergeCell ref="E5:E6"/>
    <mergeCell ref="F5:F6"/>
    <mergeCell ref="G5:G8"/>
  </mergeCells>
  <printOptions/>
  <pageMargins left="0.787" right="0.787" top="0.984" bottom="0.984" header="0.512" footer="0.512"/>
  <pageSetup orientation="portrait" paperSize="9" scale="9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2009-08-18T00:55:06Z</dcterms:created>
  <dcterms:modified xsi:type="dcterms:W3CDTF">2009-08-18T00:55:19Z</dcterms:modified>
  <cp:category/>
  <cp:version/>
  <cp:contentType/>
  <cp:contentStatus/>
</cp:coreProperties>
</file>