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855" windowHeight="8445" activeTab="0"/>
  </bookViews>
  <sheets>
    <sheet name="40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'40'!$A$1:$Q$41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<sst xmlns="http://schemas.openxmlformats.org/spreadsheetml/2006/main" count="78" uniqueCount="56">
  <si>
    <t>(単位  件、人、日、千円)</t>
  </si>
  <si>
    <t>年度月次および</t>
  </si>
  <si>
    <t>離職票提出件数</t>
  </si>
  <si>
    <t>初回受給者数</t>
  </si>
  <si>
    <t>受給者実人員</t>
  </si>
  <si>
    <t>給付延日数</t>
  </si>
  <si>
    <t>標示</t>
  </si>
  <si>
    <t>安　　定　　所</t>
  </si>
  <si>
    <t>総  数</t>
  </si>
  <si>
    <t>男</t>
  </si>
  <si>
    <t>女</t>
  </si>
  <si>
    <t>番号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</si>
  <si>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</si>
  <si>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</si>
  <si>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</si>
  <si>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</si>
  <si>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</si>
  <si>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</si>
  <si>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</si>
  <si>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</si>
  <si>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佐        伯</t>
  </si>
  <si>
    <t>佐</t>
  </si>
  <si>
    <t>宇        佐</t>
  </si>
  <si>
    <t>宇</t>
  </si>
  <si>
    <t>豊後大野</t>
  </si>
  <si>
    <t>豊</t>
  </si>
  <si>
    <t>資料：大分労働局職業安定部「職業安定統計年報」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</si>
  <si>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</si>
  <si>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</si>
  <si>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</si>
  <si>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</si>
  <si>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</si>
  <si>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</si>
  <si>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</si>
  <si>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</si>
  <si>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 3</t>
  </si>
  <si>
    <t>平成14年度</t>
  </si>
  <si>
    <t>14</t>
  </si>
  <si>
    <t>15</t>
  </si>
  <si>
    <t>16</t>
  </si>
  <si>
    <t>17</t>
  </si>
  <si>
    <t>18</t>
  </si>
  <si>
    <t>19</t>
  </si>
  <si>
    <t>　　　　　　　　　40．雇用保険 取扱状況　　　　　　　　　　　</t>
  </si>
  <si>
    <t>20</t>
  </si>
  <si>
    <t>雇用保険金の支給総額</t>
  </si>
  <si>
    <t>注１）　金額は四捨五入しているため、年度計、各所計、各月計は一致しない</t>
  </si>
  <si>
    <t xml:space="preserve"> 　２）　平成22年1月より旧船員保険を労働局で処理しているため、各所の合計と総数は一致しない。　</t>
  </si>
  <si>
    <t>22</t>
  </si>
  <si>
    <t>21</t>
  </si>
  <si>
    <t>23</t>
  </si>
  <si>
    <t>24</t>
  </si>
  <si>
    <t>25</t>
  </si>
  <si>
    <t xml:space="preserve">25年 4月  </t>
  </si>
  <si>
    <t xml:space="preserve"> 26年 1月  </t>
  </si>
  <si>
    <t xml:space="preserve">  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</si>
</sst>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00000_ "/>
    <numFmt numFmtId="179" formatCode="0.000000E+00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7" fontId="5" fillId="0" borderId="0" xfId="0" applyNumberFormat="1" applyFont="1" applyAlignment="1">
      <alignment horizontal="center" vertical="center"/>
    </xf>
    <xf numFmtId="176" fontId="2" fillId="0" borderId="11" xfId="0" applyNumberFormat="1" applyFont="1" applyBorder="1" applyAlignment="1">
      <alignment horizontal="centerContinuous" vertical="center"/>
    </xf>
    <xf numFmtId="176" fontId="2" fillId="0" borderId="12" xfId="0" applyNumberFormat="1" applyFont="1" applyBorder="1" applyAlignment="1">
      <alignment horizontal="centerContinuous" vertical="center"/>
    </xf>
    <xf numFmtId="177" fontId="2" fillId="0" borderId="13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76" fontId="2" fillId="0" borderId="13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 applyProtection="1">
      <alignment/>
      <protection locked="0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176" fontId="2" fillId="0" borderId="13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49" fontId="6" fillId="0" borderId="0" xfId="0" applyNumberFormat="1" applyFont="1" applyFill="1" applyAlignment="1" applyProtection="1">
      <alignment horizontal="center"/>
      <protection locked="0"/>
    </xf>
    <xf numFmtId="176" fontId="6" fillId="0" borderId="13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49" fontId="6" fillId="0" borderId="13" xfId="0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distributed"/>
    </xf>
    <xf numFmtId="177" fontId="2" fillId="0" borderId="12" xfId="0" applyNumberFormat="1" applyFont="1" applyFill="1" applyBorder="1" applyAlignment="1">
      <alignment horizontal="distributed"/>
    </xf>
    <xf numFmtId="176" fontId="2" fillId="0" borderId="11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2" fillId="0" borderId="0" xfId="0" applyNumberFormat="1" applyFont="1" applyFill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12" xfId="0" applyNumberFormat="1" applyFont="1" applyFill="1" applyBorder="1" applyAlignment="1" applyProtection="1">
      <alignment/>
      <protection locked="0"/>
    </xf>
    <xf numFmtId="176" fontId="2" fillId="0" borderId="15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view="pageBreakPreview" zoomScale="115" zoomScaleSheetLayoutView="115" zoomScalePageLayoutView="0" workbookViewId="0" topLeftCell="A1">
      <selection activeCell="M14" sqref="M14"/>
    </sheetView>
  </sheetViews>
  <sheetFormatPr defaultColWidth="9.140625" defaultRowHeight="12"/>
  <cols>
    <col min="1" max="1" width="18.7109375" style="32" customWidth="1"/>
    <col min="2" max="2" width="12.421875" style="33" customWidth="1"/>
    <col min="3" max="3" width="12.28125" style="33" customWidth="1"/>
    <col min="4" max="7" width="12.421875" style="33" customWidth="1"/>
    <col min="8" max="8" width="12.8515625" style="33" customWidth="1"/>
    <col min="9" max="9" width="12.421875" style="33" customWidth="1"/>
    <col min="10" max="11" width="12.28125" style="33" customWidth="1"/>
    <col min="12" max="13" width="12.421875" style="33" customWidth="1"/>
    <col min="14" max="16" width="16.421875" style="33" bestFit="1" customWidth="1"/>
    <col min="17" max="17" width="5.140625" style="32" customWidth="1"/>
    <col min="18" max="16384" width="9.140625" style="36" customWidth="1"/>
  </cols>
  <sheetData>
    <row r="1" spans="1:17" ht="17.25">
      <c r="A1" s="42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2.7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2.75" thickTop="1">
      <c r="A3" s="3" t="s">
        <v>1</v>
      </c>
      <c r="B3" s="4" t="s">
        <v>2</v>
      </c>
      <c r="C3" s="5"/>
      <c r="D3" s="5"/>
      <c r="E3" s="4" t="s">
        <v>3</v>
      </c>
      <c r="F3" s="5"/>
      <c r="G3" s="5"/>
      <c r="H3" s="4" t="s">
        <v>4</v>
      </c>
      <c r="I3" s="5"/>
      <c r="J3" s="5"/>
      <c r="K3" s="4" t="s">
        <v>5</v>
      </c>
      <c r="L3" s="5"/>
      <c r="M3" s="5"/>
      <c r="N3" s="4" t="s">
        <v>45</v>
      </c>
      <c r="O3" s="5"/>
      <c r="P3" s="5"/>
      <c r="Q3" s="6" t="s">
        <v>6</v>
      </c>
    </row>
    <row r="4" spans="1:17" ht="12">
      <c r="A4" s="7" t="s">
        <v>7</v>
      </c>
      <c r="B4" s="8" t="s">
        <v>8</v>
      </c>
      <c r="C4" s="8" t="s">
        <v>9</v>
      </c>
      <c r="D4" s="8" t="s">
        <v>10</v>
      </c>
      <c r="E4" s="8" t="s">
        <v>8</v>
      </c>
      <c r="F4" s="8" t="s">
        <v>9</v>
      </c>
      <c r="G4" s="8" t="s">
        <v>10</v>
      </c>
      <c r="H4" s="9" t="s">
        <v>8</v>
      </c>
      <c r="I4" s="9" t="s">
        <v>9</v>
      </c>
      <c r="J4" s="8" t="s">
        <v>10</v>
      </c>
      <c r="K4" s="8" t="s">
        <v>8</v>
      </c>
      <c r="L4" s="8" t="s">
        <v>9</v>
      </c>
      <c r="M4" s="8" t="s">
        <v>10</v>
      </c>
      <c r="N4" s="8" t="s">
        <v>8</v>
      </c>
      <c r="O4" s="8" t="s">
        <v>9</v>
      </c>
      <c r="P4" s="8" t="s">
        <v>10</v>
      </c>
      <c r="Q4" s="10" t="s">
        <v>11</v>
      </c>
    </row>
    <row r="5" spans="1:17" ht="12">
      <c r="A5" s="11" t="s">
        <v>36</v>
      </c>
      <c r="B5" s="12">
        <v>28757</v>
      </c>
      <c r="C5" s="13">
        <v>13401</v>
      </c>
      <c r="D5" s="13">
        <v>15356</v>
      </c>
      <c r="E5" s="13">
        <v>25250</v>
      </c>
      <c r="F5" s="13">
        <v>11585</v>
      </c>
      <c r="G5" s="13">
        <v>13665</v>
      </c>
      <c r="H5" s="13">
        <v>141229</v>
      </c>
      <c r="I5" s="13">
        <v>69209</v>
      </c>
      <c r="J5" s="13">
        <v>72020</v>
      </c>
      <c r="K5" s="13">
        <v>3605245</v>
      </c>
      <c r="L5" s="13">
        <v>1783266</v>
      </c>
      <c r="M5" s="13">
        <v>1821979</v>
      </c>
      <c r="N5" s="13">
        <v>19134069</v>
      </c>
      <c r="O5" s="13">
        <v>11473251</v>
      </c>
      <c r="P5" s="13">
        <v>7660818</v>
      </c>
      <c r="Q5" s="14" t="s">
        <v>37</v>
      </c>
    </row>
    <row r="6" spans="1:17" ht="12">
      <c r="A6" s="15" t="s">
        <v>38</v>
      </c>
      <c r="B6" s="12">
        <v>26566</v>
      </c>
      <c r="C6" s="13">
        <v>11910</v>
      </c>
      <c r="D6" s="13">
        <v>14656</v>
      </c>
      <c r="E6" s="13">
        <v>22588</v>
      </c>
      <c r="F6" s="13">
        <v>9914</v>
      </c>
      <c r="G6" s="13">
        <v>12674</v>
      </c>
      <c r="H6" s="13">
        <v>112467</v>
      </c>
      <c r="I6" s="13">
        <v>53717</v>
      </c>
      <c r="J6" s="13">
        <v>58750</v>
      </c>
      <c r="K6" s="13">
        <v>2838138</v>
      </c>
      <c r="L6" s="13">
        <v>1369706</v>
      </c>
      <c r="M6" s="13">
        <v>1468432</v>
      </c>
      <c r="N6" s="13">
        <v>14144045</v>
      </c>
      <c r="O6" s="13">
        <v>8154817</v>
      </c>
      <c r="P6" s="13">
        <v>5989228</v>
      </c>
      <c r="Q6" s="14" t="s">
        <v>38</v>
      </c>
    </row>
    <row r="7" spans="1:17" ht="12">
      <c r="A7" s="15" t="s">
        <v>39</v>
      </c>
      <c r="B7" s="12">
        <v>25559</v>
      </c>
      <c r="C7" s="13">
        <v>10852</v>
      </c>
      <c r="D7" s="13">
        <v>14707</v>
      </c>
      <c r="E7" s="13">
        <v>21410</v>
      </c>
      <c r="F7" s="13">
        <v>8703</v>
      </c>
      <c r="G7" s="13">
        <v>12707</v>
      </c>
      <c r="H7" s="13">
        <v>97671</v>
      </c>
      <c r="I7" s="13">
        <v>42743</v>
      </c>
      <c r="J7" s="13">
        <v>54928</v>
      </c>
      <c r="K7" s="13">
        <v>2426273</v>
      </c>
      <c r="L7" s="13">
        <v>1075152</v>
      </c>
      <c r="M7" s="13">
        <v>1351121</v>
      </c>
      <c r="N7" s="13">
        <v>11091278</v>
      </c>
      <c r="O7" s="13">
        <v>5857181</v>
      </c>
      <c r="P7" s="13">
        <v>5234097</v>
      </c>
      <c r="Q7" s="14" t="s">
        <v>39</v>
      </c>
    </row>
    <row r="8" spans="1:17" ht="12">
      <c r="A8" s="15" t="s">
        <v>40</v>
      </c>
      <c r="B8" s="12">
        <v>24937</v>
      </c>
      <c r="C8" s="13">
        <v>10300</v>
      </c>
      <c r="D8" s="13">
        <v>14637</v>
      </c>
      <c r="E8" s="13">
        <v>20383</v>
      </c>
      <c r="F8" s="13">
        <v>7975</v>
      </c>
      <c r="G8" s="13">
        <v>12408</v>
      </c>
      <c r="H8" s="13">
        <v>91861</v>
      </c>
      <c r="I8" s="13">
        <v>37951</v>
      </c>
      <c r="J8" s="13">
        <v>53910</v>
      </c>
      <c r="K8" s="13">
        <v>2273709</v>
      </c>
      <c r="L8" s="13">
        <v>949168</v>
      </c>
      <c r="M8" s="13">
        <v>1324541</v>
      </c>
      <c r="N8" s="13">
        <v>10271601</v>
      </c>
      <c r="O8" s="13">
        <v>5108045</v>
      </c>
      <c r="P8" s="13">
        <v>5163556</v>
      </c>
      <c r="Q8" s="14">
        <v>17</v>
      </c>
    </row>
    <row r="9" spans="1:17" ht="12">
      <c r="A9" s="34" t="s">
        <v>41</v>
      </c>
      <c r="B9" s="16">
        <v>24172</v>
      </c>
      <c r="C9" s="17">
        <v>9756</v>
      </c>
      <c r="D9" s="17">
        <v>14416</v>
      </c>
      <c r="E9" s="17">
        <v>19550</v>
      </c>
      <c r="F9" s="17">
        <v>7489</v>
      </c>
      <c r="G9" s="17">
        <v>12061</v>
      </c>
      <c r="H9" s="17">
        <v>85480</v>
      </c>
      <c r="I9" s="17">
        <v>33975</v>
      </c>
      <c r="J9" s="17">
        <v>51505</v>
      </c>
      <c r="K9" s="17">
        <v>2097597</v>
      </c>
      <c r="L9" s="17">
        <v>837318</v>
      </c>
      <c r="M9" s="17">
        <v>1260279</v>
      </c>
      <c r="N9" s="17">
        <v>9309947</v>
      </c>
      <c r="O9" s="17">
        <v>4430428</v>
      </c>
      <c r="P9" s="17">
        <v>4879519</v>
      </c>
      <c r="Q9" s="25" t="s">
        <v>41</v>
      </c>
    </row>
    <row r="10" spans="1:17" s="35" customFormat="1" ht="12">
      <c r="A10" s="15" t="s">
        <v>42</v>
      </c>
      <c r="B10" s="16">
        <v>23656</v>
      </c>
      <c r="C10" s="24">
        <v>9697</v>
      </c>
      <c r="D10" s="24">
        <v>13959</v>
      </c>
      <c r="E10" s="24">
        <v>19570</v>
      </c>
      <c r="F10" s="24">
        <v>7769</v>
      </c>
      <c r="G10" s="24">
        <v>11801</v>
      </c>
      <c r="H10" s="24">
        <v>86533</v>
      </c>
      <c r="I10" s="24">
        <v>35789</v>
      </c>
      <c r="J10" s="24">
        <v>50744</v>
      </c>
      <c r="K10" s="24">
        <v>2112347</v>
      </c>
      <c r="L10" s="24">
        <v>882602</v>
      </c>
      <c r="M10" s="24">
        <v>1229745</v>
      </c>
      <c r="N10" s="17">
        <v>9426213</v>
      </c>
      <c r="O10" s="17">
        <v>4658014</v>
      </c>
      <c r="P10" s="17">
        <v>4768199</v>
      </c>
      <c r="Q10" s="14" t="s">
        <v>42</v>
      </c>
    </row>
    <row r="11" spans="1:17" s="35" customFormat="1" ht="12">
      <c r="A11" s="15" t="s">
        <v>44</v>
      </c>
      <c r="B11" s="16">
        <v>27640</v>
      </c>
      <c r="C11" s="24">
        <v>12571</v>
      </c>
      <c r="D11" s="24">
        <v>15069</v>
      </c>
      <c r="E11" s="24">
        <v>23120</v>
      </c>
      <c r="F11" s="24">
        <v>10100</v>
      </c>
      <c r="G11" s="24">
        <v>13020</v>
      </c>
      <c r="H11" s="24">
        <v>93337</v>
      </c>
      <c r="I11" s="24">
        <v>41538</v>
      </c>
      <c r="J11" s="24">
        <v>51799</v>
      </c>
      <c r="K11" s="24">
        <v>2283488</v>
      </c>
      <c r="L11" s="24">
        <v>1024026</v>
      </c>
      <c r="M11" s="24">
        <v>1259462</v>
      </c>
      <c r="N11" s="17">
        <v>10180721</v>
      </c>
      <c r="O11" s="17">
        <v>5314947</v>
      </c>
      <c r="P11" s="17">
        <v>4865774</v>
      </c>
      <c r="Q11" s="14" t="s">
        <v>44</v>
      </c>
    </row>
    <row r="12" spans="1:17" ht="12">
      <c r="A12" s="15" t="s">
        <v>49</v>
      </c>
      <c r="B12" s="16">
        <v>26116</v>
      </c>
      <c r="C12" s="24">
        <v>11973</v>
      </c>
      <c r="D12" s="24">
        <v>14143</v>
      </c>
      <c r="E12" s="24">
        <v>23180</v>
      </c>
      <c r="F12" s="24">
        <v>10726</v>
      </c>
      <c r="G12" s="24">
        <v>12454</v>
      </c>
      <c r="H12" s="24">
        <v>121864</v>
      </c>
      <c r="I12" s="24">
        <v>61021</v>
      </c>
      <c r="J12" s="24">
        <v>60843</v>
      </c>
      <c r="K12" s="24">
        <v>3054276</v>
      </c>
      <c r="L12" s="24">
        <v>1548375</v>
      </c>
      <c r="M12" s="24">
        <v>1505901</v>
      </c>
      <c r="N12" s="17">
        <v>13691512</v>
      </c>
      <c r="O12" s="17">
        <v>8017205</v>
      </c>
      <c r="P12" s="17">
        <v>5674307</v>
      </c>
      <c r="Q12" s="14" t="s">
        <v>49</v>
      </c>
    </row>
    <row r="13" spans="1:17" ht="12">
      <c r="A13" s="15" t="s">
        <v>48</v>
      </c>
      <c r="B13" s="16">
        <v>22648</v>
      </c>
      <c r="C13" s="24">
        <v>9610</v>
      </c>
      <c r="D13" s="24">
        <v>13038</v>
      </c>
      <c r="E13" s="24">
        <v>19482</v>
      </c>
      <c r="F13" s="24">
        <v>8171</v>
      </c>
      <c r="G13" s="24">
        <v>11311</v>
      </c>
      <c r="H13" s="24">
        <v>93305</v>
      </c>
      <c r="I13" s="24">
        <v>43527</v>
      </c>
      <c r="J13" s="24">
        <v>49778</v>
      </c>
      <c r="K13" s="24">
        <v>2313243</v>
      </c>
      <c r="L13" s="24">
        <v>1095752</v>
      </c>
      <c r="M13" s="24">
        <v>1119289</v>
      </c>
      <c r="N13" s="17">
        <v>10137680</v>
      </c>
      <c r="O13" s="17">
        <v>5581899</v>
      </c>
      <c r="P13" s="17">
        <v>4555781</v>
      </c>
      <c r="Q13" s="14" t="s">
        <v>48</v>
      </c>
    </row>
    <row r="14" spans="1:17" ht="12">
      <c r="A14" s="15" t="s">
        <v>50</v>
      </c>
      <c r="B14" s="16">
        <v>22372</v>
      </c>
      <c r="C14" s="24">
        <v>9431</v>
      </c>
      <c r="D14" s="24">
        <v>12941</v>
      </c>
      <c r="E14" s="24">
        <v>18438</v>
      </c>
      <c r="F14" s="24">
        <v>7547</v>
      </c>
      <c r="G14" s="24">
        <v>10891</v>
      </c>
      <c r="H14" s="24">
        <v>84753</v>
      </c>
      <c r="I14" s="24">
        <v>37031</v>
      </c>
      <c r="J14" s="24">
        <v>47722</v>
      </c>
      <c r="K14" s="24">
        <v>2081940</v>
      </c>
      <c r="L14" s="24">
        <v>920383</v>
      </c>
      <c r="M14" s="24">
        <v>1161557</v>
      </c>
      <c r="N14" s="17">
        <v>9063092</v>
      </c>
      <c r="O14" s="17">
        <v>4686879</v>
      </c>
      <c r="P14" s="17">
        <v>4376213</v>
      </c>
      <c r="Q14" s="14" t="s">
        <v>50</v>
      </c>
    </row>
    <row r="15" spans="1:17" ht="12">
      <c r="A15" s="15" t="s">
        <v>51</v>
      </c>
      <c r="B15" s="16">
        <v>22372</v>
      </c>
      <c r="C15" s="24">
        <v>9358</v>
      </c>
      <c r="D15" s="24">
        <v>13014</v>
      </c>
      <c r="E15" s="24">
        <v>18531</v>
      </c>
      <c r="F15" s="24">
        <v>7493</v>
      </c>
      <c r="G15" s="24">
        <v>11038</v>
      </c>
      <c r="H15" s="24">
        <v>81973</v>
      </c>
      <c r="I15" s="24">
        <v>34799</v>
      </c>
      <c r="J15" s="24">
        <v>47174</v>
      </c>
      <c r="K15" s="24">
        <v>1990396</v>
      </c>
      <c r="L15" s="24">
        <v>854123</v>
      </c>
      <c r="M15" s="24">
        <v>1147846</v>
      </c>
      <c r="N15" s="17">
        <v>8725973</v>
      </c>
      <c r="O15" s="17">
        <v>4364029</v>
      </c>
      <c r="P15" s="17">
        <f>SUM(N15-O15)</f>
        <v>4361944</v>
      </c>
      <c r="Q15" s="14" t="s">
        <v>51</v>
      </c>
    </row>
    <row r="16" spans="1:17" ht="12">
      <c r="A16" s="15"/>
      <c r="B16" s="16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17"/>
      <c r="O16" s="17"/>
      <c r="P16" s="17"/>
      <c r="Q16" s="14"/>
    </row>
    <row r="17" spans="1:17" ht="12">
      <c r="A17" s="18" t="s">
        <v>52</v>
      </c>
      <c r="B17" s="19">
        <f>SUM(B19:B30)</f>
        <v>20916</v>
      </c>
      <c r="C17" s="20">
        <f aca="true" t="shared" si="0" ref="C17:M17">SUM(C19:C30)</f>
        <v>8459</v>
      </c>
      <c r="D17" s="20">
        <f t="shared" si="0"/>
        <v>12457</v>
      </c>
      <c r="E17" s="20">
        <f t="shared" si="0"/>
        <v>17391</v>
      </c>
      <c r="F17" s="20">
        <f t="shared" si="0"/>
        <v>6872</v>
      </c>
      <c r="G17" s="20">
        <f t="shared" si="0"/>
        <v>10519</v>
      </c>
      <c r="H17" s="20">
        <f t="shared" si="0"/>
        <v>81524</v>
      </c>
      <c r="I17" s="20">
        <f t="shared" si="0"/>
        <v>35071</v>
      </c>
      <c r="J17" s="20">
        <f t="shared" si="0"/>
        <v>46453</v>
      </c>
      <c r="K17" s="20">
        <f t="shared" si="0"/>
        <v>1996060</v>
      </c>
      <c r="L17" s="20">
        <f t="shared" si="0"/>
        <v>869959</v>
      </c>
      <c r="M17" s="20">
        <f t="shared" si="0"/>
        <v>1126101</v>
      </c>
      <c r="N17" s="21">
        <v>8851789</v>
      </c>
      <c r="O17" s="21">
        <v>4523106</v>
      </c>
      <c r="P17" s="21">
        <f>SUM(N17-O17)</f>
        <v>4328683</v>
      </c>
      <c r="Q17" s="22" t="s">
        <v>52</v>
      </c>
    </row>
    <row r="18" spans="1:17" ht="12">
      <c r="A18" s="23"/>
      <c r="B18" s="16"/>
      <c r="C18" s="17"/>
      <c r="D18" s="3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4"/>
    </row>
    <row r="19" spans="1:17" ht="12">
      <c r="A19" s="38" t="s">
        <v>53</v>
      </c>
      <c r="B19" s="16">
        <v>3830</v>
      </c>
      <c r="C19" s="13">
        <v>1433</v>
      </c>
      <c r="D19" s="13">
        <f>SUM(B19-C19)</f>
        <v>2397</v>
      </c>
      <c r="E19" s="24">
        <v>1864</v>
      </c>
      <c r="F19" s="39">
        <v>788</v>
      </c>
      <c r="G19" s="13">
        <f>SUM(E19-F19)</f>
        <v>1076</v>
      </c>
      <c r="H19" s="24">
        <v>6797</v>
      </c>
      <c r="I19" s="39">
        <v>2985</v>
      </c>
      <c r="J19" s="13">
        <f>SUM(H19-I19)</f>
        <v>3812</v>
      </c>
      <c r="K19" s="24">
        <v>155518</v>
      </c>
      <c r="L19" s="39">
        <v>68746</v>
      </c>
      <c r="M19" s="13">
        <f>SUM(K19-L19)</f>
        <v>86772</v>
      </c>
      <c r="N19" s="24">
        <v>683238</v>
      </c>
      <c r="O19" s="39">
        <v>352920</v>
      </c>
      <c r="P19" s="13">
        <f>SUM(N19-O19)</f>
        <v>330318</v>
      </c>
      <c r="Q19" s="25">
        <v>4</v>
      </c>
    </row>
    <row r="20" spans="1:17" ht="12">
      <c r="A20" s="34" t="s">
        <v>27</v>
      </c>
      <c r="B20" s="16">
        <v>1879</v>
      </c>
      <c r="C20" s="13">
        <v>753</v>
      </c>
      <c r="D20" s="13">
        <f aca="true" t="shared" si="1" ref="D20:D30">SUM(B20-C20)</f>
        <v>1126</v>
      </c>
      <c r="E20" s="24">
        <v>2494</v>
      </c>
      <c r="F20" s="39">
        <v>936</v>
      </c>
      <c r="G20" s="13">
        <f aca="true" t="shared" si="2" ref="G20:G30">SUM(E20-F20)</f>
        <v>1558</v>
      </c>
      <c r="H20" s="24">
        <v>7669</v>
      </c>
      <c r="I20" s="39">
        <v>3244</v>
      </c>
      <c r="J20" s="13">
        <f aca="true" t="shared" si="3" ref="J20:J30">SUM(H20-I20)</f>
        <v>4425</v>
      </c>
      <c r="K20" s="24">
        <v>194246</v>
      </c>
      <c r="L20" s="39">
        <v>82913</v>
      </c>
      <c r="M20" s="13">
        <f aca="true" t="shared" si="4" ref="M20:M30">SUM(K20-L20)</f>
        <v>111333</v>
      </c>
      <c r="N20" s="24">
        <v>852163</v>
      </c>
      <c r="O20" s="39">
        <v>426988</v>
      </c>
      <c r="P20" s="13">
        <f aca="true" t="shared" si="5" ref="P20:P30">SUM(N20-O20)</f>
        <v>425175</v>
      </c>
      <c r="Q20" s="25">
        <v>5</v>
      </c>
    </row>
    <row r="21" spans="1:17" ht="12">
      <c r="A21" s="34" t="s">
        <v>28</v>
      </c>
      <c r="B21" s="16">
        <v>1569</v>
      </c>
      <c r="C21" s="13">
        <v>637</v>
      </c>
      <c r="D21" s="13">
        <f t="shared" si="1"/>
        <v>932</v>
      </c>
      <c r="E21" s="24">
        <v>1398</v>
      </c>
      <c r="F21" s="39">
        <v>526</v>
      </c>
      <c r="G21" s="13">
        <f t="shared" si="2"/>
        <v>872</v>
      </c>
      <c r="H21" s="24">
        <v>7492</v>
      </c>
      <c r="I21" s="39">
        <v>3128</v>
      </c>
      <c r="J21" s="13">
        <f t="shared" si="3"/>
        <v>4364</v>
      </c>
      <c r="K21" s="24">
        <v>178540</v>
      </c>
      <c r="L21" s="39">
        <v>75771</v>
      </c>
      <c r="M21" s="13">
        <f t="shared" si="4"/>
        <v>102769</v>
      </c>
      <c r="N21" s="24">
        <v>784729</v>
      </c>
      <c r="O21" s="39">
        <v>389359</v>
      </c>
      <c r="P21" s="13">
        <f t="shared" si="5"/>
        <v>395370</v>
      </c>
      <c r="Q21" s="25">
        <v>6</v>
      </c>
    </row>
    <row r="22" spans="1:17" ht="12">
      <c r="A22" s="34" t="s">
        <v>29</v>
      </c>
      <c r="B22" s="16">
        <v>1984</v>
      </c>
      <c r="C22" s="13">
        <v>960</v>
      </c>
      <c r="D22" s="13">
        <f t="shared" si="1"/>
        <v>1024</v>
      </c>
      <c r="E22" s="24">
        <v>1957</v>
      </c>
      <c r="F22" s="39">
        <v>851</v>
      </c>
      <c r="G22" s="13">
        <f t="shared" si="2"/>
        <v>1106</v>
      </c>
      <c r="H22" s="24">
        <v>8150</v>
      </c>
      <c r="I22" s="39">
        <v>3475</v>
      </c>
      <c r="J22" s="13">
        <f t="shared" si="3"/>
        <v>4675</v>
      </c>
      <c r="K22" s="24">
        <v>204288</v>
      </c>
      <c r="L22" s="39">
        <v>85969</v>
      </c>
      <c r="M22" s="13">
        <f t="shared" si="4"/>
        <v>118319</v>
      </c>
      <c r="N22" s="24">
        <v>899320</v>
      </c>
      <c r="O22" s="39">
        <v>445414</v>
      </c>
      <c r="P22" s="13">
        <f t="shared" si="5"/>
        <v>453906</v>
      </c>
      <c r="Q22" s="25">
        <v>7</v>
      </c>
    </row>
    <row r="23" spans="1:17" ht="12">
      <c r="A23" s="34" t="s">
        <v>30</v>
      </c>
      <c r="B23" s="16">
        <v>1439</v>
      </c>
      <c r="C23" s="13">
        <v>563</v>
      </c>
      <c r="D23" s="13">
        <f t="shared" si="1"/>
        <v>876</v>
      </c>
      <c r="E23" s="24">
        <v>1445</v>
      </c>
      <c r="F23" s="39">
        <v>572</v>
      </c>
      <c r="G23" s="13">
        <f t="shared" si="2"/>
        <v>873</v>
      </c>
      <c r="H23" s="24">
        <v>7696</v>
      </c>
      <c r="I23" s="39">
        <v>3363</v>
      </c>
      <c r="J23" s="13">
        <f t="shared" si="3"/>
        <v>4333</v>
      </c>
      <c r="K23" s="24">
        <v>192000</v>
      </c>
      <c r="L23" s="39">
        <v>85722</v>
      </c>
      <c r="M23" s="13">
        <f t="shared" si="4"/>
        <v>106278</v>
      </c>
      <c r="N23" s="24">
        <v>866139</v>
      </c>
      <c r="O23" s="39">
        <v>452794</v>
      </c>
      <c r="P23" s="13">
        <f t="shared" si="5"/>
        <v>413345</v>
      </c>
      <c r="Q23" s="25">
        <v>8</v>
      </c>
    </row>
    <row r="24" spans="1:17" ht="12">
      <c r="A24" s="34" t="s">
        <v>31</v>
      </c>
      <c r="B24" s="16">
        <v>1585</v>
      </c>
      <c r="C24" s="13">
        <v>593</v>
      </c>
      <c r="D24" s="13">
        <f t="shared" si="1"/>
        <v>992</v>
      </c>
      <c r="E24" s="24">
        <v>1169</v>
      </c>
      <c r="F24" s="39">
        <v>444</v>
      </c>
      <c r="G24" s="13">
        <f t="shared" si="2"/>
        <v>725</v>
      </c>
      <c r="H24" s="24">
        <v>7210</v>
      </c>
      <c r="I24" s="39">
        <v>3171</v>
      </c>
      <c r="J24" s="13">
        <f t="shared" si="3"/>
        <v>4039</v>
      </c>
      <c r="K24" s="24">
        <v>172288</v>
      </c>
      <c r="L24" s="39">
        <v>77189</v>
      </c>
      <c r="M24" s="13">
        <f t="shared" si="4"/>
        <v>95099</v>
      </c>
      <c r="N24" s="24">
        <v>772317</v>
      </c>
      <c r="O24" s="39">
        <v>405310</v>
      </c>
      <c r="P24" s="13">
        <f t="shared" si="5"/>
        <v>367007</v>
      </c>
      <c r="Q24" s="25">
        <v>9</v>
      </c>
    </row>
    <row r="25" spans="1:17" ht="12">
      <c r="A25" s="34" t="s">
        <v>32</v>
      </c>
      <c r="B25" s="16">
        <v>1736</v>
      </c>
      <c r="C25" s="13">
        <v>726</v>
      </c>
      <c r="D25" s="13">
        <f t="shared" si="1"/>
        <v>1010</v>
      </c>
      <c r="E25" s="24">
        <v>1386</v>
      </c>
      <c r="F25" s="39">
        <v>521</v>
      </c>
      <c r="G25" s="13">
        <f t="shared" si="2"/>
        <v>865</v>
      </c>
      <c r="H25" s="24">
        <v>6917</v>
      </c>
      <c r="I25" s="39">
        <v>2947</v>
      </c>
      <c r="J25" s="13">
        <f t="shared" si="3"/>
        <v>3970</v>
      </c>
      <c r="K25" s="24">
        <v>177076</v>
      </c>
      <c r="L25" s="39">
        <v>77525</v>
      </c>
      <c r="M25" s="13">
        <f t="shared" si="4"/>
        <v>99551</v>
      </c>
      <c r="N25" s="24">
        <v>785785</v>
      </c>
      <c r="O25" s="39">
        <v>404246</v>
      </c>
      <c r="P25" s="13">
        <f t="shared" si="5"/>
        <v>381539</v>
      </c>
      <c r="Q25" s="25">
        <v>10</v>
      </c>
    </row>
    <row r="26" spans="1:17" ht="12">
      <c r="A26" s="34" t="s">
        <v>33</v>
      </c>
      <c r="B26" s="16">
        <v>1296</v>
      </c>
      <c r="C26" s="13">
        <v>554</v>
      </c>
      <c r="D26" s="13">
        <f t="shared" si="1"/>
        <v>742</v>
      </c>
      <c r="E26" s="24">
        <v>1131</v>
      </c>
      <c r="F26" s="39">
        <v>455</v>
      </c>
      <c r="G26" s="13">
        <f t="shared" si="2"/>
        <v>676</v>
      </c>
      <c r="H26" s="24">
        <v>6233</v>
      </c>
      <c r="I26" s="39">
        <v>2692</v>
      </c>
      <c r="J26" s="13">
        <f t="shared" si="3"/>
        <v>3541</v>
      </c>
      <c r="K26" s="24">
        <v>151851</v>
      </c>
      <c r="L26" s="39">
        <v>66269</v>
      </c>
      <c r="M26" s="13">
        <f t="shared" si="4"/>
        <v>85582</v>
      </c>
      <c r="N26" s="24">
        <v>673740</v>
      </c>
      <c r="O26" s="39">
        <v>346196</v>
      </c>
      <c r="P26" s="13">
        <f t="shared" si="5"/>
        <v>327544</v>
      </c>
      <c r="Q26" s="25">
        <v>11</v>
      </c>
    </row>
    <row r="27" spans="1:17" ht="12">
      <c r="A27" s="34" t="s">
        <v>34</v>
      </c>
      <c r="B27" s="16">
        <v>1073</v>
      </c>
      <c r="C27" s="13">
        <v>455</v>
      </c>
      <c r="D27" s="13">
        <f t="shared" si="1"/>
        <v>618</v>
      </c>
      <c r="E27" s="24">
        <v>1061</v>
      </c>
      <c r="F27" s="39">
        <v>417</v>
      </c>
      <c r="G27" s="13">
        <f t="shared" si="2"/>
        <v>644</v>
      </c>
      <c r="H27" s="24">
        <v>6048</v>
      </c>
      <c r="I27" s="39">
        <v>2595</v>
      </c>
      <c r="J27" s="13">
        <f t="shared" si="3"/>
        <v>3453</v>
      </c>
      <c r="K27" s="24">
        <v>136778</v>
      </c>
      <c r="L27" s="39">
        <v>59566</v>
      </c>
      <c r="M27" s="13">
        <f t="shared" si="4"/>
        <v>77212</v>
      </c>
      <c r="N27" s="24">
        <v>608895</v>
      </c>
      <c r="O27" s="39">
        <v>311401</v>
      </c>
      <c r="P27" s="13">
        <f t="shared" si="5"/>
        <v>297494</v>
      </c>
      <c r="Q27" s="25">
        <v>12</v>
      </c>
    </row>
    <row r="28" spans="1:17" ht="12">
      <c r="A28" s="38" t="s">
        <v>54</v>
      </c>
      <c r="B28" s="16">
        <v>1806</v>
      </c>
      <c r="C28" s="13">
        <v>682</v>
      </c>
      <c r="D28" s="13">
        <f t="shared" si="1"/>
        <v>1124</v>
      </c>
      <c r="E28" s="24">
        <v>1272</v>
      </c>
      <c r="F28" s="39">
        <v>475</v>
      </c>
      <c r="G28" s="13">
        <f t="shared" si="2"/>
        <v>797</v>
      </c>
      <c r="H28" s="24">
        <v>6034</v>
      </c>
      <c r="I28" s="39">
        <v>2588</v>
      </c>
      <c r="J28" s="13">
        <f t="shared" si="3"/>
        <v>3446</v>
      </c>
      <c r="K28" s="24">
        <v>166880</v>
      </c>
      <c r="L28" s="39">
        <v>73580</v>
      </c>
      <c r="M28" s="13">
        <f t="shared" si="4"/>
        <v>93300</v>
      </c>
      <c r="N28" s="24">
        <v>741038</v>
      </c>
      <c r="O28" s="39">
        <v>382406</v>
      </c>
      <c r="P28" s="13">
        <f t="shared" si="5"/>
        <v>358632</v>
      </c>
      <c r="Q28" s="25">
        <v>1</v>
      </c>
    </row>
    <row r="29" spans="1:17" ht="12">
      <c r="A29" s="34" t="s">
        <v>55</v>
      </c>
      <c r="B29" s="16">
        <v>1282</v>
      </c>
      <c r="C29" s="13">
        <v>517</v>
      </c>
      <c r="D29" s="13">
        <f t="shared" si="1"/>
        <v>765</v>
      </c>
      <c r="E29" s="24">
        <v>1265</v>
      </c>
      <c r="F29" s="39">
        <v>495</v>
      </c>
      <c r="G29" s="13">
        <f t="shared" si="2"/>
        <v>770</v>
      </c>
      <c r="H29" s="24">
        <v>5757</v>
      </c>
      <c r="I29" s="39">
        <v>2462</v>
      </c>
      <c r="J29" s="13">
        <f t="shared" si="3"/>
        <v>3295</v>
      </c>
      <c r="K29" s="24">
        <v>130501</v>
      </c>
      <c r="L29" s="39">
        <v>57160</v>
      </c>
      <c r="M29" s="13">
        <f t="shared" si="4"/>
        <v>73341</v>
      </c>
      <c r="N29" s="24">
        <v>581805</v>
      </c>
      <c r="O29" s="39">
        <v>297977</v>
      </c>
      <c r="P29" s="13">
        <f t="shared" si="5"/>
        <v>283828</v>
      </c>
      <c r="Q29" s="25">
        <v>2</v>
      </c>
    </row>
    <row r="30" spans="1:17" ht="12">
      <c r="A30" s="34" t="s">
        <v>35</v>
      </c>
      <c r="B30" s="16">
        <v>1437</v>
      </c>
      <c r="C30" s="13">
        <v>586</v>
      </c>
      <c r="D30" s="13">
        <f t="shared" si="1"/>
        <v>851</v>
      </c>
      <c r="E30" s="24">
        <v>949</v>
      </c>
      <c r="F30" s="39">
        <v>392</v>
      </c>
      <c r="G30" s="13">
        <f t="shared" si="2"/>
        <v>557</v>
      </c>
      <c r="H30" s="24">
        <v>5521</v>
      </c>
      <c r="I30" s="39">
        <v>2421</v>
      </c>
      <c r="J30" s="13">
        <f t="shared" si="3"/>
        <v>3100</v>
      </c>
      <c r="K30" s="24">
        <v>136094</v>
      </c>
      <c r="L30" s="39">
        <v>59549</v>
      </c>
      <c r="M30" s="13">
        <f t="shared" si="4"/>
        <v>76545</v>
      </c>
      <c r="N30" s="24">
        <v>602620</v>
      </c>
      <c r="O30" s="39">
        <v>308096</v>
      </c>
      <c r="P30" s="13">
        <f t="shared" si="5"/>
        <v>294524</v>
      </c>
      <c r="Q30" s="25">
        <v>3</v>
      </c>
    </row>
    <row r="31" spans="1:17" ht="12">
      <c r="A31" s="23"/>
      <c r="B31" s="16"/>
      <c r="C31" s="17"/>
      <c r="D31" s="17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</row>
    <row r="32" spans="1:17" ht="12">
      <c r="A32" s="26" t="s">
        <v>12</v>
      </c>
      <c r="B32" s="16">
        <v>9235</v>
      </c>
      <c r="C32" s="13">
        <v>3477</v>
      </c>
      <c r="D32" s="13">
        <f>SUM(B32-C32)</f>
        <v>5758</v>
      </c>
      <c r="E32" s="24">
        <v>7761</v>
      </c>
      <c r="F32" s="13">
        <v>2812</v>
      </c>
      <c r="G32" s="13">
        <f>SUM(E32-F32)</f>
        <v>4949</v>
      </c>
      <c r="H32" s="24">
        <v>35213</v>
      </c>
      <c r="I32" s="13">
        <v>13838</v>
      </c>
      <c r="J32" s="13">
        <f>SUM(H32-I32)</f>
        <v>21375</v>
      </c>
      <c r="K32" s="24">
        <v>856481</v>
      </c>
      <c r="L32" s="13">
        <v>340308</v>
      </c>
      <c r="M32" s="13">
        <f>SUM(K32-L32)</f>
        <v>516173</v>
      </c>
      <c r="N32" s="24">
        <v>3743561969</v>
      </c>
      <c r="O32" s="13">
        <v>1747225627</v>
      </c>
      <c r="P32" s="13">
        <f>SUM(N32-O32)</f>
        <v>1996336342</v>
      </c>
      <c r="Q32" s="25" t="s">
        <v>13</v>
      </c>
    </row>
    <row r="33" spans="1:17" ht="12">
      <c r="A33" s="26" t="s">
        <v>14</v>
      </c>
      <c r="B33" s="16">
        <v>4037</v>
      </c>
      <c r="C33" s="13">
        <v>1799</v>
      </c>
      <c r="D33" s="13">
        <f aca="true" t="shared" si="6" ref="D33:D38">SUM(B33-C33)</f>
        <v>2238</v>
      </c>
      <c r="E33" s="24">
        <v>3494</v>
      </c>
      <c r="F33" s="13">
        <v>1535</v>
      </c>
      <c r="G33" s="13">
        <f aca="true" t="shared" si="7" ref="G33:G38">SUM(E33-F33)</f>
        <v>1959</v>
      </c>
      <c r="H33" s="24">
        <v>17382</v>
      </c>
      <c r="I33" s="13">
        <v>8470</v>
      </c>
      <c r="J33" s="13">
        <f aca="true" t="shared" si="8" ref="J33:J38">SUM(H33-I33)</f>
        <v>8912</v>
      </c>
      <c r="K33" s="24">
        <v>434503</v>
      </c>
      <c r="L33" s="13">
        <v>215344</v>
      </c>
      <c r="M33" s="13">
        <f aca="true" t="shared" si="9" ref="M33:M38">SUM(K33-L33)</f>
        <v>219159</v>
      </c>
      <c r="N33" s="24">
        <v>2057739679</v>
      </c>
      <c r="O33" s="13">
        <v>1194251484</v>
      </c>
      <c r="P33" s="13">
        <f aca="true" t="shared" si="10" ref="P33:P38">SUM(N33-O33)</f>
        <v>863488195</v>
      </c>
      <c r="Q33" s="25" t="s">
        <v>15</v>
      </c>
    </row>
    <row r="34" spans="1:17" ht="12">
      <c r="A34" s="26" t="s">
        <v>16</v>
      </c>
      <c r="B34" s="16">
        <v>1582</v>
      </c>
      <c r="C34" s="13">
        <v>610</v>
      </c>
      <c r="D34" s="13">
        <f t="shared" si="6"/>
        <v>972</v>
      </c>
      <c r="E34" s="24">
        <v>1263</v>
      </c>
      <c r="F34" s="13">
        <v>488</v>
      </c>
      <c r="G34" s="13">
        <f t="shared" si="7"/>
        <v>775</v>
      </c>
      <c r="H34" s="24">
        <v>5794</v>
      </c>
      <c r="I34" s="13">
        <v>2393</v>
      </c>
      <c r="J34" s="13">
        <f t="shared" si="8"/>
        <v>3401</v>
      </c>
      <c r="K34" s="24">
        <v>140972</v>
      </c>
      <c r="L34" s="13">
        <v>59069</v>
      </c>
      <c r="M34" s="13">
        <f t="shared" si="9"/>
        <v>81903</v>
      </c>
      <c r="N34" s="24">
        <v>618915674</v>
      </c>
      <c r="O34" s="13">
        <v>306490752</v>
      </c>
      <c r="P34" s="13">
        <f t="shared" si="10"/>
        <v>312424922</v>
      </c>
      <c r="Q34" s="25" t="s">
        <v>17</v>
      </c>
    </row>
    <row r="35" spans="1:17" ht="12">
      <c r="A35" s="26" t="s">
        <v>18</v>
      </c>
      <c r="B35" s="16">
        <v>1514</v>
      </c>
      <c r="C35" s="13">
        <v>608</v>
      </c>
      <c r="D35" s="13">
        <f t="shared" si="6"/>
        <v>906</v>
      </c>
      <c r="E35" s="24">
        <v>1156</v>
      </c>
      <c r="F35" s="13">
        <v>440</v>
      </c>
      <c r="G35" s="13">
        <f t="shared" si="7"/>
        <v>716</v>
      </c>
      <c r="H35" s="24">
        <v>5059</v>
      </c>
      <c r="I35" s="13">
        <v>2049</v>
      </c>
      <c r="J35" s="13">
        <f t="shared" si="8"/>
        <v>3010</v>
      </c>
      <c r="K35" s="24">
        <v>121152</v>
      </c>
      <c r="L35" s="13">
        <v>49428</v>
      </c>
      <c r="M35" s="13">
        <f t="shared" si="9"/>
        <v>71724</v>
      </c>
      <c r="N35" s="24">
        <v>508453399</v>
      </c>
      <c r="O35" s="13">
        <v>238773163</v>
      </c>
      <c r="P35" s="13">
        <f t="shared" si="10"/>
        <v>269680236</v>
      </c>
      <c r="Q35" s="25" t="s">
        <v>19</v>
      </c>
    </row>
    <row r="36" spans="1:17" ht="12">
      <c r="A36" s="26" t="s">
        <v>20</v>
      </c>
      <c r="B36" s="16">
        <v>2210</v>
      </c>
      <c r="C36" s="13">
        <v>957</v>
      </c>
      <c r="D36" s="13">
        <f t="shared" si="6"/>
        <v>1253</v>
      </c>
      <c r="E36" s="24">
        <v>1864</v>
      </c>
      <c r="F36" s="13">
        <v>809</v>
      </c>
      <c r="G36" s="13">
        <f t="shared" si="7"/>
        <v>1055</v>
      </c>
      <c r="H36" s="24">
        <v>9088</v>
      </c>
      <c r="I36" s="13">
        <v>4179</v>
      </c>
      <c r="J36" s="13">
        <f t="shared" si="8"/>
        <v>4909</v>
      </c>
      <c r="K36" s="24">
        <v>222761</v>
      </c>
      <c r="L36" s="13">
        <v>103238</v>
      </c>
      <c r="M36" s="13">
        <f t="shared" si="9"/>
        <v>119523</v>
      </c>
      <c r="N36" s="24">
        <v>952658279</v>
      </c>
      <c r="O36" s="13">
        <v>513174611</v>
      </c>
      <c r="P36" s="13">
        <f t="shared" si="10"/>
        <v>439483668</v>
      </c>
      <c r="Q36" s="25" t="s">
        <v>21</v>
      </c>
    </row>
    <row r="37" spans="1:17" ht="12">
      <c r="A37" s="26" t="s">
        <v>22</v>
      </c>
      <c r="B37" s="16">
        <v>1435</v>
      </c>
      <c r="C37" s="13">
        <v>604</v>
      </c>
      <c r="D37" s="13">
        <f t="shared" si="6"/>
        <v>831</v>
      </c>
      <c r="E37" s="24">
        <v>1166</v>
      </c>
      <c r="F37" s="13">
        <v>474</v>
      </c>
      <c r="G37" s="13">
        <f t="shared" si="7"/>
        <v>692</v>
      </c>
      <c r="H37" s="24">
        <v>5803</v>
      </c>
      <c r="I37" s="13">
        <v>2628</v>
      </c>
      <c r="J37" s="13">
        <f t="shared" si="8"/>
        <v>3175</v>
      </c>
      <c r="K37" s="24">
        <v>142546</v>
      </c>
      <c r="L37" s="13">
        <v>65694</v>
      </c>
      <c r="M37" s="13">
        <f t="shared" si="9"/>
        <v>76852</v>
      </c>
      <c r="N37" s="24">
        <v>620427533</v>
      </c>
      <c r="O37" s="13">
        <v>333163802</v>
      </c>
      <c r="P37" s="13">
        <f t="shared" si="10"/>
        <v>287263731</v>
      </c>
      <c r="Q37" s="25" t="s">
        <v>23</v>
      </c>
    </row>
    <row r="38" spans="1:17" ht="12">
      <c r="A38" s="27" t="s">
        <v>24</v>
      </c>
      <c r="B38" s="28">
        <v>903</v>
      </c>
      <c r="C38" s="40">
        <v>404</v>
      </c>
      <c r="D38" s="13">
        <f t="shared" si="6"/>
        <v>499</v>
      </c>
      <c r="E38" s="29">
        <v>670</v>
      </c>
      <c r="F38" s="40">
        <v>297</v>
      </c>
      <c r="G38" s="40">
        <f t="shared" si="7"/>
        <v>373</v>
      </c>
      <c r="H38" s="29">
        <v>3113</v>
      </c>
      <c r="I38" s="40">
        <v>1442</v>
      </c>
      <c r="J38" s="40">
        <f t="shared" si="8"/>
        <v>1671</v>
      </c>
      <c r="K38" s="29">
        <v>76129</v>
      </c>
      <c r="L38" s="40">
        <v>35362</v>
      </c>
      <c r="M38" s="40">
        <f t="shared" si="9"/>
        <v>40767</v>
      </c>
      <c r="N38" s="29">
        <v>340088636</v>
      </c>
      <c r="O38" s="40">
        <v>180085937</v>
      </c>
      <c r="P38" s="41">
        <f t="shared" si="10"/>
        <v>160002699</v>
      </c>
      <c r="Q38" s="30" t="s">
        <v>25</v>
      </c>
    </row>
    <row r="39" spans="1:17" ht="12">
      <c r="A39" s="23" t="s">
        <v>26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31"/>
    </row>
    <row r="40" spans="1:17" ht="11.25" customHeight="1">
      <c r="A40" t="s">
        <v>46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31"/>
    </row>
    <row r="41" spans="1:17" ht="11.25" customHeight="1">
      <c r="A41" t="s">
        <v>47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31"/>
    </row>
  </sheetData>
  <sheetProtection/>
  <mergeCells count="1">
    <mergeCell ref="A1:Q1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8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2014-03-06T01:23:58Z</cp:lastPrinted>
  <dcterms:created xsi:type="dcterms:W3CDTF">2008-03-05T07:55:19Z</dcterms:created>
  <dcterms:modified xsi:type="dcterms:W3CDTF">2015-01-07T04:20:30Z</dcterms:modified>
  <cp:category/>
  <cp:version/>
  <cp:contentType/>
  <cp:contentStatus/>
</cp:coreProperties>
</file>