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2年度\決算統計\02公営企業\13経営比較分析表\03公営企業に係る経営比較分析表（令和元年度決算）の分析等について\05 HP掲載用\10杵築市\"/>
    </mc:Choice>
  </mc:AlternateContent>
  <workbookProtection workbookAlgorithmName="SHA-512" workbookHashValue="347I7EbH7A6Xu+nhcblT899U4C1XjXRVTYa5KjoXh6eazaVta0HsRLUFWhvDCTry07BghHcPIQuEth35LWlXbQ==" workbookSaltValue="FMEUCIAzG7ylIzgSLar4UA==" workbookSpinCount="100000" lockStructure="1"/>
  <bookViews>
    <workbookView xWindow="0" yWindow="0" windowWidth="20490" windowHeight="768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0" i="5" l="1"/>
  <c r="DR10" i="5"/>
  <c r="DH10" i="5"/>
  <c r="CJ10" i="5"/>
  <c r="BZ10" i="5"/>
  <c r="BP10" i="5"/>
  <c r="AR10" i="5"/>
  <c r="AH10" i="5"/>
  <c r="X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FL55" i="4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QN32" i="4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MN32" i="4" s="1"/>
  <c r="AS6" i="5"/>
  <c r="AT11" i="5" s="1"/>
  <c r="AR6" i="5"/>
  <c r="AS11" i="5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DG90" i="4"/>
  <c r="CF90" i="4"/>
  <c r="BE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PT33" i="4"/>
  <c r="OZ33" i="4"/>
  <c r="OF33" i="4"/>
  <c r="MN33" i="4"/>
  <c r="LT33" i="4"/>
  <c r="KZ33" i="4"/>
  <c r="KF33" i="4"/>
  <c r="JL33" i="4"/>
  <c r="HT33" i="4"/>
  <c r="GZ33" i="4"/>
  <c r="GF33" i="4"/>
  <c r="ER33" i="4"/>
  <c r="CZ33" i="4"/>
  <c r="CF33" i="4"/>
  <c r="BL33" i="4"/>
  <c r="AR33" i="4"/>
  <c r="X33" i="4"/>
  <c r="RH32" i="4"/>
  <c r="PT32" i="4"/>
  <c r="OZ32" i="4"/>
  <c r="OF32" i="4"/>
  <c r="LT32" i="4"/>
  <c r="KZ32" i="4"/>
  <c r="KF32" i="4"/>
  <c r="HT32" i="4"/>
  <c r="GZ32" i="4"/>
  <c r="GF32" i="4"/>
  <c r="ER32" i="4"/>
  <c r="CZ32" i="4"/>
  <c r="CF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1" i="5"/>
  <c r="AG11" i="5"/>
  <c r="AQ11" i="5"/>
  <c r="AU11" i="5"/>
  <c r="BE11" i="5"/>
  <c r="BO11" i="5"/>
  <c r="BY11" i="5"/>
  <c r="AR32" i="4"/>
  <c r="FL33" i="4"/>
  <c r="QN33" i="4"/>
  <c r="FL56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B10" i="5"/>
  <c r="BF10" i="5"/>
  <c r="CT10" i="5"/>
  <c r="CX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<sst xmlns="http://schemas.openxmlformats.org/spreadsheetml/2006/main" count="262" uniqueCount="106">
  <si>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</si>
  <si>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</si>
  <si>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</si>
  <si>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</si>
  <si>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</si>
  <si>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</si>
  <si>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</si>
  <si>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</si>
  <si>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</si>
  <si>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</si>
  <si>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</si>
  <si>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</si>
  <si>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</si>
  <si>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</si>
  <si>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</si>
  <si>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</si>
  <si>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</si>
  <si>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</si>
  <si>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</si>
  <si>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</si>
  <si>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</si>
  <si>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</si>
  <si>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</si>
  <si>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</si>
  <si>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</si>
  <si>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</si>
  <si>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</si>
  <si>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</si>
  <si>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</si>
  <si>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</si>
  <si>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</si>
  <si>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</si>
  <si>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</si>
  <si>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</si>
  <si>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</si>
  <si>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</si>
  <si>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</si>
  <si>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</si>
  <si>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</si>
  <si>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</si>
  <si>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</si>
  <si>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</si>
  <si>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</si>
  <si>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</si>
  <si>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</si>
  <si>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</si>
  <si>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</si>
  <si>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</si>
  <si>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</si>
  <si>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</si>
  <si>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</si>
  <si>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</si>
  <si>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</si>
  <si>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</si>
  <si>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</si>
  <si>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</si>
  <si>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</si>
  <si>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</si>
  <si>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</si>
  <si>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</si>
  <si>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</si>
  <si>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</si>
  <si>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</si>
  <si>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</si>
  <si>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</si>
  <si>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</si>
  <si>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</si>
  <si>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</si>
  <si>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</si>
  <si>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</si>
  <si>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</si>
  <si>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</si>
  <si>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</si>
  <si>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</si>
  <si>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</si>
  <si>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</si>
  <si>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</si>
  <si>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</si>
  <si>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</si>
  <si>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</si>
  <si>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</si>
  <si>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</si>
  <si>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</si>
  <si>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</si>
  <si>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</si>
  <si>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</si>
  <si>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</si>
  <si>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442101</t>
  </si>
  <si>
    <t>46</t>
  </si>
  <si>
    <t>02</t>
  </si>
  <si>
    <t>0</t>
  </si>
  <si>
    <t>000</t>
  </si>
  <si>
    <t>大分県　杵築市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</si>
  <si>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</si>
  <si>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</si>
  <si>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</si>
  <si>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</si>
  <si>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</si>
  <si>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</si>
  <si>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</si>
  <si>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</si>
  <si>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</si>
  <si>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</si>
  <si>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①『経常収支比率』…経常費用が経常収益でどの程度賄われているかを示す指標。100％を上回っており、健全な経営状況にあるといえます。
②『累積欠損金』…累積欠損金は、発生しておらず、良好な状態にあります。
③『流動比率』…流動負債に対する流動資産の割合で、短期債務に対する支払能力を表す指標。100％を上回っており良好です。
④『企業債残高対給水収益比率』…給水収益に対する企業債残高の割合であり、企業債残高の規模を表す指標。類似団体平均値より上回っていますが、比率は着実に逓減しています。
⑤『料金回収率』…給水に係る費用が、どの程度給水収益で賄えているかを表した指標。100％を上回っていることから、必要な経費を給水収益で賄えているといえます。
⑥『給水原価』…有収水量1㎥あたりについて、どれだけの費用がかかっているかを表す指標。類似団体平均値と比べて低く抑えられています。
⑦『施設利用率』…配水能力に対する配水量の割合で、施設の利用状況を判断する指標。ユーザーが1社であり、当該ユーザーの経営環境の変化に大きく左右されますが、近年は低い水準で推移しています。
⑧『契約率』…収益性及び未売水の状況を判断する指標。類似団体平均値に比べて高い水準で推移しており、良好であるといえます。</t>
    <rPh sb="24" eb="25">
      <t>マカナ</t>
    </rPh>
    <rPh sb="221" eb="222">
      <t>ウエ</t>
    </rPh>
    <rPh sb="230" eb="232">
      <t>ヒリツ</t>
    </rPh>
    <rPh sb="233" eb="235">
      <t>チャクジツ</t>
    </rPh>
    <rPh sb="236" eb="238">
      <t>テイゲン</t>
    </rPh>
    <rPh sb="436" eb="437">
      <t>シャ</t>
    </rPh>
    <rPh sb="441" eb="443">
      <t>トウガイ</t>
    </rPh>
    <rPh sb="448" eb="450">
      <t>ケイエイ</t>
    </rPh>
    <rPh sb="450" eb="452">
      <t>カンキョウ</t>
    </rPh>
    <rPh sb="453" eb="455">
      <t>ヘンカ</t>
    </rPh>
    <rPh sb="456" eb="457">
      <t>オオ</t>
    </rPh>
    <rPh sb="459" eb="461">
      <t>サユウ</t>
    </rPh>
    <rPh sb="467" eb="469">
      <t>キンネン</t>
    </rPh>
    <rPh sb="470" eb="471">
      <t>ヒク</t>
    </rPh>
    <rPh sb="486" eb="488">
      <t>ケイヤク</t>
    </rPh>
    <rPh sb="491" eb="494">
      <t>シュウエキセイ</t>
    </rPh>
    <rPh sb="494" eb="495">
      <t>オヨ</t>
    </rPh>
    <rPh sb="496" eb="497">
      <t>ミ</t>
    </rPh>
    <rPh sb="497" eb="498">
      <t>ウ</t>
    </rPh>
    <rPh sb="498" eb="499">
      <t>ミズ</t>
    </rPh>
    <rPh sb="500" eb="502">
      <t>ジョウキョウ</t>
    </rPh>
    <phoneticPr fontId="5"/>
  </si>
  <si>
    <t>①『有形固定資産減価償却率』…有形固定資産のうち、償却対象資産の減価償却がどの程度進んでいるかを表す指標。類似団体平均値と比べて低い水準で推移していましたが、近年は新たな設備の整備や更新が行われていないことから、比率は逓増しています。
②『管路経年比率』…法定耐用年数を超えた管路延長の割合を表す指標。現在、法定耐用年数を超えた管路はありません。
③『管路更新率』…当該年度に更新した管路延長の割合を表す指標。法定耐用年数を超えた管路がないため、更新は発生していません。</t>
    <rPh sb="64" eb="65">
      <t>ヒク</t>
    </rPh>
    <rPh sb="79" eb="81">
      <t>キンネン</t>
    </rPh>
    <rPh sb="82" eb="83">
      <t>アラ</t>
    </rPh>
    <rPh sb="85" eb="87">
      <t>セツビ</t>
    </rPh>
    <rPh sb="88" eb="90">
      <t>セイビ</t>
    </rPh>
    <rPh sb="91" eb="93">
      <t>コウシン</t>
    </rPh>
    <rPh sb="94" eb="95">
      <t>オコナ</t>
    </rPh>
    <rPh sb="106" eb="108">
      <t>ヒリツ</t>
    </rPh>
    <rPh sb="109" eb="111">
      <t>テイゾウ</t>
    </rPh>
    <rPh sb="151" eb="153">
      <t>ゲンザイ</t>
    </rPh>
    <rPh sb="154" eb="156">
      <t>ホウテイ</t>
    </rPh>
    <rPh sb="156" eb="158">
      <t>タイヨウ</t>
    </rPh>
    <rPh sb="158" eb="160">
      <t>ネンスウ</t>
    </rPh>
    <rPh sb="161" eb="162">
      <t>コ</t>
    </rPh>
    <rPh sb="164" eb="166">
      <t>カンロ</t>
    </rPh>
    <rPh sb="223" eb="225">
      <t>コウシン</t>
    </rPh>
    <rPh sb="226" eb="228">
      <t>ハッセイ</t>
    </rPh>
    <phoneticPr fontId="5"/>
  </si>
  <si>
    <t>実使用水量が契約水量に比較して少ない場合でも減額されない「責任水量制」を採用していることから、現時点では、経営の健全性、施設の効率性は概ね確保されているといえます。今後もユーザーの動向を注視し安定的な経営の継続に努力したいと考えます。</t>
    <rPh sb="0" eb="1">
      <t>ジツ</t>
    </rPh>
    <rPh sb="1" eb="3">
      <t>シヨウ</t>
    </rPh>
    <rPh sb="3" eb="5">
      <t>スイリョウ</t>
    </rPh>
    <rPh sb="6" eb="8">
      <t>ケイヤク</t>
    </rPh>
    <rPh sb="8" eb="10">
      <t>スイリョウ</t>
    </rPh>
    <rPh sb="11" eb="13">
      <t>ヒカク</t>
    </rPh>
    <rPh sb="15" eb="16">
      <t>スク</t>
    </rPh>
    <rPh sb="18" eb="20">
      <t>バアイ</t>
    </rPh>
    <rPh sb="22" eb="24">
      <t>ゲンガク</t>
    </rPh>
    <rPh sb="29" eb="31">
      <t>セキニン</t>
    </rPh>
    <rPh sb="31" eb="33">
      <t>スイリョウ</t>
    </rPh>
    <rPh sb="33" eb="34">
      <t>セイ</t>
    </rPh>
    <rPh sb="36" eb="38">
      <t>サイヨウ</t>
    </rPh>
    <rPh sb="47" eb="50">
      <t>ゲンジテン</t>
    </rPh>
    <rPh sb="82" eb="84">
      <t>コンゴ</t>
    </rPh>
    <rPh sb="90" eb="92">
      <t>ドウコウ</t>
    </rPh>
    <rPh sb="93" eb="95">
      <t>チュウシ</t>
    </rPh>
    <rPh sb="96" eb="99">
      <t>アンテイテキ</t>
    </rPh>
    <rPh sb="100" eb="102">
      <t>ケイエイ</t>
    </rPh>
    <rPh sb="103" eb="105">
      <t>ケイゾク</t>
    </rPh>
    <rPh sb="106" eb="108">
      <t>ドリョク</t>
    </rPh>
    <rPh sb="112" eb="113">
      <t>カンガ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</si>
</sst>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49.96</c:v>
                </c:pt>
                <c:pt idx="1">
                  <c:v>52.17</c:v>
                </c:pt>
                <c:pt idx="2">
                  <c:v>53.89</c:v>
                </c:pt>
                <c:pt idx="3">
                  <c:v>55.61</c:v>
                </c:pt>
                <c:pt idx="4">
                  <c:v>57.33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0-4D5E-A518-CDE1A5F1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D0-4D5E-A518-CDE1A5F1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1-46E2-B7F3-05E07307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F1-46E2-B7F3-05E07307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140.59</c:v>
                </c:pt>
                <c:pt idx="1">
                  <c:v>144.62</c:v>
                </c:pt>
                <c:pt idx="2">
                  <c:v>155.07</c:v>
                </c:pt>
                <c:pt idx="3">
                  <c:v>157.65</c:v>
                </c:pt>
                <c:pt idx="4">
                  <c:v>161.22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7E-BB61-9DB7D3F8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1-4F7E-BB61-9DB7D3F81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7-4D69-8179-37693495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7-4D69-8179-376934958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F-411F-B877-ED66BB5B8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F-411F-B877-ED66BB5B8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143.1</c:v>
                </c:pt>
                <c:pt idx="1">
                  <c:v>133.54</c:v>
                </c:pt>
                <c:pt idx="2">
                  <c:v>124.29</c:v>
                </c:pt>
                <c:pt idx="3">
                  <c:v>114.78</c:v>
                </c:pt>
                <c:pt idx="4">
                  <c:v>105.55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1-40FD-BA90-376D48E2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1-40FD-BA90-376D48E2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945.84</c:v>
                </c:pt>
                <c:pt idx="1">
                  <c:v>880.96</c:v>
                </c:pt>
                <c:pt idx="2">
                  <c:v>806.31</c:v>
                </c:pt>
                <c:pt idx="3">
                  <c:v>731.08</c:v>
                </c:pt>
                <c:pt idx="4">
                  <c:v>654.24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9-4D25-AB88-215FA47BA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9-4D25-AB88-215FA47BA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151.13</c:v>
                </c:pt>
                <c:pt idx="1">
                  <c:v>157.46</c:v>
                </c:pt>
                <c:pt idx="2">
                  <c:v>161.61000000000001</c:v>
                </c:pt>
                <c:pt idx="3">
                  <c:v>165.03</c:v>
                </c:pt>
                <c:pt idx="4">
                  <c:v>169.21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C-4A07-94A0-B6D2A360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DC-4A07-94A0-B6D2A3600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21.08</c:v>
                </c:pt>
                <c:pt idx="1">
                  <c:v>20</c:v>
                </c:pt>
                <c:pt idx="2">
                  <c:v>19.41</c:v>
                </c:pt>
                <c:pt idx="3">
                  <c:v>18.89</c:v>
                </c:pt>
                <c:pt idx="4">
                  <c:v>18.260000000000002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7-4E7B-809F-F1DEA218C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37-4E7B-809F-F1DEA218C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6.93</c:v>
                </c:pt>
                <c:pt idx="1">
                  <c:v>5.53</c:v>
                </c:pt>
                <c:pt idx="2">
                  <c:v>4.2</c:v>
                </c:pt>
                <c:pt idx="3">
                  <c:v>2.8</c:v>
                </c:pt>
                <c:pt idx="4">
                  <c:v>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6-4FCA-B1D8-A6DCCC8ED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46-4FCA-B1D8-A6DCCC8ED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09B-9979-219E8082C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D-409B-9979-219E8082C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>
      <c r="A5" s="2"/>
      <c r="B5" s="70" t="str">
        <f>データ!H7</f>
        <v>大分県　杵築市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1500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26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50.5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1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1500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103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140.59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144.62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155.07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157.65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161.22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143.1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133.54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124.29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114.78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105.55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945.84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880.96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806.31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731.08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654.24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118.03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120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113.67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110.79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108.76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101.87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115.82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118.97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121.15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125.8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742.59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549.77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730.25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868.31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732.52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430.97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536.28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514.66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504.81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498.01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104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151.13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157.46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161.61000000000001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165.03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169.21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21.08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20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19.41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18.89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18.260000000000002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6.93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5.53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4.2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2.8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1.73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100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100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100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100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100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100.16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100.54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95.99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94.91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90.22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42.5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42.19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44.55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47.36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49.94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35.909999999999997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35.54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35.24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35.22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34.92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52.54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50.81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50.28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51.42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50.9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105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4"/>
      <c r="Y79" s="145" t="str">
        <f>データ!$B$10</f>
        <v>H27</v>
      </c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7"/>
      <c r="AZ79" s="145" t="str">
        <f>データ!$C$10</f>
        <v>H28</v>
      </c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 t="str">
        <f>データ!$D$10</f>
        <v>H29</v>
      </c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7"/>
      <c r="DB79" s="145" t="str">
        <f>データ!$E$10</f>
        <v>H30</v>
      </c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7"/>
      <c r="EC79" s="145" t="str">
        <f>データ!$F$10</f>
        <v>R01</v>
      </c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4"/>
      <c r="GK79" s="145" t="str">
        <f>データ!$B$10</f>
        <v>H27</v>
      </c>
      <c r="GL79" s="146"/>
      <c r="GM79" s="146"/>
      <c r="GN79" s="146"/>
      <c r="GO79" s="146"/>
      <c r="GP79" s="146"/>
      <c r="GQ79" s="146"/>
      <c r="GR79" s="146"/>
      <c r="GS79" s="146"/>
      <c r="GT79" s="146"/>
      <c r="GU79" s="146"/>
      <c r="GV79" s="146"/>
      <c r="GW79" s="146"/>
      <c r="GX79" s="146"/>
      <c r="GY79" s="146"/>
      <c r="GZ79" s="146"/>
      <c r="HA79" s="146"/>
      <c r="HB79" s="146"/>
      <c r="HC79" s="146"/>
      <c r="HD79" s="146"/>
      <c r="HE79" s="146"/>
      <c r="HF79" s="146"/>
      <c r="HG79" s="146"/>
      <c r="HH79" s="146"/>
      <c r="HI79" s="146"/>
      <c r="HJ79" s="146"/>
      <c r="HK79" s="147"/>
      <c r="HL79" s="145" t="str">
        <f>データ!$C$10</f>
        <v>H28</v>
      </c>
      <c r="HM79" s="146"/>
      <c r="HN79" s="146"/>
      <c r="HO79" s="146"/>
      <c r="HP79" s="146"/>
      <c r="HQ79" s="146"/>
      <c r="HR79" s="146"/>
      <c r="HS79" s="146"/>
      <c r="HT79" s="146"/>
      <c r="HU79" s="146"/>
      <c r="HV79" s="146"/>
      <c r="HW79" s="146"/>
      <c r="HX79" s="146"/>
      <c r="HY79" s="146"/>
      <c r="HZ79" s="146"/>
      <c r="IA79" s="146"/>
      <c r="IB79" s="146"/>
      <c r="IC79" s="146"/>
      <c r="ID79" s="146"/>
      <c r="IE79" s="146"/>
      <c r="IF79" s="146"/>
      <c r="IG79" s="146"/>
      <c r="IH79" s="146"/>
      <c r="II79" s="146"/>
      <c r="IJ79" s="146"/>
      <c r="IK79" s="146"/>
      <c r="IL79" s="147"/>
      <c r="IM79" s="145" t="str">
        <f>データ!$D$10</f>
        <v>H29</v>
      </c>
      <c r="IN79" s="146"/>
      <c r="IO79" s="146"/>
      <c r="IP79" s="146"/>
      <c r="IQ79" s="146"/>
      <c r="IR79" s="146"/>
      <c r="IS79" s="146"/>
      <c r="IT79" s="146"/>
      <c r="IU79" s="146"/>
      <c r="IV79" s="146"/>
      <c r="IW79" s="146"/>
      <c r="IX79" s="146"/>
      <c r="IY79" s="146"/>
      <c r="IZ79" s="146"/>
      <c r="JA79" s="146"/>
      <c r="JB79" s="146"/>
      <c r="JC79" s="146"/>
      <c r="JD79" s="146"/>
      <c r="JE79" s="146"/>
      <c r="JF79" s="146"/>
      <c r="JG79" s="146"/>
      <c r="JH79" s="146"/>
      <c r="JI79" s="146"/>
      <c r="JJ79" s="146"/>
      <c r="JK79" s="146"/>
      <c r="JL79" s="146"/>
      <c r="JM79" s="147"/>
      <c r="JN79" s="145" t="str">
        <f>データ!$E$10</f>
        <v>H30</v>
      </c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/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7"/>
      <c r="KO79" s="145" t="str">
        <f>データ!$F$10</f>
        <v>R01</v>
      </c>
      <c r="KP79" s="146"/>
      <c r="KQ79" s="146"/>
      <c r="KR79" s="146"/>
      <c r="KS79" s="146"/>
      <c r="KT79" s="146"/>
      <c r="KU79" s="146"/>
      <c r="KV79" s="146"/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4"/>
      <c r="MW79" s="145" t="str">
        <f>データ!$B$10</f>
        <v>H27</v>
      </c>
      <c r="MX79" s="146"/>
      <c r="MY79" s="146"/>
      <c r="MZ79" s="146"/>
      <c r="NA79" s="146"/>
      <c r="NB79" s="146"/>
      <c r="NC79" s="146"/>
      <c r="ND79" s="146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  <c r="NX79" s="145" t="str">
        <f>データ!$C$10</f>
        <v>H28</v>
      </c>
      <c r="NY79" s="146"/>
      <c r="NZ79" s="146"/>
      <c r="OA79" s="146"/>
      <c r="OB79" s="146"/>
      <c r="OC79" s="146"/>
      <c r="OD79" s="146"/>
      <c r="OE79" s="146"/>
      <c r="OF79" s="146"/>
      <c r="OG79" s="146"/>
      <c r="OH79" s="146"/>
      <c r="OI79" s="146"/>
      <c r="OJ79" s="146"/>
      <c r="OK79" s="146"/>
      <c r="OL79" s="146"/>
      <c r="OM79" s="146"/>
      <c r="ON79" s="146"/>
      <c r="OO79" s="146"/>
      <c r="OP79" s="146"/>
      <c r="OQ79" s="146"/>
      <c r="OR79" s="146"/>
      <c r="OS79" s="146"/>
      <c r="OT79" s="146"/>
      <c r="OU79" s="146"/>
      <c r="OV79" s="146"/>
      <c r="OW79" s="146"/>
      <c r="OX79" s="147"/>
      <c r="OY79" s="145" t="str">
        <f>データ!$D$10</f>
        <v>H29</v>
      </c>
      <c r="OZ79" s="146"/>
      <c r="PA79" s="146"/>
      <c r="PB79" s="146"/>
      <c r="PC79" s="146"/>
      <c r="PD79" s="146"/>
      <c r="PE79" s="146"/>
      <c r="PF79" s="146"/>
      <c r="PG79" s="146"/>
      <c r="PH79" s="146"/>
      <c r="PI79" s="146"/>
      <c r="PJ79" s="146"/>
      <c r="PK79" s="146"/>
      <c r="PL79" s="146"/>
      <c r="PM79" s="146"/>
      <c r="PN79" s="146"/>
      <c r="PO79" s="146"/>
      <c r="PP79" s="146"/>
      <c r="PQ79" s="146"/>
      <c r="PR79" s="146"/>
      <c r="PS79" s="146"/>
      <c r="PT79" s="146"/>
      <c r="PU79" s="146"/>
      <c r="PV79" s="146"/>
      <c r="PW79" s="146"/>
      <c r="PX79" s="146"/>
      <c r="PY79" s="147"/>
      <c r="PZ79" s="145" t="str">
        <f>データ!$E$10</f>
        <v>H30</v>
      </c>
      <c r="QA79" s="146"/>
      <c r="QB79" s="146"/>
      <c r="QC79" s="146"/>
      <c r="QD79" s="146"/>
      <c r="QE79" s="146"/>
      <c r="QF79" s="146"/>
      <c r="QG79" s="146"/>
      <c r="QH79" s="146"/>
      <c r="QI79" s="146"/>
      <c r="QJ79" s="146"/>
      <c r="QK79" s="146"/>
      <c r="QL79" s="146"/>
      <c r="QM79" s="146"/>
      <c r="QN79" s="146"/>
      <c r="QO79" s="146"/>
      <c r="QP79" s="146"/>
      <c r="QQ79" s="146"/>
      <c r="QR79" s="146"/>
      <c r="QS79" s="146"/>
      <c r="QT79" s="146"/>
      <c r="QU79" s="146"/>
      <c r="QV79" s="146"/>
      <c r="QW79" s="146"/>
      <c r="QX79" s="146"/>
      <c r="QY79" s="146"/>
      <c r="QZ79" s="147"/>
      <c r="RA79" s="145" t="str">
        <f>データ!$F$10</f>
        <v>R01</v>
      </c>
      <c r="RB79" s="146"/>
      <c r="RC79" s="146"/>
      <c r="RD79" s="146"/>
      <c r="RE79" s="146"/>
      <c r="RF79" s="146"/>
      <c r="RG79" s="146"/>
      <c r="RH79" s="146"/>
      <c r="RI79" s="146"/>
      <c r="RJ79" s="146"/>
      <c r="RK79" s="146"/>
      <c r="RL79" s="146"/>
      <c r="RM79" s="146"/>
      <c r="RN79" s="146"/>
      <c r="RO79" s="146"/>
      <c r="RP79" s="146"/>
      <c r="RQ79" s="146"/>
      <c r="RR79" s="146"/>
      <c r="RS79" s="146"/>
      <c r="RT79" s="146"/>
      <c r="RU79" s="146"/>
      <c r="RV79" s="146"/>
      <c r="RW79" s="146"/>
      <c r="RX79" s="146"/>
      <c r="RY79" s="146"/>
      <c r="RZ79" s="146"/>
      <c r="SA79" s="14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8" t="s">
        <v>23</v>
      </c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>
        <f>データ!DD6</f>
        <v>49.96</v>
      </c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>
        <f>データ!DE6</f>
        <v>52.17</v>
      </c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>
        <f>データ!DF6</f>
        <v>53.89</v>
      </c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>
        <f>データ!DG6</f>
        <v>55.61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>
        <f>データ!DH6</f>
        <v>57.33</v>
      </c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8" t="s">
        <v>23</v>
      </c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9">
        <f>データ!DO6</f>
        <v>0</v>
      </c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>
        <f>データ!DP6</f>
        <v>0</v>
      </c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>
        <f>データ!DQ6</f>
        <v>0</v>
      </c>
      <c r="IN80" s="149"/>
      <c r="IO80" s="149"/>
      <c r="IP80" s="149"/>
      <c r="IQ80" s="149"/>
      <c r="IR80" s="149"/>
      <c r="IS80" s="149"/>
      <c r="IT80" s="149"/>
      <c r="IU80" s="149"/>
      <c r="IV80" s="149"/>
      <c r="IW80" s="149"/>
      <c r="IX80" s="149"/>
      <c r="IY80" s="149"/>
      <c r="IZ80" s="149"/>
      <c r="JA80" s="149"/>
      <c r="JB80" s="149"/>
      <c r="JC80" s="149"/>
      <c r="JD80" s="149"/>
      <c r="JE80" s="149"/>
      <c r="JF80" s="149"/>
      <c r="JG80" s="149"/>
      <c r="JH80" s="149"/>
      <c r="JI80" s="149"/>
      <c r="JJ80" s="149"/>
      <c r="JK80" s="149"/>
      <c r="JL80" s="149"/>
      <c r="JM80" s="149"/>
      <c r="JN80" s="149">
        <f>データ!DR6</f>
        <v>0</v>
      </c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/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>
        <f>データ!DS6</f>
        <v>0</v>
      </c>
      <c r="KP80" s="149"/>
      <c r="KQ80" s="149"/>
      <c r="KR80" s="149"/>
      <c r="KS80" s="149"/>
      <c r="KT80" s="149"/>
      <c r="KU80" s="149"/>
      <c r="KV80" s="149"/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8" t="s">
        <v>23</v>
      </c>
      <c r="MK80" s="148"/>
      <c r="ML80" s="148"/>
      <c r="MM80" s="148"/>
      <c r="MN80" s="148"/>
      <c r="MO80" s="148"/>
      <c r="MP80" s="148"/>
      <c r="MQ80" s="148"/>
      <c r="MR80" s="148"/>
      <c r="MS80" s="148"/>
      <c r="MT80" s="148"/>
      <c r="MU80" s="148"/>
      <c r="MV80" s="148"/>
      <c r="MW80" s="149">
        <f>データ!DZ6</f>
        <v>0</v>
      </c>
      <c r="MX80" s="149"/>
      <c r="MY80" s="149"/>
      <c r="MZ80" s="149"/>
      <c r="NA80" s="149"/>
      <c r="NB80" s="149"/>
      <c r="NC80" s="149"/>
      <c r="ND80" s="149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49"/>
      <c r="NS80" s="149"/>
      <c r="NT80" s="149"/>
      <c r="NU80" s="149"/>
      <c r="NV80" s="149"/>
      <c r="NW80" s="149"/>
      <c r="NX80" s="149">
        <f>データ!EA6</f>
        <v>0</v>
      </c>
      <c r="NY80" s="149"/>
      <c r="NZ80" s="149"/>
      <c r="OA80" s="149"/>
      <c r="OB80" s="149"/>
      <c r="OC80" s="149"/>
      <c r="OD80" s="149"/>
      <c r="OE80" s="149"/>
      <c r="OF80" s="149"/>
      <c r="OG80" s="149"/>
      <c r="OH80" s="149"/>
      <c r="OI80" s="149"/>
      <c r="OJ80" s="149"/>
      <c r="OK80" s="149"/>
      <c r="OL80" s="149"/>
      <c r="OM80" s="149"/>
      <c r="ON80" s="149"/>
      <c r="OO80" s="149"/>
      <c r="OP80" s="149"/>
      <c r="OQ80" s="149"/>
      <c r="OR80" s="149"/>
      <c r="OS80" s="149"/>
      <c r="OT80" s="149"/>
      <c r="OU80" s="149"/>
      <c r="OV80" s="149"/>
      <c r="OW80" s="149"/>
      <c r="OX80" s="149"/>
      <c r="OY80" s="149">
        <f>データ!EB6</f>
        <v>0</v>
      </c>
      <c r="OZ80" s="149"/>
      <c r="PA80" s="149"/>
      <c r="PB80" s="149"/>
      <c r="PC80" s="149"/>
      <c r="PD80" s="149"/>
      <c r="PE80" s="149"/>
      <c r="PF80" s="149"/>
      <c r="PG80" s="149"/>
      <c r="PH80" s="149"/>
      <c r="PI80" s="149"/>
      <c r="PJ80" s="149"/>
      <c r="PK80" s="149"/>
      <c r="PL80" s="149"/>
      <c r="PM80" s="149"/>
      <c r="PN80" s="149"/>
      <c r="PO80" s="149"/>
      <c r="PP80" s="149"/>
      <c r="PQ80" s="149"/>
      <c r="PR80" s="149"/>
      <c r="PS80" s="149"/>
      <c r="PT80" s="149"/>
      <c r="PU80" s="149"/>
      <c r="PV80" s="149"/>
      <c r="PW80" s="149"/>
      <c r="PX80" s="149"/>
      <c r="PY80" s="149"/>
      <c r="PZ80" s="149">
        <f>データ!EC6</f>
        <v>0</v>
      </c>
      <c r="QA80" s="149"/>
      <c r="QB80" s="149"/>
      <c r="QC80" s="149"/>
      <c r="QD80" s="149"/>
      <c r="QE80" s="149"/>
      <c r="QF80" s="149"/>
      <c r="QG80" s="149"/>
      <c r="QH80" s="149"/>
      <c r="QI80" s="149"/>
      <c r="QJ80" s="149"/>
      <c r="QK80" s="149"/>
      <c r="QL80" s="149"/>
      <c r="QM80" s="149"/>
      <c r="QN80" s="149"/>
      <c r="QO80" s="149"/>
      <c r="QP80" s="149"/>
      <c r="QQ80" s="149"/>
      <c r="QR80" s="149"/>
      <c r="QS80" s="149"/>
      <c r="QT80" s="149"/>
      <c r="QU80" s="149"/>
      <c r="QV80" s="149"/>
      <c r="QW80" s="149"/>
      <c r="QX80" s="149"/>
      <c r="QY80" s="149"/>
      <c r="QZ80" s="149"/>
      <c r="RA80" s="149">
        <f>データ!ED6</f>
        <v>0</v>
      </c>
      <c r="RB80" s="149"/>
      <c r="RC80" s="149"/>
      <c r="RD80" s="149"/>
      <c r="RE80" s="149"/>
      <c r="RF80" s="149"/>
      <c r="RG80" s="149"/>
      <c r="RH80" s="149"/>
      <c r="RI80" s="149"/>
      <c r="RJ80" s="149"/>
      <c r="RK80" s="149"/>
      <c r="RL80" s="149"/>
      <c r="RM80" s="149"/>
      <c r="RN80" s="149"/>
      <c r="RO80" s="149"/>
      <c r="RP80" s="149"/>
      <c r="RQ80" s="149"/>
      <c r="RR80" s="149"/>
      <c r="RS80" s="149"/>
      <c r="RT80" s="149"/>
      <c r="RU80" s="149"/>
      <c r="RV80" s="149"/>
      <c r="RW80" s="149"/>
      <c r="RX80" s="149"/>
      <c r="RY80" s="149"/>
      <c r="RZ80" s="149"/>
      <c r="SA80" s="149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8" t="s">
        <v>24</v>
      </c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>
        <f>データ!DI6</f>
        <v>53.92</v>
      </c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>
        <f>データ!DJ6</f>
        <v>53.32</v>
      </c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>
        <f>データ!DK6</f>
        <v>53.4</v>
      </c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>
        <f>データ!DL6</f>
        <v>53.49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>
        <f>データ!DM6</f>
        <v>54.3</v>
      </c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8" t="s">
        <v>24</v>
      </c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9">
        <f>データ!DT6</f>
        <v>3.4</v>
      </c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>
        <f>データ!DU6</f>
        <v>3.56</v>
      </c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>
        <f>データ!DV6</f>
        <v>3.46</v>
      </c>
      <c r="IN81" s="149"/>
      <c r="IO81" s="149"/>
      <c r="IP81" s="149"/>
      <c r="IQ81" s="149"/>
      <c r="IR81" s="149"/>
      <c r="IS81" s="149"/>
      <c r="IT81" s="149"/>
      <c r="IU81" s="149"/>
      <c r="IV81" s="149"/>
      <c r="IW81" s="149"/>
      <c r="IX81" s="149"/>
      <c r="IY81" s="149"/>
      <c r="IZ81" s="149"/>
      <c r="JA81" s="149"/>
      <c r="JB81" s="149"/>
      <c r="JC81" s="149"/>
      <c r="JD81" s="149"/>
      <c r="JE81" s="149"/>
      <c r="JF81" s="149"/>
      <c r="JG81" s="149"/>
      <c r="JH81" s="149"/>
      <c r="JI81" s="149"/>
      <c r="JJ81" s="149"/>
      <c r="JK81" s="149"/>
      <c r="JL81" s="149"/>
      <c r="JM81" s="149"/>
      <c r="JN81" s="149">
        <f>データ!DW6</f>
        <v>3.28</v>
      </c>
      <c r="JO81" s="149"/>
      <c r="JP81" s="149"/>
      <c r="JQ81" s="149"/>
      <c r="JR81" s="149"/>
      <c r="JS81" s="149"/>
      <c r="JT81" s="149"/>
      <c r="JU81" s="149"/>
      <c r="JV81" s="149"/>
      <c r="JW81" s="149"/>
      <c r="JX81" s="149"/>
      <c r="JY81" s="149"/>
      <c r="JZ81" s="149"/>
      <c r="KA81" s="149"/>
      <c r="KB81" s="149"/>
      <c r="KC81" s="149"/>
      <c r="KD81" s="149"/>
      <c r="KE81" s="149"/>
      <c r="KF81" s="149"/>
      <c r="KG81" s="149"/>
      <c r="KH81" s="149"/>
      <c r="KI81" s="149"/>
      <c r="KJ81" s="149"/>
      <c r="KK81" s="149"/>
      <c r="KL81" s="149"/>
      <c r="KM81" s="149"/>
      <c r="KN81" s="149"/>
      <c r="KO81" s="149">
        <f>データ!DX6</f>
        <v>4.66</v>
      </c>
      <c r="KP81" s="149"/>
      <c r="KQ81" s="149"/>
      <c r="KR81" s="149"/>
      <c r="KS81" s="149"/>
      <c r="KT81" s="149"/>
      <c r="KU81" s="149"/>
      <c r="KV81" s="149"/>
      <c r="KW81" s="149"/>
      <c r="KX81" s="149"/>
      <c r="KY81" s="149"/>
      <c r="KZ81" s="149"/>
      <c r="LA81" s="149"/>
      <c r="LB81" s="149"/>
      <c r="LC81" s="149"/>
      <c r="LD81" s="149"/>
      <c r="LE81" s="149"/>
      <c r="LF81" s="149"/>
      <c r="LG81" s="149"/>
      <c r="LH81" s="149"/>
      <c r="LI81" s="149"/>
      <c r="LJ81" s="149"/>
      <c r="LK81" s="149"/>
      <c r="LL81" s="149"/>
      <c r="LM81" s="149"/>
      <c r="LN81" s="149"/>
      <c r="LO81" s="149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8" t="s">
        <v>24</v>
      </c>
      <c r="MK81" s="148"/>
      <c r="ML81" s="148"/>
      <c r="MM81" s="148"/>
      <c r="MN81" s="148"/>
      <c r="MO81" s="148"/>
      <c r="MP81" s="148"/>
      <c r="MQ81" s="148"/>
      <c r="MR81" s="148"/>
      <c r="MS81" s="148"/>
      <c r="MT81" s="148"/>
      <c r="MU81" s="148"/>
      <c r="MV81" s="148"/>
      <c r="MW81" s="149">
        <f>データ!EE6</f>
        <v>0.19</v>
      </c>
      <c r="MX81" s="149"/>
      <c r="MY81" s="149"/>
      <c r="MZ81" s="149"/>
      <c r="NA81" s="149"/>
      <c r="NB81" s="149"/>
      <c r="NC81" s="149"/>
      <c r="ND81" s="149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49"/>
      <c r="NS81" s="149"/>
      <c r="NT81" s="149"/>
      <c r="NU81" s="149"/>
      <c r="NV81" s="149"/>
      <c r="NW81" s="149"/>
      <c r="NX81" s="149">
        <f>データ!EF6</f>
        <v>0.06</v>
      </c>
      <c r="NY81" s="149"/>
      <c r="NZ81" s="149"/>
      <c r="OA81" s="149"/>
      <c r="OB81" s="149"/>
      <c r="OC81" s="149"/>
      <c r="OD81" s="149"/>
      <c r="OE81" s="149"/>
      <c r="OF81" s="149"/>
      <c r="OG81" s="149"/>
      <c r="OH81" s="149"/>
      <c r="OI81" s="149"/>
      <c r="OJ81" s="149"/>
      <c r="OK81" s="149"/>
      <c r="OL81" s="149"/>
      <c r="OM81" s="149"/>
      <c r="ON81" s="149"/>
      <c r="OO81" s="149"/>
      <c r="OP81" s="149"/>
      <c r="OQ81" s="149"/>
      <c r="OR81" s="149"/>
      <c r="OS81" s="149"/>
      <c r="OT81" s="149"/>
      <c r="OU81" s="149"/>
      <c r="OV81" s="149"/>
      <c r="OW81" s="149"/>
      <c r="OX81" s="149"/>
      <c r="OY81" s="149">
        <f>データ!EG6</f>
        <v>0.13</v>
      </c>
      <c r="OZ81" s="149"/>
      <c r="PA81" s="149"/>
      <c r="PB81" s="149"/>
      <c r="PC81" s="149"/>
      <c r="PD81" s="149"/>
      <c r="PE81" s="149"/>
      <c r="PF81" s="149"/>
      <c r="PG81" s="149"/>
      <c r="PH81" s="149"/>
      <c r="PI81" s="149"/>
      <c r="PJ81" s="149"/>
      <c r="PK81" s="149"/>
      <c r="PL81" s="149"/>
      <c r="PM81" s="149"/>
      <c r="PN81" s="149"/>
      <c r="PO81" s="149"/>
      <c r="PP81" s="149"/>
      <c r="PQ81" s="149"/>
      <c r="PR81" s="149"/>
      <c r="PS81" s="149"/>
      <c r="PT81" s="149"/>
      <c r="PU81" s="149"/>
      <c r="PV81" s="149"/>
      <c r="PW81" s="149"/>
      <c r="PX81" s="149"/>
      <c r="PY81" s="149"/>
      <c r="PZ81" s="149">
        <f>データ!EH6</f>
        <v>0.02</v>
      </c>
      <c r="QA81" s="149"/>
      <c r="QB81" s="149"/>
      <c r="QC81" s="149"/>
      <c r="QD81" s="149"/>
      <c r="QE81" s="149"/>
      <c r="QF81" s="149"/>
      <c r="QG81" s="149"/>
      <c r="QH81" s="149"/>
      <c r="QI81" s="149"/>
      <c r="QJ81" s="149"/>
      <c r="QK81" s="149"/>
      <c r="QL81" s="149"/>
      <c r="QM81" s="149"/>
      <c r="QN81" s="149"/>
      <c r="QO81" s="149"/>
      <c r="QP81" s="149"/>
      <c r="QQ81" s="149"/>
      <c r="QR81" s="149"/>
      <c r="QS81" s="149"/>
      <c r="QT81" s="149"/>
      <c r="QU81" s="149"/>
      <c r="QV81" s="149"/>
      <c r="QW81" s="149"/>
      <c r="QX81" s="149"/>
      <c r="QY81" s="149"/>
      <c r="QZ81" s="149"/>
      <c r="RA81" s="149">
        <f>データ!EI6</f>
        <v>0.06</v>
      </c>
      <c r="RB81" s="149"/>
      <c r="RC81" s="149"/>
      <c r="RD81" s="149"/>
      <c r="RE81" s="149"/>
      <c r="RF81" s="149"/>
      <c r="RG81" s="149"/>
      <c r="RH81" s="149"/>
      <c r="RI81" s="149"/>
      <c r="RJ81" s="149"/>
      <c r="RK81" s="149"/>
      <c r="RL81" s="149"/>
      <c r="RM81" s="149"/>
      <c r="RN81" s="149"/>
      <c r="RO81" s="149"/>
      <c r="RP81" s="149"/>
      <c r="RQ81" s="149"/>
      <c r="RR81" s="149"/>
      <c r="RS81" s="149"/>
      <c r="RT81" s="149"/>
      <c r="RU81" s="149"/>
      <c r="RV81" s="149"/>
      <c r="RW81" s="149"/>
      <c r="RX81" s="149"/>
      <c r="RY81" s="149"/>
      <c r="RZ81" s="149"/>
      <c r="SA81" s="149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>
      <c r="C86" s="42"/>
      <c r="BM86" s="42"/>
      <c r="DV86" s="42"/>
      <c r="GF86" s="42"/>
      <c r="IO86" s="42"/>
      <c r="LK86" s="42"/>
      <c r="NT86" s="42"/>
      <c r="QD86" s="42"/>
    </row>
    <row r="87" spans="1:52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>
      <c r="A89" s="43"/>
      <c r="B89" s="43"/>
      <c r="C89" s="151" t="s">
        <v>29</v>
      </c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 t="s">
        <v>30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 t="s">
        <v>31</v>
      </c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 t="s">
        <v>32</v>
      </c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 t="s">
        <v>33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 t="s">
        <v>34</v>
      </c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 t="s">
        <v>35</v>
      </c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 t="s">
        <v>36</v>
      </c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 t="s">
        <v>29</v>
      </c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 t="s">
        <v>30</v>
      </c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  <c r="IW89" s="151"/>
      <c r="IX89" s="151"/>
      <c r="IY89" s="151"/>
      <c r="IZ89" s="151"/>
      <c r="JA89" s="151"/>
      <c r="JB89" s="151"/>
      <c r="JC89" s="151"/>
      <c r="JD89" s="151"/>
      <c r="JE89" s="151"/>
      <c r="JF89" s="151"/>
      <c r="JG89" s="151"/>
      <c r="JH89" s="151"/>
      <c r="JI89" s="151"/>
      <c r="JJ89" s="151"/>
      <c r="JK89" s="151"/>
      <c r="JL89" s="151"/>
      <c r="JM89" s="151" t="s">
        <v>31</v>
      </c>
      <c r="JN89" s="151"/>
      <c r="JO89" s="151"/>
      <c r="JP89" s="151"/>
      <c r="JQ89" s="151"/>
      <c r="JR89" s="151"/>
      <c r="JS89" s="151"/>
      <c r="JT89" s="151"/>
      <c r="JU89" s="151"/>
      <c r="JV89" s="151"/>
      <c r="JW89" s="151"/>
      <c r="JX89" s="151"/>
      <c r="JY89" s="151"/>
      <c r="JZ89" s="151"/>
      <c r="KA89" s="151"/>
      <c r="KB89" s="151"/>
      <c r="KC89" s="151"/>
      <c r="KD89" s="151"/>
      <c r="KE89" s="151"/>
      <c r="KF89" s="151"/>
      <c r="KG89" s="151"/>
      <c r="KH89" s="151"/>
      <c r="KI89" s="151"/>
      <c r="KJ89" s="151"/>
      <c r="KK89" s="151"/>
      <c r="KL89" s="151"/>
      <c r="KM89" s="151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>
      <c r="A90" s="43"/>
      <c r="B90" s="43"/>
      <c r="C90" s="150" t="str">
        <f>データ!AD6</f>
        <v>【119.03】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【25.49】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【420.52】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【238.81】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【115.00】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【18.60】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【55.21】</v>
      </c>
      <c r="FJ90" s="152"/>
      <c r="FK90" s="152"/>
      <c r="FL90" s="152"/>
      <c r="FM90" s="152"/>
      <c r="FN90" s="152"/>
      <c r="FO90" s="152"/>
      <c r="FP90" s="152"/>
      <c r="FQ90" s="152"/>
      <c r="FR90" s="152"/>
      <c r="FS90" s="152"/>
      <c r="FT90" s="152"/>
      <c r="FU90" s="152"/>
      <c r="FV90" s="152"/>
      <c r="FW90" s="152"/>
      <c r="FX90" s="152"/>
      <c r="FY90" s="152"/>
      <c r="FZ90" s="152"/>
      <c r="GA90" s="152"/>
      <c r="GB90" s="152"/>
      <c r="GC90" s="152"/>
      <c r="GD90" s="152"/>
      <c r="GE90" s="152"/>
      <c r="GF90" s="152"/>
      <c r="GG90" s="152"/>
      <c r="GH90" s="152"/>
      <c r="GI90" s="152"/>
      <c r="GJ90" s="150" t="str">
        <f>データ!DC6</f>
        <v>【77.39】</v>
      </c>
      <c r="GK90" s="152"/>
      <c r="GL90" s="152"/>
      <c r="GM90" s="152"/>
      <c r="GN90" s="152"/>
      <c r="GO90" s="152"/>
      <c r="GP90" s="152"/>
      <c r="GQ90" s="152"/>
      <c r="GR90" s="152"/>
      <c r="GS90" s="152"/>
      <c r="GT90" s="152"/>
      <c r="GU90" s="152"/>
      <c r="GV90" s="152"/>
      <c r="GW90" s="152"/>
      <c r="GX90" s="152"/>
      <c r="GY90" s="152"/>
      <c r="GZ90" s="152"/>
      <c r="HA90" s="152"/>
      <c r="HB90" s="152"/>
      <c r="HC90" s="152"/>
      <c r="HD90" s="152"/>
      <c r="HE90" s="152"/>
      <c r="HF90" s="152"/>
      <c r="HG90" s="152"/>
      <c r="HH90" s="152"/>
      <c r="HI90" s="152"/>
      <c r="HJ90" s="152"/>
      <c r="HK90" s="150" t="str">
        <f>データ!DN6</f>
        <v>【59.23】</v>
      </c>
      <c r="HL90" s="152"/>
      <c r="HM90" s="152"/>
      <c r="HN90" s="152"/>
      <c r="HO90" s="152"/>
      <c r="HP90" s="152"/>
      <c r="HQ90" s="152"/>
      <c r="HR90" s="152"/>
      <c r="HS90" s="152"/>
      <c r="HT90" s="152"/>
      <c r="HU90" s="152"/>
      <c r="HV90" s="152"/>
      <c r="HW90" s="152"/>
      <c r="HX90" s="152"/>
      <c r="HY90" s="152"/>
      <c r="HZ90" s="152"/>
      <c r="IA90" s="152"/>
      <c r="IB90" s="152"/>
      <c r="IC90" s="152"/>
      <c r="ID90" s="152"/>
      <c r="IE90" s="152"/>
      <c r="IF90" s="152"/>
      <c r="IG90" s="152"/>
      <c r="IH90" s="152"/>
      <c r="II90" s="152"/>
      <c r="IJ90" s="152"/>
      <c r="IK90" s="152"/>
      <c r="IL90" s="150" t="str">
        <f>データ!DY6</f>
        <v>【47.77】</v>
      </c>
      <c r="IM90" s="152"/>
      <c r="IN90" s="152"/>
      <c r="IO90" s="152"/>
      <c r="IP90" s="152"/>
      <c r="IQ90" s="152"/>
      <c r="IR90" s="152"/>
      <c r="IS90" s="152"/>
      <c r="IT90" s="152"/>
      <c r="IU90" s="152"/>
      <c r="IV90" s="152"/>
      <c r="IW90" s="152"/>
      <c r="IX90" s="152"/>
      <c r="IY90" s="152"/>
      <c r="IZ90" s="152"/>
      <c r="JA90" s="152"/>
      <c r="JB90" s="152"/>
      <c r="JC90" s="152"/>
      <c r="JD90" s="152"/>
      <c r="JE90" s="152"/>
      <c r="JF90" s="152"/>
      <c r="JG90" s="152"/>
      <c r="JH90" s="152"/>
      <c r="JI90" s="152"/>
      <c r="JJ90" s="152"/>
      <c r="JK90" s="152"/>
      <c r="JL90" s="152"/>
      <c r="JM90" s="150" t="str">
        <f>データ!EJ6</f>
        <v>【0.34】</v>
      </c>
      <c r="JN90" s="152"/>
      <c r="JO90" s="152"/>
      <c r="JP90" s="152"/>
      <c r="JQ90" s="152"/>
      <c r="JR90" s="152"/>
      <c r="JS90" s="152"/>
      <c r="JT90" s="152"/>
      <c r="JU90" s="152"/>
      <c r="JV90" s="152"/>
      <c r="JW90" s="152"/>
      <c r="JX90" s="152"/>
      <c r="JY90" s="152"/>
      <c r="JZ90" s="152"/>
      <c r="KA90" s="152"/>
      <c r="KB90" s="152"/>
      <c r="KC90" s="152"/>
      <c r="KD90" s="152"/>
      <c r="KE90" s="152"/>
      <c r="KF90" s="152"/>
      <c r="KG90" s="152"/>
      <c r="KH90" s="152"/>
      <c r="KI90" s="152"/>
      <c r="KJ90" s="152"/>
      <c r="KK90" s="152"/>
      <c r="KL90" s="152"/>
      <c r="KM90" s="15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XofDSud50mOF/fkOwSRjDPSMafCs9U8SvyUgFEebRf/kZcWGYGxqHC19G2/ysAuo7a4L6+5ax45kmrwO5l+P0g==" saltValue="P1IAnwIpqIb5bDVSFJr4sA==" spinCount="100000" sheet="1" objects="1" scenarios="1" formatCells="0" formatColumns="0" formatRows="0"/>
  <mergeCells count="285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6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37</v>
      </c>
    </row>
    <row r="2" spans="1:140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26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>
      <c r="A4" s="45" t="s">
        <v>48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49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50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51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52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53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54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55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56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57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58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59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>
      <c r="A5" s="45" t="s">
        <v>60</v>
      </c>
      <c r="B5" s="48"/>
      <c r="C5" s="48"/>
      <c r="D5" s="48"/>
      <c r="E5" s="48"/>
      <c r="F5" s="48"/>
      <c r="G5" s="48"/>
      <c r="H5" s="49" t="s">
        <v>61</v>
      </c>
      <c r="I5" s="49" t="s">
        <v>62</v>
      </c>
      <c r="J5" s="49" t="s">
        <v>63</v>
      </c>
      <c r="K5" s="49" t="s">
        <v>64</v>
      </c>
      <c r="L5" s="49" t="s">
        <v>65</v>
      </c>
      <c r="M5" s="49" t="s">
        <v>66</v>
      </c>
      <c r="N5" s="49" t="s">
        <v>67</v>
      </c>
      <c r="O5" s="49" t="s">
        <v>68</v>
      </c>
      <c r="P5" s="49" t="s">
        <v>69</v>
      </c>
      <c r="Q5" s="49" t="s">
        <v>70</v>
      </c>
      <c r="R5" s="49" t="s">
        <v>71</v>
      </c>
      <c r="S5" s="49" t="s">
        <v>72</v>
      </c>
      <c r="T5" s="49" t="s">
        <v>73</v>
      </c>
      <c r="U5" s="49" t="s">
        <v>74</v>
      </c>
      <c r="V5" s="49" t="s">
        <v>75</v>
      </c>
      <c r="W5" s="49" t="s">
        <v>76</v>
      </c>
      <c r="X5" s="49" t="s">
        <v>77</v>
      </c>
      <c r="Y5" s="49" t="s">
        <v>78</v>
      </c>
      <c r="Z5" s="49" t="s">
        <v>79</v>
      </c>
      <c r="AA5" s="49" t="s">
        <v>80</v>
      </c>
      <c r="AB5" s="49" t="s">
        <v>81</v>
      </c>
      <c r="AC5" s="49" t="s">
        <v>82</v>
      </c>
      <c r="AD5" s="49" t="s">
        <v>83</v>
      </c>
      <c r="AE5" s="49" t="s">
        <v>73</v>
      </c>
      <c r="AF5" s="49" t="s">
        <v>74</v>
      </c>
      <c r="AG5" s="49" t="s">
        <v>75</v>
      </c>
      <c r="AH5" s="49" t="s">
        <v>76</v>
      </c>
      <c r="AI5" s="49" t="s">
        <v>77</v>
      </c>
      <c r="AJ5" s="49" t="s">
        <v>78</v>
      </c>
      <c r="AK5" s="49" t="s">
        <v>79</v>
      </c>
      <c r="AL5" s="49" t="s">
        <v>80</v>
      </c>
      <c r="AM5" s="49" t="s">
        <v>81</v>
      </c>
      <c r="AN5" s="49" t="s">
        <v>82</v>
      </c>
      <c r="AO5" s="49" t="s">
        <v>84</v>
      </c>
      <c r="AP5" s="49" t="s">
        <v>73</v>
      </c>
      <c r="AQ5" s="49" t="s">
        <v>74</v>
      </c>
      <c r="AR5" s="49" t="s">
        <v>75</v>
      </c>
      <c r="AS5" s="49" t="s">
        <v>76</v>
      </c>
      <c r="AT5" s="49" t="s">
        <v>77</v>
      </c>
      <c r="AU5" s="49" t="s">
        <v>78</v>
      </c>
      <c r="AV5" s="49" t="s">
        <v>79</v>
      </c>
      <c r="AW5" s="49" t="s">
        <v>80</v>
      </c>
      <c r="AX5" s="49" t="s">
        <v>81</v>
      </c>
      <c r="AY5" s="49" t="s">
        <v>82</v>
      </c>
      <c r="AZ5" s="49" t="s">
        <v>84</v>
      </c>
      <c r="BA5" s="49" t="s">
        <v>73</v>
      </c>
      <c r="BB5" s="49" t="s">
        <v>74</v>
      </c>
      <c r="BC5" s="49" t="s">
        <v>75</v>
      </c>
      <c r="BD5" s="49" t="s">
        <v>76</v>
      </c>
      <c r="BE5" s="49" t="s">
        <v>77</v>
      </c>
      <c r="BF5" s="49" t="s">
        <v>78</v>
      </c>
      <c r="BG5" s="49" t="s">
        <v>79</v>
      </c>
      <c r="BH5" s="49" t="s">
        <v>80</v>
      </c>
      <c r="BI5" s="49" t="s">
        <v>81</v>
      </c>
      <c r="BJ5" s="49" t="s">
        <v>82</v>
      </c>
      <c r="BK5" s="49" t="s">
        <v>84</v>
      </c>
      <c r="BL5" s="49" t="s">
        <v>73</v>
      </c>
      <c r="BM5" s="49" t="s">
        <v>74</v>
      </c>
      <c r="BN5" s="49" t="s">
        <v>75</v>
      </c>
      <c r="BO5" s="49" t="s">
        <v>76</v>
      </c>
      <c r="BP5" s="49" t="s">
        <v>77</v>
      </c>
      <c r="BQ5" s="49" t="s">
        <v>78</v>
      </c>
      <c r="BR5" s="49" t="s">
        <v>79</v>
      </c>
      <c r="BS5" s="49" t="s">
        <v>80</v>
      </c>
      <c r="BT5" s="49" t="s">
        <v>81</v>
      </c>
      <c r="BU5" s="49" t="s">
        <v>82</v>
      </c>
      <c r="BV5" s="49" t="s">
        <v>84</v>
      </c>
      <c r="BW5" s="49" t="s">
        <v>73</v>
      </c>
      <c r="BX5" s="49" t="s">
        <v>74</v>
      </c>
      <c r="BY5" s="49" t="s">
        <v>75</v>
      </c>
      <c r="BZ5" s="49" t="s">
        <v>76</v>
      </c>
      <c r="CA5" s="49" t="s">
        <v>77</v>
      </c>
      <c r="CB5" s="49" t="s">
        <v>78</v>
      </c>
      <c r="CC5" s="49" t="s">
        <v>79</v>
      </c>
      <c r="CD5" s="49" t="s">
        <v>80</v>
      </c>
      <c r="CE5" s="49" t="s">
        <v>81</v>
      </c>
      <c r="CF5" s="49" t="s">
        <v>82</v>
      </c>
      <c r="CG5" s="49" t="s">
        <v>84</v>
      </c>
      <c r="CH5" s="49" t="s">
        <v>73</v>
      </c>
      <c r="CI5" s="49" t="s">
        <v>74</v>
      </c>
      <c r="CJ5" s="49" t="s">
        <v>75</v>
      </c>
      <c r="CK5" s="49" t="s">
        <v>76</v>
      </c>
      <c r="CL5" s="49" t="s">
        <v>77</v>
      </c>
      <c r="CM5" s="49" t="s">
        <v>78</v>
      </c>
      <c r="CN5" s="49" t="s">
        <v>79</v>
      </c>
      <c r="CO5" s="49" t="s">
        <v>80</v>
      </c>
      <c r="CP5" s="49" t="s">
        <v>81</v>
      </c>
      <c r="CQ5" s="49" t="s">
        <v>82</v>
      </c>
      <c r="CR5" s="49" t="s">
        <v>84</v>
      </c>
      <c r="CS5" s="49" t="s">
        <v>73</v>
      </c>
      <c r="CT5" s="49" t="s">
        <v>74</v>
      </c>
      <c r="CU5" s="49" t="s">
        <v>75</v>
      </c>
      <c r="CV5" s="49" t="s">
        <v>76</v>
      </c>
      <c r="CW5" s="49" t="s">
        <v>77</v>
      </c>
      <c r="CX5" s="49" t="s">
        <v>78</v>
      </c>
      <c r="CY5" s="49" t="s">
        <v>79</v>
      </c>
      <c r="CZ5" s="49" t="s">
        <v>80</v>
      </c>
      <c r="DA5" s="49" t="s">
        <v>81</v>
      </c>
      <c r="DB5" s="49" t="s">
        <v>82</v>
      </c>
      <c r="DC5" s="49" t="s">
        <v>84</v>
      </c>
      <c r="DD5" s="49" t="s">
        <v>73</v>
      </c>
      <c r="DE5" s="49" t="s">
        <v>74</v>
      </c>
      <c r="DF5" s="49" t="s">
        <v>75</v>
      </c>
      <c r="DG5" s="49" t="s">
        <v>76</v>
      </c>
      <c r="DH5" s="49" t="s">
        <v>77</v>
      </c>
      <c r="DI5" s="49" t="s">
        <v>78</v>
      </c>
      <c r="DJ5" s="49" t="s">
        <v>79</v>
      </c>
      <c r="DK5" s="49" t="s">
        <v>80</v>
      </c>
      <c r="DL5" s="49" t="s">
        <v>81</v>
      </c>
      <c r="DM5" s="49" t="s">
        <v>82</v>
      </c>
      <c r="DN5" s="49" t="s">
        <v>84</v>
      </c>
      <c r="DO5" s="49" t="s">
        <v>73</v>
      </c>
      <c r="DP5" s="49" t="s">
        <v>74</v>
      </c>
      <c r="DQ5" s="49" t="s">
        <v>75</v>
      </c>
      <c r="DR5" s="49" t="s">
        <v>76</v>
      </c>
      <c r="DS5" s="49" t="s">
        <v>77</v>
      </c>
      <c r="DT5" s="49" t="s">
        <v>78</v>
      </c>
      <c r="DU5" s="49" t="s">
        <v>79</v>
      </c>
      <c r="DV5" s="49" t="s">
        <v>80</v>
      </c>
      <c r="DW5" s="49" t="s">
        <v>81</v>
      </c>
      <c r="DX5" s="49" t="s">
        <v>82</v>
      </c>
      <c r="DY5" s="49" t="s">
        <v>84</v>
      </c>
      <c r="DZ5" s="49" t="s">
        <v>73</v>
      </c>
      <c r="EA5" s="49" t="s">
        <v>74</v>
      </c>
      <c r="EB5" s="49" t="s">
        <v>75</v>
      </c>
      <c r="EC5" s="49" t="s">
        <v>76</v>
      </c>
      <c r="ED5" s="49" t="s">
        <v>77</v>
      </c>
      <c r="EE5" s="49" t="s">
        <v>78</v>
      </c>
      <c r="EF5" s="49" t="s">
        <v>79</v>
      </c>
      <c r="EG5" s="49" t="s">
        <v>80</v>
      </c>
      <c r="EH5" s="49" t="s">
        <v>81</v>
      </c>
      <c r="EI5" s="49" t="s">
        <v>82</v>
      </c>
      <c r="EJ5" s="49" t="s">
        <v>84</v>
      </c>
    </row>
    <row r="6" spans="1:140" s="53" customFormat="1">
      <c r="A6" s="45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140.59</v>
      </c>
      <c r="U6" s="52">
        <f>U7</f>
        <v>144.62</v>
      </c>
      <c r="V6" s="52">
        <f>V7</f>
        <v>155.07</v>
      </c>
      <c r="W6" s="52">
        <f>W7</f>
        <v>157.65</v>
      </c>
      <c r="X6" s="52">
        <f t="shared" si="3"/>
        <v>161.22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143.1</v>
      </c>
      <c r="AQ6" s="52">
        <f>AQ7</f>
        <v>133.54</v>
      </c>
      <c r="AR6" s="52">
        <f>AR7</f>
        <v>124.29</v>
      </c>
      <c r="AS6" s="52">
        <f>AS7</f>
        <v>114.78</v>
      </c>
      <c r="AT6" s="52">
        <f t="shared" si="3"/>
        <v>105.55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945.84</v>
      </c>
      <c r="BB6" s="52">
        <f>BB7</f>
        <v>880.96</v>
      </c>
      <c r="BC6" s="52">
        <f>BC7</f>
        <v>806.31</v>
      </c>
      <c r="BD6" s="52">
        <f>BD7</f>
        <v>731.08</v>
      </c>
      <c r="BE6" s="52">
        <f t="shared" si="3"/>
        <v>654.24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151.13</v>
      </c>
      <c r="BM6" s="52">
        <f>BM7</f>
        <v>157.46</v>
      </c>
      <c r="BN6" s="52">
        <f>BN7</f>
        <v>161.61000000000001</v>
      </c>
      <c r="BO6" s="52">
        <f>BO7</f>
        <v>165.03</v>
      </c>
      <c r="BP6" s="52">
        <f t="shared" si="3"/>
        <v>169.21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21.08</v>
      </c>
      <c r="BX6" s="52">
        <f>BX7</f>
        <v>20</v>
      </c>
      <c r="BY6" s="52">
        <f>BY7</f>
        <v>19.41</v>
      </c>
      <c r="BZ6" s="52">
        <f>BZ7</f>
        <v>18.89</v>
      </c>
      <c r="CA6" s="52">
        <f t="shared" si="3"/>
        <v>18.260000000000002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6.93</v>
      </c>
      <c r="CI6" s="52">
        <f>CI7</f>
        <v>5.53</v>
      </c>
      <c r="CJ6" s="52">
        <f>CJ7</f>
        <v>4.2</v>
      </c>
      <c r="CK6" s="52">
        <f>CK7</f>
        <v>2.8</v>
      </c>
      <c r="CL6" s="52">
        <f t="shared" si="5"/>
        <v>1.73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100</v>
      </c>
      <c r="CT6" s="52">
        <f>CT7</f>
        <v>100</v>
      </c>
      <c r="CU6" s="52">
        <f>CU7</f>
        <v>100</v>
      </c>
      <c r="CV6" s="52">
        <f>CV7</f>
        <v>100</v>
      </c>
      <c r="CW6" s="52">
        <f t="shared" si="6"/>
        <v>100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49.96</v>
      </c>
      <c r="DE6" s="52">
        <f>DE7</f>
        <v>52.17</v>
      </c>
      <c r="DF6" s="52">
        <f>DF7</f>
        <v>53.89</v>
      </c>
      <c r="DG6" s="52">
        <f>DG7</f>
        <v>55.61</v>
      </c>
      <c r="DH6" s="52">
        <f t="shared" si="7"/>
        <v>57.33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>
      <c r="A7"/>
      <c r="B7" s="54" t="s">
        <v>86</v>
      </c>
      <c r="C7" s="54" t="s">
        <v>87</v>
      </c>
      <c r="D7" s="54" t="s">
        <v>88</v>
      </c>
      <c r="E7" s="54" t="s">
        <v>89</v>
      </c>
      <c r="F7" s="54" t="s">
        <v>90</v>
      </c>
      <c r="G7" s="54" t="s">
        <v>91</v>
      </c>
      <c r="H7" s="54" t="s">
        <v>92</v>
      </c>
      <c r="I7" s="54" t="s">
        <v>93</v>
      </c>
      <c r="J7" s="54" t="s">
        <v>94</v>
      </c>
      <c r="K7" s="55">
        <v>1500</v>
      </c>
      <c r="L7" s="54" t="s">
        <v>95</v>
      </c>
      <c r="M7" s="55">
        <v>1</v>
      </c>
      <c r="N7" s="55">
        <v>26</v>
      </c>
      <c r="O7" s="56" t="s">
        <v>96</v>
      </c>
      <c r="P7" s="56">
        <v>50.5</v>
      </c>
      <c r="Q7" s="55">
        <v>1</v>
      </c>
      <c r="R7" s="55">
        <v>1500</v>
      </c>
      <c r="S7" s="54" t="s">
        <v>97</v>
      </c>
      <c r="T7" s="57">
        <v>140.59</v>
      </c>
      <c r="U7" s="57">
        <v>144.62</v>
      </c>
      <c r="V7" s="57">
        <v>155.07</v>
      </c>
      <c r="W7" s="57">
        <v>157.65</v>
      </c>
      <c r="X7" s="57">
        <v>161.22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143.1</v>
      </c>
      <c r="AQ7" s="57">
        <v>133.54</v>
      </c>
      <c r="AR7" s="57">
        <v>124.29</v>
      </c>
      <c r="AS7" s="57">
        <v>114.78</v>
      </c>
      <c r="AT7" s="57">
        <v>105.55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945.84</v>
      </c>
      <c r="BB7" s="57">
        <v>880.96</v>
      </c>
      <c r="BC7" s="57">
        <v>806.31</v>
      </c>
      <c r="BD7" s="57">
        <v>731.08</v>
      </c>
      <c r="BE7" s="57">
        <v>654.24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151.13</v>
      </c>
      <c r="BM7" s="57">
        <v>157.46</v>
      </c>
      <c r="BN7" s="57">
        <v>161.61000000000001</v>
      </c>
      <c r="BO7" s="57">
        <v>165.03</v>
      </c>
      <c r="BP7" s="57">
        <v>169.21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21.08</v>
      </c>
      <c r="BX7" s="57">
        <v>20</v>
      </c>
      <c r="BY7" s="57">
        <v>19.41</v>
      </c>
      <c r="BZ7" s="57">
        <v>18.89</v>
      </c>
      <c r="CA7" s="57">
        <v>18.260000000000002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6.93</v>
      </c>
      <c r="CI7" s="57">
        <v>5.53</v>
      </c>
      <c r="CJ7" s="57">
        <v>4.2</v>
      </c>
      <c r="CK7" s="57">
        <v>2.8</v>
      </c>
      <c r="CL7" s="57">
        <v>1.73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100</v>
      </c>
      <c r="CT7" s="57">
        <v>100</v>
      </c>
      <c r="CU7" s="57">
        <v>100</v>
      </c>
      <c r="CV7" s="57">
        <v>100</v>
      </c>
      <c r="CW7" s="57">
        <v>100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49.96</v>
      </c>
      <c r="DE7" s="57">
        <v>52.17</v>
      </c>
      <c r="DF7" s="57">
        <v>53.89</v>
      </c>
      <c r="DG7" s="57">
        <v>55.61</v>
      </c>
      <c r="DH7" s="57">
        <v>57.33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>
      <c r="A9" s="60"/>
      <c r="B9" s="60" t="s">
        <v>98</v>
      </c>
      <c r="C9" s="60" t="s">
        <v>99</v>
      </c>
      <c r="D9" s="60" t="s">
        <v>100</v>
      </c>
      <c r="E9" s="60" t="s">
        <v>101</v>
      </c>
      <c r="F9" s="60" t="s">
        <v>102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>
      <c r="T11" s="64" t="s">
        <v>23</v>
      </c>
      <c r="U11" s="65">
        <f>IF(T6="-",NA(),T6)</f>
        <v>140.59</v>
      </c>
      <c r="V11" s="65">
        <f>IF(U6="-",NA(),U6)</f>
        <v>144.62</v>
      </c>
      <c r="W11" s="65">
        <f>IF(V6="-",NA(),V6)</f>
        <v>155.07</v>
      </c>
      <c r="X11" s="65">
        <f>IF(W6="-",NA(),W6)</f>
        <v>157.65</v>
      </c>
      <c r="Y11" s="65">
        <f>IF(X6="-",NA(),X6)</f>
        <v>161.22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143.1</v>
      </c>
      <c r="AR11" s="65">
        <f>IF(AQ6="-",NA(),AQ6)</f>
        <v>133.54</v>
      </c>
      <c r="AS11" s="65">
        <f>IF(AR6="-",NA(),AR6)</f>
        <v>124.29</v>
      </c>
      <c r="AT11" s="65">
        <f>IF(AS6="-",NA(),AS6)</f>
        <v>114.78</v>
      </c>
      <c r="AU11" s="65">
        <f>IF(AT6="-",NA(),AT6)</f>
        <v>105.55</v>
      </c>
      <c r="BA11" s="64" t="s">
        <v>23</v>
      </c>
      <c r="BB11" s="65">
        <f>IF(BA6="-",NA(),BA6)</f>
        <v>945.84</v>
      </c>
      <c r="BC11" s="65">
        <f>IF(BB6="-",NA(),BB6)</f>
        <v>880.96</v>
      </c>
      <c r="BD11" s="65">
        <f>IF(BC6="-",NA(),BC6)</f>
        <v>806.31</v>
      </c>
      <c r="BE11" s="65">
        <f>IF(BD6="-",NA(),BD6)</f>
        <v>731.08</v>
      </c>
      <c r="BF11" s="65">
        <f>IF(BE6="-",NA(),BE6)</f>
        <v>654.24</v>
      </c>
      <c r="BL11" s="64" t="s">
        <v>23</v>
      </c>
      <c r="BM11" s="65">
        <f>IF(BL6="-",NA(),BL6)</f>
        <v>151.13</v>
      </c>
      <c r="BN11" s="65">
        <f>IF(BM6="-",NA(),BM6)</f>
        <v>157.46</v>
      </c>
      <c r="BO11" s="65">
        <f>IF(BN6="-",NA(),BN6)</f>
        <v>161.61000000000001</v>
      </c>
      <c r="BP11" s="65">
        <f>IF(BO6="-",NA(),BO6)</f>
        <v>165.03</v>
      </c>
      <c r="BQ11" s="65">
        <f>IF(BP6="-",NA(),BP6)</f>
        <v>169.21</v>
      </c>
      <c r="BW11" s="64" t="s">
        <v>23</v>
      </c>
      <c r="BX11" s="65">
        <f>IF(BW6="-",NA(),BW6)</f>
        <v>21.08</v>
      </c>
      <c r="BY11" s="65">
        <f>IF(BX6="-",NA(),BX6)</f>
        <v>20</v>
      </c>
      <c r="BZ11" s="65">
        <f>IF(BY6="-",NA(),BY6)</f>
        <v>19.41</v>
      </c>
      <c r="CA11" s="65">
        <f>IF(BZ6="-",NA(),BZ6)</f>
        <v>18.89</v>
      </c>
      <c r="CB11" s="65">
        <f>IF(CA6="-",NA(),CA6)</f>
        <v>18.260000000000002</v>
      </c>
      <c r="CH11" s="64" t="s">
        <v>23</v>
      </c>
      <c r="CI11" s="65">
        <f>IF(CH6="-",NA(),CH6)</f>
        <v>6.93</v>
      </c>
      <c r="CJ11" s="65">
        <f>IF(CI6="-",NA(),CI6)</f>
        <v>5.53</v>
      </c>
      <c r="CK11" s="65">
        <f>IF(CJ6="-",NA(),CJ6)</f>
        <v>4.2</v>
      </c>
      <c r="CL11" s="65">
        <f>IF(CK6="-",NA(),CK6)</f>
        <v>2.8</v>
      </c>
      <c r="CM11" s="65">
        <f>IF(CL6="-",NA(),CL6)</f>
        <v>1.73</v>
      </c>
      <c r="CS11" s="64" t="s">
        <v>23</v>
      </c>
      <c r="CT11" s="65">
        <f>IF(CS6="-",NA(),CS6)</f>
        <v>100</v>
      </c>
      <c r="CU11" s="65">
        <f>IF(CT6="-",NA(),CT6)</f>
        <v>100</v>
      </c>
      <c r="CV11" s="65">
        <f>IF(CU6="-",NA(),CU6)</f>
        <v>100</v>
      </c>
      <c r="CW11" s="65">
        <f>IF(CV6="-",NA(),CV6)</f>
        <v>100</v>
      </c>
      <c r="CX11" s="65">
        <f>IF(CW6="-",NA(),CW6)</f>
        <v>100</v>
      </c>
      <c r="DD11" s="64" t="s">
        <v>23</v>
      </c>
      <c r="DE11" s="65">
        <f>IF(DD6="-",NA(),DD6)</f>
        <v>49.96</v>
      </c>
      <c r="DF11" s="65">
        <f>IF(DE6="-",NA(),DE6)</f>
        <v>52.17</v>
      </c>
      <c r="DG11" s="65">
        <f>IF(DF6="-",NA(),DF6)</f>
        <v>53.89</v>
      </c>
      <c r="DH11" s="65">
        <f>IF(DG6="-",NA(),DG6)</f>
        <v>55.61</v>
      </c>
      <c r="DI11" s="65">
        <f>IF(DH6="-",NA(),DH6)</f>
        <v>57.33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2021-01-15T05:33:46Z</cp:lastPrinted>
  <dcterms:created xsi:type="dcterms:W3CDTF">2020-12-04T03:44:23Z</dcterms:created>
  <dcterms:modified xsi:type="dcterms:W3CDTF">2021-02-02T10:23:33Z</dcterms:modified>
  <cp:category/>
</cp:coreProperties>
</file>