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<sst xmlns="http://schemas.openxmlformats.org/spreadsheetml/2006/main" count="1137" uniqueCount="609">
  <si>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</si>
  <si>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</si>
  <si>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</si>
  <si>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</si>
  <si>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</si>
  <si>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</si>
  <si>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</si>
  <si>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</si>
  <si>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</si>
  <si>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</si>
  <si>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</si>
  <si>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</si>
  <si>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</si>
  <si>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</si>
  <si>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</si>
  <si>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</si>
  <si>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</si>
  <si>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</si>
  <si>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</si>
  <si>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</si>
  <si>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</si>
  <si>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</si>
  <si>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</si>
  <si>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</si>
  <si>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</si>
  <si>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</si>
  <si>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</si>
  <si>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</si>
  <si>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</si>
  <si>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</si>
  <si>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</si>
  <si>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</si>
  <si>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</si>
  <si>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</si>
  <si>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</si>
  <si>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</si>
  <si>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</si>
  <si>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</si>
  <si>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</si>
  <si>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</si>
  <si>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</si>
  <si>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</si>
  <si>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</si>
  <si>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</si>
  <si>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</si>
  <si>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</si>
  <si>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</si>
  <si>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</si>
  <si>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</si>
  <si>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</si>
  <si>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</si>
  <si>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</si>
  <si>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</si>
  <si>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</si>
  <si>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</si>
  <si>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</si>
  <si>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</si>
  <si>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</si>
  <si>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</si>
  <si>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</si>
  <si>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</si>
  <si>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</si>
  <si>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</si>
  <si>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</si>
  <si>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</si>
  <si>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</si>
  <si>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</si>
  <si>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</si>
  <si>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</si>
  <si>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</si>
  <si>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</si>
  <si>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</si>
  <si>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</si>
  <si>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</si>
  <si>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</si>
  <si>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</si>
  <si>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</si>
  <si>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</si>
  <si>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</si>
  <si>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</si>
  <si>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</si>
  <si>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</si>
  <si>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</si>
  <si>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</si>
  <si>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</si>
  <si>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</si>
  <si>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</si>
  <si>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</si>
  <si>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</si>
  <si>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</si>
  <si>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</si>
  <si>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竹田市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</si>
  <si>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</si>
  <si>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</si>
  <si>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</si>
  <si>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</si>
  <si>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</si>
  <si>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</si>
  <si>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</si>
  <si>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</si>
  <si>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</si>
  <si>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</si>
  <si>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</si>
  <si>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</si>
  <si>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</si>
  <si>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</si>
  <si>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</si>
  <si>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</si>
  <si>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</si>
  <si>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</si>
  <si>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</si>
  <si>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</si>
  <si>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</si>
  <si>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</si>
  <si>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</si>
  <si>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</si>
  <si>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</si>
  <si>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</si>
  <si>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</si>
  <si>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</si>
  <si>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</si>
  <si>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</si>
  <si>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</si>
  <si>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</si>
  <si>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</si>
  <si>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</si>
  <si>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</si>
  <si>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</si>
  <si>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</si>
  <si>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</si>
  <si>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</si>
  <si>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</si>
  <si>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</si>
  <si>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</si>
  <si>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</si>
  <si>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</si>
  <si>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</si>
  <si>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</si>
  <si>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</si>
  <si>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</si>
  <si>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</si>
  <si>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</si>
  <si>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</si>
  <si>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</si>
  <si>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</si>
  <si>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</si>
  <si>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</si>
  <si>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</si>
  <si>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</si>
  <si>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</si>
  <si>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</si>
  <si>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</si>
  <si>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</si>
  <si>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</si>
  <si>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</si>
  <si>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</si>
  <si>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</si>
  <si>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</si>
  <si>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</si>
  <si>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</si>
  <si>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</si>
  <si>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</si>
  <si>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</si>
  <si>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</si>
  <si>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</si>
  <si>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</si>
  <si>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</si>
  <si>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</si>
  <si>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</si>
  <si>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</si>
  <si>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</si>
  <si>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</si>
  <si>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</si>
  <si>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</si>
  <si>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</si>
  <si>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</si>
  <si>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</si>
  <si>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</si>
  <si>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</si>
  <si>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</si>
  <si>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</si>
  <si>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</si>
  <si>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</si>
  <si>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</si>
  <si>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</si>
  <si>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</si>
  <si>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</si>
  <si>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</si>
  <si>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</si>
  <si>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</si>
  <si>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</si>
  <si>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</si>
  <si>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</si>
  <si>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</si>
  <si>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</si>
  <si>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</si>
  <si>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</si>
  <si>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</si>
  <si>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</si>
  <si>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</si>
  <si>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</si>
  <si>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</si>
  <si>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</si>
  <si>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</si>
  <si>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</si>
  <si>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</si>
  <si>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</si>
  <si>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</si>
  <si>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</si>
  <si>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大分県竹田市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</si>
  <si>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</si>
  <si>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</si>
  <si>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</si>
  <si>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</si>
  <si>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</si>
  <si>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</si>
  <si>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</si>
  <si>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</si>
  <si>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</si>
  <si>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</si>
  <si>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</si>
  <si>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</si>
  <si>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</si>
  <si>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</si>
  <si>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</si>
  <si>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</si>
  <si>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</si>
  <si>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</si>
  <si>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</si>
  <si>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</si>
  <si>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</si>
  <si>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</si>
  <si>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</si>
  <si>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</si>
  <si>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</si>
  <si>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</si>
  <si>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</si>
  <si>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</si>
  <si>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</si>
  <si>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</si>
  <si>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</si>
  <si>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</si>
  <si>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</si>
  <si>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</si>
  <si>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</si>
  <si>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</si>
  <si>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</si>
  <si>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</si>
  <si>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</si>
  <si>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</si>
  <si>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</si>
  <si>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</si>
  <si>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</si>
  <si>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</si>
  <si>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</si>
  <si>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</si>
  <si>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</si>
  <si>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</si>
  <si>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</si>
  <si>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</si>
  <si>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</si>
  <si>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</si>
  <si>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</si>
  <si>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</si>
  <si>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</si>
  <si>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</si>
  <si>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</si>
  <si>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</si>
  <si>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</si>
  <si>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</si>
  <si>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</si>
  <si>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</si>
  <si>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</si>
  <si>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</si>
  <si>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</si>
  <si>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</si>
  <si>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</si>
  <si>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</si>
  <si>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</si>
  <si>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</si>
  <si>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</si>
  <si>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</si>
  <si>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</si>
  <si>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</si>
  <si>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</si>
  <si>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</si>
  <si>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</si>
  <si>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</si>
  <si>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</si>
  <si>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</si>
  <si>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</si>
  <si>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</si>
  <si>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</si>
  <si>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</si>
  <si>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</si>
  <si>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</si>
  <si>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</si>
  <si>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</si>
  <si>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</si>
  <si>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</si>
  <si>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</si>
  <si>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</si>
  <si>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</si>
  <si>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</si>
  <si>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</si>
  <si>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</si>
  <si>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</si>
  <si>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</si>
  <si>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</si>
  <si>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</si>
  <si>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</si>
  <si>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</si>
  <si>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</si>
  <si>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</si>
  <si>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</si>
  <si>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</si>
  <si>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</si>
  <si>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</si>
  <si>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</si>
  <si>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</si>
  <si>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</si>
  <si>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</si>
  <si>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</si>
  <si>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</si>
  <si>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</si>
  <si>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</si>
  <si>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</si>
  <si>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</si>
  <si>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</si>
  <si>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</si>
  <si>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</si>
  <si>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</si>
  <si>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</si>
  <si>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</si>
  <si>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</si>
  <si>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</si>
  <si>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</si>
  <si>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</si>
  <si>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</si>
  <si>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</si>
  <si>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</si>
  <si>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</si>
  <si>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</si>
  <si>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</si>
  <si>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</si>
  <si>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</si>
  <si>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</si>
  <si>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</si>
  <si>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</si>
  <si>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</si>
  <si>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</si>
  <si>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</si>
  <si>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</si>
  <si>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</si>
  <si>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</si>
  <si>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</si>
  <si>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</si>
  <si>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</si>
  <si>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大分県竹田市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</si>
  <si>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</si>
  <si>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</si>
  <si>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</si>
  <si>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</si>
  <si>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</si>
  <si>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</si>
  <si>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</si>
  <si>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</si>
  <si>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</si>
  <si>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</si>
  <si>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</si>
  <si>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</si>
  <si>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</si>
  <si>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</si>
  <si>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</si>
  <si>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</si>
  <si>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</si>
  <si>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</si>
  <si>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</si>
  <si>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</si>
  <si>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市立こども診療所特別会計</t>
    <phoneticPr fontId="5"/>
  </si>
  <si>
    <t>長湯温泉療養文化館特別会計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</si>
  <si>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</si>
  <si>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</si>
  <si>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</si>
  <si>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</si>
  <si>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</si>
  <si>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</si>
  <si>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</si>
  <si>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</si>
  <si>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</si>
  <si>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</si>
  <si>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</si>
  <si>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</si>
  <si>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</si>
  <si>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</si>
  <si>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</si>
  <si>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</si>
  <si>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</si>
  <si>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</si>
  <si>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</si>
  <si>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</si>
  <si>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</si>
  <si>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</si>
  <si>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浄化槽整備推進事業特別会計</t>
    <phoneticPr fontId="5"/>
  </si>
  <si>
    <t>国民宿舎久住高原荘事業特別会計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</si>
  <si>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</si>
  <si>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</si>
  <si>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</si>
  <si>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</si>
  <si>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</si>
  <si>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</si>
  <si>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</si>
  <si>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</si>
  <si>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</si>
  <si>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</si>
  <si>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</si>
  <si>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</si>
  <si>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</si>
  <si>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</si>
  <si>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</si>
  <si>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</si>
  <si>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</si>
  <si>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</si>
  <si>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</si>
  <si>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</si>
  <si>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</si>
  <si>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</si>
  <si>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</si>
  <si>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</si>
  <si>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</si>
  <si>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</si>
  <si>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</si>
  <si>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</si>
  <si>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</si>
  <si>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</si>
  <si>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</si>
  <si>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</si>
  <si>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</si>
  <si>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</si>
  <si>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</si>
  <si>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</si>
  <si>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</si>
  <si>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</si>
  <si>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</si>
  <si>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</si>
  <si>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</si>
  <si>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</si>
  <si>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</si>
  <si>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</si>
  <si>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</si>
  <si>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</si>
  <si>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</si>
  <si>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</si>
  <si>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</si>
  <si>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</si>
  <si>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</si>
  <si>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</si>
  <si>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</si>
  <si>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</si>
  <si>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</si>
  <si>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</si>
  <si>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</si>
  <si>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</si>
  <si>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</si>
  <si>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</si>
  <si>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浄化槽整備推進事業特別会計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</si>
  <si>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</si>
  <si>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</si>
  <si>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</si>
  <si>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</si>
  <si>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</si>
  <si>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</si>
  <si>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</si>
  <si>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</si>
  <si>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</si>
  <si>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</si>
  <si>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</si>
  <si>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</si>
  <si>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</si>
  <si>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</si>
  <si>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</si>
  <si>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</si>
  <si>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</si>
  <si>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</si>
  <si>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</si>
  <si>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</si>
  <si>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</si>
  <si>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</si>
  <si>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</si>
  <si>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</si>
  <si>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</si>
  <si>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</si>
  <si>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</si>
  <si>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</si>
  <si>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</si>
  <si>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</si>
  <si>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</si>
  <si>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</si>
  <si>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</si>
  <si>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</si>
  <si>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</si>
  <si>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</si>
  <si>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</si>
  <si>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</si>
  <si>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</si>
  <si>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</si>
  <si>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</si>
  <si>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</si>
  <si>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</si>
  <si>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</si>
  <si>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</si>
  <si>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</si>
  <si>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</si>
  <si>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</si>
  <si>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</si>
  <si>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</si>
  <si>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</si>
  <si>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</si>
  <si>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</si>
  <si>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</si>
  <si>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</si>
  <si>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</si>
  <si>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</si>
  <si>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</si>
  <si>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</si>
  <si>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</si>
  <si>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</si>
  <si>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</si>
  <si>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</si>
  <si>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</si>
  <si>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</si>
  <si>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</si>
  <si>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</si>
  <si>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</si>
  <si>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</si>
  <si>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</si>
  <si>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</si>
  <si>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</si>
  <si>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</si>
  <si>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</si>
  <si>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</si>
  <si>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</si>
  <si>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</si>
  <si>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</si>
  <si>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</si>
  <si>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</si>
  <si>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</si>
  <si>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</si>
  <si>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</si>
  <si>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</si>
  <si>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</si>
  <si>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</si>
  <si>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4.29</t>
  </si>
  <si>
    <t>▲ 5.24</t>
  </si>
  <si>
    <t>一般会計</t>
  </si>
  <si>
    <t>水道事業会計</t>
  </si>
  <si>
    <t>国民健康保険特別会計</t>
  </si>
  <si>
    <t>介護保険特別会計</t>
  </si>
  <si>
    <t>市立こども診療所特別会計</t>
  </si>
  <si>
    <t>簡易水道事業特別会計</t>
  </si>
  <si>
    <t>長湯温泉療養文化館特別会計</t>
  </si>
  <si>
    <t>浄化槽整備推進事業特別会計</t>
  </si>
  <si>
    <t>その他会計（赤字）</t>
  </si>
  <si>
    <t>その他会計（黒字）</t>
  </si>
  <si>
    <t>-</t>
    <phoneticPr fontId="2"/>
  </si>
  <si>
    <t>竹田市土地開発公社</t>
    <rPh sb="0" eb="2">
      <t>タケタ</t>
    </rPh>
    <rPh sb="2" eb="3">
      <t>シ</t>
    </rPh>
    <rPh sb="3" eb="5">
      <t>トチ</t>
    </rPh>
    <rPh sb="5" eb="7">
      <t>カイハツ</t>
    </rPh>
    <rPh sb="7" eb="9">
      <t>コウシャ</t>
    </rPh>
    <phoneticPr fontId="5"/>
  </si>
  <si>
    <t>荻町まちおこし（有）</t>
    <rPh sb="0" eb="2">
      <t>オギマチ</t>
    </rPh>
    <rPh sb="8" eb="9">
      <t>ユウ</t>
    </rPh>
    <phoneticPr fontId="5"/>
  </si>
  <si>
    <t>（一財）久住やすらぎ観光公社</t>
    <rPh sb="1" eb="2">
      <t>イチ</t>
    </rPh>
    <rPh sb="2" eb="3">
      <t>ザイ</t>
    </rPh>
    <rPh sb="4" eb="6">
      <t>クジュウ</t>
    </rPh>
    <rPh sb="10" eb="12">
      <t>カンコウ</t>
    </rPh>
    <rPh sb="12" eb="14">
      <t>コウシャ</t>
    </rPh>
    <phoneticPr fontId="5"/>
  </si>
  <si>
    <t>（一社）農村商社わかば</t>
    <rPh sb="1" eb="2">
      <t>イチ</t>
    </rPh>
    <rPh sb="2" eb="3">
      <t>シャ</t>
    </rPh>
    <rPh sb="4" eb="6">
      <t>ノウソン</t>
    </rPh>
    <rPh sb="6" eb="8">
      <t>ショウシャ</t>
    </rPh>
    <phoneticPr fontId="5"/>
  </si>
  <si>
    <t>まちづくりたけた（株）</t>
    <rPh sb="9" eb="10">
      <t>カブ</t>
    </rPh>
    <phoneticPr fontId="2"/>
  </si>
  <si>
    <t>（公社）大分県農業農村振興公社</t>
    <rPh sb="1" eb="3">
      <t>コウシャ</t>
    </rPh>
    <rPh sb="2" eb="3">
      <t>シャ</t>
    </rPh>
    <rPh sb="4" eb="7">
      <t>オオイタケン</t>
    </rPh>
    <rPh sb="7" eb="9">
      <t>ノウギョウ</t>
    </rPh>
    <rPh sb="9" eb="11">
      <t>ノウソン</t>
    </rPh>
    <rPh sb="11" eb="13">
      <t>シンコウ</t>
    </rPh>
    <rPh sb="13" eb="15">
      <t>コウシャ</t>
    </rPh>
    <phoneticPr fontId="5"/>
  </si>
  <si>
    <t>県所管第三セクター</t>
    <rPh sb="0" eb="1">
      <t>ケン</t>
    </rPh>
    <rPh sb="1" eb="3">
      <t>ショカン</t>
    </rPh>
    <rPh sb="3" eb="4">
      <t>ダイ</t>
    </rPh>
    <rPh sb="4" eb="5">
      <t>サン</t>
    </rPh>
    <phoneticPr fontId="11"/>
  </si>
  <si>
    <t>大分県消防等補償組合</t>
    <rPh sb="0" eb="3">
      <t>オオイタケン</t>
    </rPh>
    <rPh sb="3" eb="6">
      <t>ショウボウトウ</t>
    </rPh>
    <rPh sb="6" eb="8">
      <t>ホショウ</t>
    </rPh>
    <rPh sb="8" eb="10">
      <t>クミアイ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</si>
  <si>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1">
      <t>カイ</t>
    </rPh>
    <rPh sb="21" eb="22">
      <t>ケイ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</si>
  <si>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</si>
  <si>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大分県後期高齢者広域連合（普通会計）</t>
    <rPh sb="0" eb="3">
      <t>オオイタケン</t>
    </rPh>
    <rPh sb="3" eb="5">
      <t>コウキ</t>
    </rPh>
    <rPh sb="5" eb="8">
      <t>コウレイシャ</t>
    </rPh>
    <rPh sb="8" eb="10">
      <t>コウイキ</t>
    </rPh>
    <rPh sb="10" eb="12">
      <t>レンゴウ</t>
    </rPh>
    <rPh sb="13" eb="15">
      <t>フツウ</t>
    </rPh>
    <rPh sb="15" eb="17">
      <t>カイケイ</t>
    </rPh>
    <phoneticPr fontId="5"/>
  </si>
  <si>
    <t>大分県後期高齢者広域連合（後期高齢者医療事業会計）</t>
    <rPh sb="0" eb="3">
      <t>オオイタケン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</si>
  <si>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t>
    <phoneticPr fontId="2"/>
  </si>
  <si>
    <t>基金から6百万円繰入</t>
    <rPh sb="0" eb="2">
      <t>キキン</t>
    </rPh>
    <rPh sb="5" eb="6">
      <t>ヒャク</t>
    </rPh>
    <rPh sb="6" eb="8">
      <t>マンエン</t>
    </rPh>
    <rPh sb="8" eb="10">
      <t>クリイレ</t>
    </rPh>
    <phoneticPr fontId="2"/>
  </si>
  <si>
    <t>基金から2百万円繰入</t>
    <rPh sb="0" eb="2">
      <t>キキン</t>
    </rPh>
    <rPh sb="5" eb="6">
      <t>ヒャク</t>
    </rPh>
    <rPh sb="6" eb="8">
      <t>マンエン</t>
    </rPh>
    <rPh sb="8" eb="10">
      <t>クリイレ</t>
    </rPh>
    <phoneticPr fontId="2"/>
  </si>
  <si>
    <t>-</t>
    <phoneticPr fontId="2"/>
  </si>
  <si>
    <t>基金から27百万円繰入</t>
    <rPh sb="0" eb="2">
      <t>キキン</t>
    </rPh>
    <rPh sb="6" eb="9">
      <t>ヒャクマンエン</t>
    </rPh>
    <rPh sb="9" eb="11">
      <t>クリイレ</t>
    </rPh>
    <phoneticPr fontId="2"/>
  </si>
  <si>
    <t>基金からの繰入なし</t>
    <rPh sb="0" eb="2">
      <t>キキン</t>
    </rPh>
    <rPh sb="5" eb="7">
      <t>クリイレ</t>
    </rPh>
    <phoneticPr fontId="2"/>
  </si>
  <si>
    <t>地域振興基金</t>
    <rPh sb="0" eb="2">
      <t>チイキ</t>
    </rPh>
    <rPh sb="2" eb="4">
      <t>シンコウ</t>
    </rPh>
    <rPh sb="4" eb="6">
      <t>キキン</t>
    </rPh>
    <phoneticPr fontId="11"/>
  </si>
  <si>
    <t>公共施設等総合管理基金</t>
    <rPh sb="0" eb="2">
      <t>コウキョウ</t>
    </rPh>
    <rPh sb="2" eb="4">
      <t>シセツ</t>
    </rPh>
    <rPh sb="4" eb="5">
      <t>トウ</t>
    </rPh>
    <rPh sb="5" eb="7">
      <t>ソウゴウ</t>
    </rPh>
    <rPh sb="7" eb="9">
      <t>カンリ</t>
    </rPh>
    <rPh sb="9" eb="11">
      <t>キキン</t>
    </rPh>
    <phoneticPr fontId="11"/>
  </si>
  <si>
    <t>国営大野川上流農業水利事業償還負担金積立基金</t>
    <rPh sb="0" eb="2">
      <t>コクエイ</t>
    </rPh>
    <rPh sb="2" eb="4">
      <t>オオノ</t>
    </rPh>
    <rPh sb="4" eb="5">
      <t>ガワ</t>
    </rPh>
    <rPh sb="5" eb="7">
      <t>ジョウリュウ</t>
    </rPh>
    <rPh sb="7" eb="9">
      <t>ノウギョウ</t>
    </rPh>
    <rPh sb="9" eb="11">
      <t>スイリ</t>
    </rPh>
    <rPh sb="11" eb="13">
      <t>ジギョウ</t>
    </rPh>
    <rPh sb="13" eb="15">
      <t>ショウカン</t>
    </rPh>
    <rPh sb="15" eb="18">
      <t>フタンキン</t>
    </rPh>
    <rPh sb="18" eb="20">
      <t>ツミタテ</t>
    </rPh>
    <rPh sb="20" eb="22">
      <t>キキン</t>
    </rPh>
    <phoneticPr fontId="11"/>
  </si>
  <si>
    <t>職員退職手当基金</t>
    <rPh sb="0" eb="2">
      <t>ショクイン</t>
    </rPh>
    <rPh sb="2" eb="4">
      <t>タイショク</t>
    </rPh>
    <rPh sb="4" eb="6">
      <t>テアテ</t>
    </rPh>
    <rPh sb="6" eb="8">
      <t>キキン</t>
    </rPh>
    <phoneticPr fontId="11"/>
  </si>
  <si>
    <t>福祉振興基金</t>
    <rPh sb="0" eb="2">
      <t>フクシ</t>
    </rPh>
    <rPh sb="2" eb="4">
      <t>シンコウ</t>
    </rPh>
    <rPh sb="4" eb="6">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</si>
  <si>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</si>
  <si>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</si>
  <si>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</si>
  <si>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</si>
  <si>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</si>
  <si>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</si>
  <si>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</si>
  <si>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繰上償還の実施等で将来負担比率は類似団体と比べて低い水準にある。一方で、有形固定資産減価償却率は高くなっているが、今後は公共施設総合管理計画に基づき、老朽施設の集約化・除却等を積極的に推し進めていく予定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</si>
  <si>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</si>
  <si>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</si>
  <si>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</si>
  <si>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</si>
  <si>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</si>
  <si>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</si>
  <si>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</si>
  <si>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</si>
  <si>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</si>
  <si>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</si>
  <si>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</si>
  <si>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</si>
  <si>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将来負担比率及び実質公債費比率ともに類似団体よりも低い水準であり、ここ数年の指標は改善傾向にある。これは、地方債の繰上償還の実施や充当可能基金の増加によるものである。
しかしながら、平成２８年度以降は大規模な公共施設の整備が続いており、それに伴う地方債の発行額増加により、平成２９年度以降は再び指標が悪化する傾向にある。今後は、不要不急な事業は控え、市民ニーズ・行政需要実態に即した事業を厳選したうえで、地方債の発行額の抑制に努めていく必要がある。</t>
    <rPh sb="4" eb="5">
      <t>ヒ</t>
    </rPh>
    <rPh sb="154" eb="15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</si>
</sst>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
      <sz val="13"/>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6" fillId="0" borderId="41" xfId="16" applyFont="1" applyBorder="1" applyAlignment="1" applyProtection="1">
      <alignment horizontal="left" vertical="top" wrapText="1"/>
      <protection locked="0"/>
    </xf>
    <xf numFmtId="0" fontId="36" fillId="0" borderId="12" xfId="16" applyFont="1" applyBorder="1" applyAlignment="1" applyProtection="1">
      <alignment horizontal="left" vertical="top" wrapText="1"/>
      <protection locked="0"/>
    </xf>
    <xf numFmtId="0" fontId="36" fillId="0" borderId="46" xfId="16" applyFont="1" applyBorder="1" applyAlignment="1" applyProtection="1">
      <alignment horizontal="left" vertical="top" wrapText="1"/>
      <protection locked="0"/>
    </xf>
    <xf numFmtId="0" fontId="36" fillId="0" borderId="62" xfId="16" applyFont="1" applyBorder="1" applyAlignment="1" applyProtection="1">
      <alignment horizontal="left" vertical="top" wrapText="1"/>
      <protection locked="0"/>
    </xf>
    <xf numFmtId="0" fontId="36" fillId="0" borderId="0" xfId="16" applyFont="1" applyAlignment="1" applyProtection="1">
      <alignment horizontal="left" vertical="top" wrapText="1"/>
      <protection locked="0"/>
    </xf>
    <xf numFmtId="0" fontId="36" fillId="0" borderId="38" xfId="16" applyFont="1" applyBorder="1" applyAlignment="1" applyProtection="1">
      <alignment horizontal="left" vertical="top" wrapText="1"/>
      <protection locked="0"/>
    </xf>
    <xf numFmtId="0" fontId="36" fillId="0" borderId="37" xfId="16" applyFont="1" applyBorder="1" applyAlignment="1" applyProtection="1">
      <alignment horizontal="left" vertical="top" wrapText="1"/>
      <protection locked="0"/>
    </xf>
    <xf numFmtId="0" fontId="36" fillId="0" borderId="52" xfId="16" applyFont="1" applyBorder="1" applyAlignment="1" applyProtection="1">
      <alignment horizontal="left" vertical="top" wrapText="1"/>
      <protection locked="0"/>
    </xf>
    <xf numFmtId="0" fontId="3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FC24-4D27-B2FD-666EC3AD7B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107539</c:v>
                </c:pt>
                <c:pt idx="1">
                  <c:v>115500</c:v>
                </c:pt>
                <c:pt idx="2">
                  <c:v>102012</c:v>
                </c:pt>
                <c:pt idx="3">
                  <c:v>151523</c:v>
                </c:pt>
                <c:pt idx="4">
                  <c:v>190040</c:v>
                </c:pt>
              </c:numCache>
            </c:numRef>
          </c:val>
          <c:smooth val="0"/>
          <c:extLst>
            <c:ext xmlns:c16="http://schemas.microsoft.com/office/drawing/2014/chart" uri="{C3380CC4-5D6E-409C-BE32-E72D297353CC}">
              <c16:uniqueId val="{00000001-FC24-4D27-B2FD-666EC3AD7B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c:v>
                </c:pt>
                <c:pt idx="1">
                  <c:v>8.0500000000000007</c:v>
                </c:pt>
                <c:pt idx="2">
                  <c:v>7.77</c:v>
                </c:pt>
                <c:pt idx="3">
                  <c:v>5.26</c:v>
                </c:pt>
                <c:pt idx="4">
                  <c:v>5.05</c:v>
                </c:pt>
              </c:numCache>
            </c:numRef>
          </c:val>
          <c:extLst>
            <c:ext xmlns:c16="http://schemas.microsoft.com/office/drawing/2014/chart" uri="{C3380CC4-5D6E-409C-BE32-E72D297353CC}">
              <c16:uniqueId val="{00000000-9B60-4F45-B51A-398F451E7A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32.75</c:v>
                </c:pt>
                <c:pt idx="1">
                  <c:v>34.159999999999997</c:v>
                </c:pt>
                <c:pt idx="2">
                  <c:v>36.42</c:v>
                </c:pt>
                <c:pt idx="3">
                  <c:v>36.89</c:v>
                </c:pt>
                <c:pt idx="4">
                  <c:v>33.33</c:v>
                </c:pt>
              </c:numCache>
            </c:numRef>
          </c:val>
          <c:extLst>
            <c:ext xmlns:c16="http://schemas.microsoft.com/office/drawing/2014/chart" uri="{C3380CC4-5D6E-409C-BE32-E72D297353CC}">
              <c16:uniqueId val="{00000001-9B60-4F45-B51A-398F451E7A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4.22</c:v>
                </c:pt>
                <c:pt idx="1">
                  <c:v>1.36</c:v>
                </c:pt>
                <c:pt idx="2">
                  <c:v>2.48</c:v>
                </c:pt>
                <c:pt idx="3">
                  <c:v>-4.29</c:v>
                </c:pt>
                <c:pt idx="4">
                  <c:v>-5.24</c:v>
                </c:pt>
              </c:numCache>
            </c:numRef>
          </c:val>
          <c:smooth val="0"/>
          <c:extLst>
            <c:ext xmlns:c16="http://schemas.microsoft.com/office/drawing/2014/chart" uri="{C3380CC4-5D6E-409C-BE32-E72D297353CC}">
              <c16:uniqueId val="{00000002-9B60-4F45-B51A-398F451E7A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1BD-40B7-959F-46ACD27AC9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BD-40B7-959F-46ACD27AC9C7}"/>
            </c:ext>
          </c:extLst>
        </c:ser>
        <c:ser>
          <c:idx val="2"/>
          <c:order val="2"/>
          <c:tx>
            <c:strRef>
              <c:f>データシート!$A$29</c:f>
              <c:strCache>
                <c:ptCount val="1"/>
                <c:pt idx="0">
                  <c:v>浄化槽整備推進事業特別会計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1BD-40B7-959F-46ACD27AC9C7}"/>
            </c:ext>
          </c:extLst>
        </c:ser>
        <c:ser>
          <c:idx val="3"/>
          <c:order val="3"/>
          <c:tx>
            <c:strRef>
              <c:f>データシート!$A$30</c:f>
              <c:strCache>
                <c:ptCount val="1"/>
                <c:pt idx="0">
                  <c:v>長湯温泉療養文化館特別会計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0.01</c:v>
                </c:pt>
                <c:pt idx="8">
                  <c:v>#N/A</c:v>
                </c:pt>
                <c:pt idx="9">
                  <c:v>0</c:v>
                </c:pt>
              </c:numCache>
            </c:numRef>
          </c:val>
          <c:extLst>
            <c:ext xmlns:c16="http://schemas.microsoft.com/office/drawing/2014/chart" uri="{C3380CC4-5D6E-409C-BE32-E72D297353CC}">
              <c16:uniqueId val="{00000003-C1BD-40B7-959F-46ACD27AC9C7}"/>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1BD-40B7-959F-46ACD27AC9C7}"/>
            </c:ext>
          </c:extLst>
        </c:ser>
        <c:ser>
          <c:idx val="5"/>
          <c:order val="5"/>
          <c:tx>
            <c:strRef>
              <c:f>データシート!$A$32</c:f>
              <c:strCache>
                <c:ptCount val="1"/>
                <c:pt idx="0">
                  <c:v>市立こども診療所特別会計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0.14000000000000001</c:v>
                </c:pt>
                <c:pt idx="4">
                  <c:v>#N/A</c:v>
                </c:pt>
                <c:pt idx="5">
                  <c:v>0.1</c:v>
                </c:pt>
                <c:pt idx="6">
                  <c:v>#N/A</c:v>
                </c:pt>
                <c:pt idx="7">
                  <c:v>0.23</c:v>
                </c:pt>
                <c:pt idx="8">
                  <c:v>#N/A</c:v>
                </c:pt>
                <c:pt idx="9">
                  <c:v>0.16</c:v>
                </c:pt>
              </c:numCache>
            </c:numRef>
          </c:val>
          <c:extLst>
            <c:ext xmlns:c16="http://schemas.microsoft.com/office/drawing/2014/chart" uri="{C3380CC4-5D6E-409C-BE32-E72D297353CC}">
              <c16:uniqueId val="{00000005-C1BD-40B7-959F-46ACD27AC9C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0.63</c:v>
                </c:pt>
                <c:pt idx="2">
                  <c:v>#N/A</c:v>
                </c:pt>
                <c:pt idx="3">
                  <c:v>1.49</c:v>
                </c:pt>
                <c:pt idx="4">
                  <c:v>#N/A</c:v>
                </c:pt>
                <c:pt idx="5">
                  <c:v>1.06</c:v>
                </c:pt>
                <c:pt idx="6">
                  <c:v>#N/A</c:v>
                </c:pt>
                <c:pt idx="7">
                  <c:v>1.01</c:v>
                </c:pt>
                <c:pt idx="8">
                  <c:v>#N/A</c:v>
                </c:pt>
                <c:pt idx="9">
                  <c:v>1.1100000000000001</c:v>
                </c:pt>
              </c:numCache>
            </c:numRef>
          </c:val>
          <c:extLst>
            <c:ext xmlns:c16="http://schemas.microsoft.com/office/drawing/2014/chart" uri="{C3380CC4-5D6E-409C-BE32-E72D297353CC}">
              <c16:uniqueId val="{00000006-C1BD-40B7-959F-46ACD27AC9C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0.32</c:v>
                </c:pt>
                <c:pt idx="2">
                  <c:v>#N/A</c:v>
                </c:pt>
                <c:pt idx="3">
                  <c:v>0.02</c:v>
                </c:pt>
                <c:pt idx="4">
                  <c:v>#N/A</c:v>
                </c:pt>
                <c:pt idx="5">
                  <c:v>0.12</c:v>
                </c:pt>
                <c:pt idx="6">
                  <c:v>#N/A</c:v>
                </c:pt>
                <c:pt idx="7">
                  <c:v>1.66</c:v>
                </c:pt>
                <c:pt idx="8">
                  <c:v>#N/A</c:v>
                </c:pt>
                <c:pt idx="9">
                  <c:v>1.66</c:v>
                </c:pt>
              </c:numCache>
            </c:numRef>
          </c:val>
          <c:extLst>
            <c:ext xmlns:c16="http://schemas.microsoft.com/office/drawing/2014/chart" uri="{C3380CC4-5D6E-409C-BE32-E72D297353CC}">
              <c16:uniqueId val="{00000007-C1BD-40B7-959F-46ACD27AC9C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c:v>
                </c:pt>
                <c:pt idx="2">
                  <c:v>#N/A</c:v>
                </c:pt>
                <c:pt idx="3">
                  <c:v>2.46</c:v>
                </c:pt>
                <c:pt idx="4">
                  <c:v>#N/A</c:v>
                </c:pt>
                <c:pt idx="5">
                  <c:v>2.34</c:v>
                </c:pt>
                <c:pt idx="6">
                  <c:v>#N/A</c:v>
                </c:pt>
                <c:pt idx="7">
                  <c:v>2.57</c:v>
                </c:pt>
                <c:pt idx="8">
                  <c:v>#N/A</c:v>
                </c:pt>
                <c:pt idx="9">
                  <c:v>2.64</c:v>
                </c:pt>
              </c:numCache>
            </c:numRef>
          </c:val>
          <c:extLst>
            <c:ext xmlns:c16="http://schemas.microsoft.com/office/drawing/2014/chart" uri="{C3380CC4-5D6E-409C-BE32-E72D297353CC}">
              <c16:uniqueId val="{00000008-C1BD-40B7-959F-46ACD27AC9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7.67</c:v>
                </c:pt>
                <c:pt idx="2">
                  <c:v>#N/A</c:v>
                </c:pt>
                <c:pt idx="3">
                  <c:v>7.87</c:v>
                </c:pt>
                <c:pt idx="4">
                  <c:v>#N/A</c:v>
                </c:pt>
                <c:pt idx="5">
                  <c:v>7.62</c:v>
                </c:pt>
                <c:pt idx="6">
                  <c:v>#N/A</c:v>
                </c:pt>
                <c:pt idx="7">
                  <c:v>5.01</c:v>
                </c:pt>
                <c:pt idx="8">
                  <c:v>#N/A</c:v>
                </c:pt>
                <c:pt idx="9">
                  <c:v>4.88</c:v>
                </c:pt>
              </c:numCache>
            </c:numRef>
          </c:val>
          <c:extLst>
            <c:ext xmlns:c16="http://schemas.microsoft.com/office/drawing/2014/chart" uri="{C3380CC4-5D6E-409C-BE32-E72D297353CC}">
              <c16:uniqueId val="{00000009-C1BD-40B7-959F-46ACD27AC9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1983</c:v>
                </c:pt>
                <c:pt idx="5">
                  <c:v>1981</c:v>
                </c:pt>
                <c:pt idx="8">
                  <c:v>1893</c:v>
                </c:pt>
                <c:pt idx="11">
                  <c:v>1833</c:v>
                </c:pt>
                <c:pt idx="14">
                  <c:v>1802</c:v>
                </c:pt>
              </c:numCache>
            </c:numRef>
          </c:val>
          <c:extLst>
            <c:ext xmlns:c16="http://schemas.microsoft.com/office/drawing/2014/chart" uri="{C3380CC4-5D6E-409C-BE32-E72D297353CC}">
              <c16:uniqueId val="{00000000-ED46-4846-8EF7-1F04099C7F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46-4846-8EF7-1F04099C7F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c:v>
                </c:pt>
                <c:pt idx="3">
                  <c:v>36</c:v>
                </c:pt>
                <c:pt idx="6">
                  <c:v>35</c:v>
                </c:pt>
                <c:pt idx="9">
                  <c:v>34</c:v>
                </c:pt>
                <c:pt idx="12">
                  <c:v>35</c:v>
                </c:pt>
              </c:numCache>
            </c:numRef>
          </c:val>
          <c:extLst>
            <c:ext xmlns:c16="http://schemas.microsoft.com/office/drawing/2014/chart" uri="{C3380CC4-5D6E-409C-BE32-E72D297353CC}">
              <c16:uniqueId val="{00000002-ED46-4846-8EF7-1F04099C7F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46-4846-8EF7-1F04099C7F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164</c:v>
                </c:pt>
                <c:pt idx="3">
                  <c:v>189</c:v>
                </c:pt>
                <c:pt idx="6">
                  <c:v>172</c:v>
                </c:pt>
                <c:pt idx="9">
                  <c:v>166</c:v>
                </c:pt>
                <c:pt idx="12">
                  <c:v>166</c:v>
                </c:pt>
              </c:numCache>
            </c:numRef>
          </c:val>
          <c:extLst>
            <c:ext xmlns:c16="http://schemas.microsoft.com/office/drawing/2014/chart" uri="{C3380CC4-5D6E-409C-BE32-E72D297353CC}">
              <c16:uniqueId val="{00000004-ED46-4846-8EF7-1F04099C7F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46-4846-8EF7-1F04099C7F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46-4846-8EF7-1F04099C7F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2271</c:v>
                </c:pt>
                <c:pt idx="3">
                  <c:v>2160</c:v>
                </c:pt>
                <c:pt idx="6">
                  <c:v>2055</c:v>
                </c:pt>
                <c:pt idx="9">
                  <c:v>2052</c:v>
                </c:pt>
                <c:pt idx="12">
                  <c:v>2011</c:v>
                </c:pt>
              </c:numCache>
            </c:numRef>
          </c:val>
          <c:extLst>
            <c:ext xmlns:c16="http://schemas.microsoft.com/office/drawing/2014/chart" uri="{C3380CC4-5D6E-409C-BE32-E72D297353CC}">
              <c16:uniqueId val="{00000007-ED46-4846-8EF7-1F04099C7F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487</c:v>
                </c:pt>
                <c:pt idx="2">
                  <c:v>#N/A</c:v>
                </c:pt>
                <c:pt idx="3">
                  <c:v>#N/A</c:v>
                </c:pt>
                <c:pt idx="4">
                  <c:v>404</c:v>
                </c:pt>
                <c:pt idx="5">
                  <c:v>#N/A</c:v>
                </c:pt>
                <c:pt idx="6">
                  <c:v>#N/A</c:v>
                </c:pt>
                <c:pt idx="7">
                  <c:v>369</c:v>
                </c:pt>
                <c:pt idx="8">
                  <c:v>#N/A</c:v>
                </c:pt>
                <c:pt idx="9">
                  <c:v>#N/A</c:v>
                </c:pt>
                <c:pt idx="10">
                  <c:v>419</c:v>
                </c:pt>
                <c:pt idx="11">
                  <c:v>#N/A</c:v>
                </c:pt>
                <c:pt idx="12">
                  <c:v>#N/A</c:v>
                </c:pt>
                <c:pt idx="13">
                  <c:v>410</c:v>
                </c:pt>
                <c:pt idx="14">
                  <c:v>#N/A</c:v>
                </c:pt>
              </c:numCache>
            </c:numRef>
          </c:val>
          <c:smooth val="0"/>
          <c:extLst>
            <c:ext xmlns:c16="http://schemas.microsoft.com/office/drawing/2014/chart" uri="{C3380CC4-5D6E-409C-BE32-E72D297353CC}">
              <c16:uniqueId val="{00000008-ED46-4846-8EF7-1F04099C7F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15733</c:v>
                </c:pt>
                <c:pt idx="5">
                  <c:v>14922</c:v>
                </c:pt>
                <c:pt idx="8">
                  <c:v>13905</c:v>
                </c:pt>
                <c:pt idx="11">
                  <c:v>13252</c:v>
                </c:pt>
                <c:pt idx="14">
                  <c:v>13179</c:v>
                </c:pt>
              </c:numCache>
            </c:numRef>
          </c:val>
          <c:extLst>
            <c:ext xmlns:c16="http://schemas.microsoft.com/office/drawing/2014/chart" uri="{C3380CC4-5D6E-409C-BE32-E72D297353CC}">
              <c16:uniqueId val="{00000000-3FC4-497D-B15E-905C9A09A0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448</c:v>
                </c:pt>
                <c:pt idx="5">
                  <c:v>390</c:v>
                </c:pt>
                <c:pt idx="8">
                  <c:v>283</c:v>
                </c:pt>
                <c:pt idx="11">
                  <c:v>250</c:v>
                </c:pt>
                <c:pt idx="14">
                  <c:v>200</c:v>
                </c:pt>
              </c:numCache>
            </c:numRef>
          </c:val>
          <c:extLst>
            <c:ext xmlns:c16="http://schemas.microsoft.com/office/drawing/2014/chart" uri="{C3380CC4-5D6E-409C-BE32-E72D297353CC}">
              <c16:uniqueId val="{00000001-3FC4-497D-B15E-905C9A09A0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7603</c:v>
                </c:pt>
                <c:pt idx="5">
                  <c:v>8154</c:v>
                </c:pt>
                <c:pt idx="8">
                  <c:v>8323</c:v>
                </c:pt>
                <c:pt idx="11">
                  <c:v>7965</c:v>
                </c:pt>
                <c:pt idx="14">
                  <c:v>7557</c:v>
                </c:pt>
              </c:numCache>
            </c:numRef>
          </c:val>
          <c:extLst>
            <c:ext xmlns:c16="http://schemas.microsoft.com/office/drawing/2014/chart" uri="{C3380CC4-5D6E-409C-BE32-E72D297353CC}">
              <c16:uniqueId val="{00000002-3FC4-497D-B15E-905C9A09A0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C4-497D-B15E-905C9A09A0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C4-497D-B15E-905C9A09A0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C4-497D-B15E-905C9A09A0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3910</c:v>
                </c:pt>
                <c:pt idx="3">
                  <c:v>3601</c:v>
                </c:pt>
                <c:pt idx="6">
                  <c:v>3199</c:v>
                </c:pt>
                <c:pt idx="9">
                  <c:v>2881</c:v>
                </c:pt>
                <c:pt idx="12">
                  <c:v>3094</c:v>
                </c:pt>
              </c:numCache>
            </c:numRef>
          </c:val>
          <c:extLst>
            <c:ext xmlns:c16="http://schemas.microsoft.com/office/drawing/2014/chart" uri="{C3380CC4-5D6E-409C-BE32-E72D297353CC}">
              <c16:uniqueId val="{00000006-3FC4-497D-B15E-905C9A09A0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FC4-497D-B15E-905C9A09A0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1639</c:v>
                </c:pt>
                <c:pt idx="3">
                  <c:v>1618</c:v>
                </c:pt>
                <c:pt idx="6">
                  <c:v>1388</c:v>
                </c:pt>
                <c:pt idx="9">
                  <c:v>1291</c:v>
                </c:pt>
                <c:pt idx="12">
                  <c:v>1235</c:v>
                </c:pt>
              </c:numCache>
            </c:numRef>
          </c:val>
          <c:extLst>
            <c:ext xmlns:c16="http://schemas.microsoft.com/office/drawing/2014/chart" uri="{C3380CC4-5D6E-409C-BE32-E72D297353CC}">
              <c16:uniqueId val="{00000008-3FC4-497D-B15E-905C9A09A0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2671</c:v>
                </c:pt>
                <c:pt idx="3">
                  <c:v>2640</c:v>
                </c:pt>
                <c:pt idx="6">
                  <c:v>2569</c:v>
                </c:pt>
                <c:pt idx="9">
                  <c:v>2353</c:v>
                </c:pt>
                <c:pt idx="12">
                  <c:v>2318</c:v>
                </c:pt>
              </c:numCache>
            </c:numRef>
          </c:val>
          <c:extLst>
            <c:ext xmlns:c16="http://schemas.microsoft.com/office/drawing/2014/chart" uri="{C3380CC4-5D6E-409C-BE32-E72D297353CC}">
              <c16:uniqueId val="{00000009-3FC4-497D-B15E-905C9A09A0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17752</c:v>
                </c:pt>
                <c:pt idx="3">
                  <c:v>16687</c:v>
                </c:pt>
                <c:pt idx="6">
                  <c:v>15577</c:v>
                </c:pt>
                <c:pt idx="9">
                  <c:v>14700</c:v>
                </c:pt>
                <c:pt idx="12">
                  <c:v>14790</c:v>
                </c:pt>
              </c:numCache>
            </c:numRef>
          </c:val>
          <c:extLst>
            <c:ext xmlns:c16="http://schemas.microsoft.com/office/drawing/2014/chart" uri="{C3380CC4-5D6E-409C-BE32-E72D297353CC}">
              <c16:uniqueId val="{0000000A-3FC4-497D-B15E-905C9A09A0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2189</c:v>
                </c:pt>
                <c:pt idx="2">
                  <c:v>#N/A</c:v>
                </c:pt>
                <c:pt idx="3">
                  <c:v>#N/A</c:v>
                </c:pt>
                <c:pt idx="4">
                  <c:v>1081</c:v>
                </c:pt>
                <c:pt idx="5">
                  <c:v>#N/A</c:v>
                </c:pt>
                <c:pt idx="6">
                  <c:v>#N/A</c:v>
                </c:pt>
                <c:pt idx="7">
                  <c:v>222</c:v>
                </c:pt>
                <c:pt idx="8">
                  <c:v>#N/A</c:v>
                </c:pt>
                <c:pt idx="9">
                  <c:v>#N/A</c:v>
                </c:pt>
                <c:pt idx="10">
                  <c:v>0</c:v>
                </c:pt>
                <c:pt idx="11">
                  <c:v>#N/A</c:v>
                </c:pt>
                <c:pt idx="12">
                  <c:v>#N/A</c:v>
                </c:pt>
                <c:pt idx="13">
                  <c:v>502</c:v>
                </c:pt>
                <c:pt idx="14">
                  <c:v>#N/A</c:v>
                </c:pt>
              </c:numCache>
            </c:numRef>
          </c:val>
          <c:smooth val="0"/>
          <c:extLst>
            <c:ext xmlns:c16="http://schemas.microsoft.com/office/drawing/2014/chart" uri="{C3380CC4-5D6E-409C-BE32-E72D297353CC}">
              <c16:uniqueId val="{0000000B-3FC4-497D-B15E-905C9A09A0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4020</c:v>
                </c:pt>
                <c:pt idx="1">
                  <c:v>3874</c:v>
                </c:pt>
                <c:pt idx="2">
                  <c:v>3383</c:v>
                </c:pt>
              </c:numCache>
            </c:numRef>
          </c:val>
          <c:extLst>
            <c:ext xmlns:c16="http://schemas.microsoft.com/office/drawing/2014/chart" uri="{C3380CC4-5D6E-409C-BE32-E72D297353CC}">
              <c16:uniqueId val="{00000000-5F61-4370-9FA9-99C37B5D42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592</c:v>
                </c:pt>
                <c:pt idx="1">
                  <c:v>746</c:v>
                </c:pt>
                <c:pt idx="2">
                  <c:v>718</c:v>
                </c:pt>
              </c:numCache>
            </c:numRef>
          </c:val>
          <c:extLst>
            <c:ext xmlns:c16="http://schemas.microsoft.com/office/drawing/2014/chart" uri="{C3380CC4-5D6E-409C-BE32-E72D297353CC}">
              <c16:uniqueId val="{00000001-5F61-4370-9FA9-99C37B5D42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5314</c:v>
                </c:pt>
                <c:pt idx="1">
                  <c:v>4932</c:v>
                </c:pt>
                <c:pt idx="2">
                  <c:v>4901</c:v>
                </c:pt>
              </c:numCache>
            </c:numRef>
          </c:val>
          <c:extLst>
            <c:ext xmlns:c16="http://schemas.microsoft.com/office/drawing/2014/chart" uri="{C3380CC4-5D6E-409C-BE32-E72D297353CC}">
              <c16:uniqueId val="{00000002-5F61-4370-9FA9-99C37B5D42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{F2D04E0D-1B4C-46D9-B724-DF5FA09232F4}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854-4658-AB48-070E2CF4F4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{A58D8D49-CF33-467F-83D7-D2AFF2F572DB}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54-4658-AB48-070E2CF4F4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{074BCF49-B70E-4911-A6BA-B6C4268F46B2}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54-4658-AB48-070E2CF4F4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{35E047B2-5CE4-4583-95D4-8E4310129FB2}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54-4658-AB48-070E2CF4F4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{947444D6-7F5C-46F1-8627-1B534B0E08A8}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54-4658-AB48-070E2CF4F4D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{ADBA3CDF-6F0D-4B4C-B4D3-3F79D7B41378}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854-4658-AB48-070E2CF4F4D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{FC0749B8-0A49-4CF9-8B8E-AA6EA5C2D9FD}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854-4658-AB48-070E2CF4F4D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{3B0AFA58-45E8-4BDA-9378-CB8CAB084C2E}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854-4658-AB48-070E2CF4F4D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{CD1C5BF3-7390-46F6-9239-D8A0F8DE3723}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854-4658-AB48-070E2CF4F4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66.7</c:v>
                </c:pt>
                <c:pt idx="24">
                  <c:v>68.3</c:v>
                </c:pt>
                <c:pt idx="32">
                  <c:v>69.900000000000006</c:v>
                </c:pt>
              </c:numCache>
            </c:numRef>
          </c:xVal>
          <c:yVal>
            <c:numRef>
              <c:f>公会計指標分析・財政指標組合せ分析表!$BP$51:$DC$51</c:f>
              <c:numCache>
                <c:formatCode>#,##0.0;"▲ "#,##0.0</c:formatCode>
                <c:ptCount val="40"/>
                <c:pt idx="16">
                  <c:v>2.4</c:v>
                </c:pt>
                <c:pt idx="32">
                  <c:v>5.9</c:v>
                </c:pt>
              </c:numCache>
            </c:numRef>
          </c:yVal>
          <c:smooth val="0"/>
          <c:extLst>
            <c:ext xmlns:c16="http://schemas.microsoft.com/office/drawing/2014/chart" uri="{C3380CC4-5D6E-409C-BE32-E72D297353CC}">
              <c16:uniqueId val="{00000009-D854-4658-AB48-070E2CF4F4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{E8A10762-8A8E-4C9C-B6F3-1ED8C49205E3}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854-4658-AB48-070E2CF4F4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{C42F840F-C029-4036-A6F6-760CCA92FABE}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54-4658-AB48-070E2CF4F4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{6C4AF14B-DCB1-4463-A29D-7B2D6BB60F30}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54-4658-AB48-070E2CF4F4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{4AD26F48-73A8-478B-AD70-D2F525913400}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54-4658-AB48-070E2CF4F4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{086FEF1B-B0A1-4766-8F07-9FDB19E3A16B}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54-4658-AB48-070E2CF4F4D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{0492478D-B9A0-4CF4-A21A-4496B9A8358B}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854-4658-AB48-070E2CF4F4D9}"/>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{A535B170-0949-42BE-91FE-F44AE2732D1A}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854-4658-AB48-070E2CF4F4D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{5FFA5E36-0C3E-4B92-AF34-04F299B5B06D}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854-4658-AB48-070E2CF4F4D9}"/>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{B2FA1B15-6285-43F4-9CDD-1FAF4CA0F7A2}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854-4658-AB48-070E2CF4F4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58.3</c:v>
                </c:pt>
                <c:pt idx="32">
                  <c:v>58.8</c:v>
                </c:pt>
              </c:numCache>
            </c:numRef>
          </c:xVal>
          <c:yVal>
            <c:numRef>
              <c:f>公会計指標分析・財政指標組合せ分析表!$BP$55:$DC$55</c:f>
              <c:numCache>
                <c:formatCode>#,##0.0;"▲ "#,##0.0</c:formatCode>
                <c:ptCount val="40"/>
                <c:pt idx="16">
                  <c:v>32.799999999999997</c:v>
                </c:pt>
                <c:pt idx="24">
                  <c:v>54.6</c:v>
                </c:pt>
                <c:pt idx="32">
                  <c:v>53.2</c:v>
                </c:pt>
              </c:numCache>
            </c:numRef>
          </c:yVal>
          <c:smooth val="0"/>
          <c:extLst>
            <c:ext xmlns:c16="http://schemas.microsoft.com/office/drawing/2014/chart" uri="{C3380CC4-5D6E-409C-BE32-E72D297353CC}">
              <c16:uniqueId val="{00000013-D854-4658-AB48-070E2CF4F4D9}"/>
            </c:ext>
          </c:extLst>
        </c:ser>
        <c:dLbls>
          <c:showLegendKey val="0"/>
          <c:showVal val="1"/>
          <c:showCatName val="0"/>
          <c:showSerName val="0"/>
          <c:showPercent val="0"/>
          <c:showBubbleSize val="0"/>
        </c:dLbls>
        <c:axId val="46179840"/>
        <c:axId val="46181760"/>
      </c:scatterChart>
      <c:valAx>
        <c:axId val="46179840"/>
        <c:scaling>
          <c:orientation val="minMax"/>
          <c:max val="71"/>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{909E1DCA-48FF-4754-B041-8BAFCBDBEE67}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014-4F93-8878-CC3249ADB1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{17481866-5FD2-4C4F-9A2D-671914A74674}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14-4F93-8878-CC3249ADB1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{01698DB6-1869-4342-A2D8-AD1A15EFACBA}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14-4F93-8878-CC3249ADB1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{8C81DBB3-C979-4557-B892-CBC4DFD0FEB2}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14-4F93-8878-CC3249ADB1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{F370051C-D2E7-4BB9-A604-160E016D5D75}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14-4F93-8878-CC3249ADB11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{F380EF98-276B-4B5B-BA3F-942164F6768F}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014-4F93-8878-CC3249ADB11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{C4914F87-5C79-493A-9A81-610F8043DD63}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014-4F93-8878-CC3249ADB11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{F4B55256-1EE4-4A53-8399-AE494D0D3B0E}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014-4F93-8878-CC3249ADB11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{7F7AF1DE-814C-419B-A61E-C76AC6E95D82}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014-4F93-8878-CC3249ADB1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5.2</c:v>
                </c:pt>
                <c:pt idx="16">
                  <c:v>4.5</c:v>
                </c:pt>
                <c:pt idx="24">
                  <c:v>4.4000000000000004</c:v>
                </c:pt>
                <c:pt idx="32">
                  <c:v>4.5</c:v>
                </c:pt>
              </c:numCache>
            </c:numRef>
          </c:xVal>
          <c:yVal>
            <c:numRef>
              <c:f>公会計指標分析・財政指標組合せ分析表!$BP$73:$DC$73</c:f>
              <c:numCache>
                <c:formatCode>#,##0.0;"▲ "#,##0.0</c:formatCode>
                <c:ptCount val="40"/>
                <c:pt idx="0">
                  <c:v>23.4</c:v>
                </c:pt>
                <c:pt idx="8">
                  <c:v>11.8</c:v>
                </c:pt>
                <c:pt idx="16">
                  <c:v>2.4</c:v>
                </c:pt>
                <c:pt idx="32">
                  <c:v>5.9</c:v>
                </c:pt>
              </c:numCache>
            </c:numRef>
          </c:yVal>
          <c:smooth val="0"/>
          <c:extLst>
            <c:ext xmlns:c16="http://schemas.microsoft.com/office/drawing/2014/chart" uri="{C3380CC4-5D6E-409C-BE32-E72D297353CC}">
              <c16:uniqueId val="{00000009-6014-4F93-8878-CC3249ADB1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{E08733CA-FFE3-49B0-A11D-633F3068C525}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014-4F93-8878-CC3249ADB1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{14DDCF31-F5B9-4765-8859-D79D0E611095}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14-4F93-8878-CC3249ADB1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{5B5600B4-DED7-4556-9D11-BAF99866FFE1}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14-4F93-8878-CC3249ADB1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{8DE39945-A086-4EFC-8536-E4293E42A0E2}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14-4F93-8878-CC3249ADB1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{BBEBB47D-E08B-44A1-8BC7-5BA25D83E2B0}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14-4F93-8878-CC3249ADB11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{CDABB754-9C9A-4900-8661-8164C9C90E23}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014-4F93-8878-CC3249ADB11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{BA2C6442-919C-48BA-8CA7-60EB427648D0}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014-4F93-8878-CC3249ADB118}"/>
                </c:ext>
              </c:extLst>
            </c:dLbl>
            <c:dLbl>
              <c:idx val="24"/>
              <c:layout>
                <c:manualLayout>
                  <c:x val="-2.8699032338102722E-2"/>
                  <c:y val="-7.28155971579011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{054FE59B-2383-4DC3-98F5-0B36B1D1A69F}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014-4F93-8878-CC3249ADB118}"/>
                </c:ext>
              </c:extLst>
            </c:dLbl>
            <c:dLbl>
              <c:idx val="32"/>
              <c:layout>
                <c:manualLayout>
                  <c:x val="-3.4696950900118678E-2"/>
                  <c:y val="-5.201769701768674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{92B6E043-F601-40DD-BE3E-2A7AF20F4028}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014-4F93-8878-CC3249ADB1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6014-4F93-8878-CC3249ADB118}"/>
            </c:ext>
          </c:extLst>
        </c:ser>
        <c:dLbls>
          <c:showLegendKey val="0"/>
          <c:showVal val="1"/>
          <c:showCatName val="0"/>
          <c:showSerName val="0"/>
          <c:showPercent val="0"/>
          <c:showBubbleSize val="0"/>
        </c:dLbls>
        <c:axId val="84219776"/>
        <c:axId val="84234240"/>
      </c:scatterChart>
      <c:valAx>
        <c:axId val="84219776"/>
        <c:scaling>
          <c:orientation val="minMax"/>
          <c:max val="12.1"/>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実質公債費比率の分子の改善内容の主なものは、地方債の元利償還金の減少によるものである。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地方債の繰上償還の実施や、定期償還分についても、平成１９年度をピークに減少している。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大型公共事業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伴う地方債の発行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が予定されており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、元利償還金の増加傾向が予想される。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は一般会計等に係る地方債現在高の減少により改善してきたが、大型公共事業による地方債発行により平成２９年度はわずかではあるが上昇した。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今後も大型公共事業による地方債の発行が予定されているため、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現在高が増加する見込みである。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を進め経常経費の節減に努めているが、社会保障費の増大や大型公共事業の実施等で多額の費用を必要とするなか、合併算定替の段階的縮減による普通交付税の減等で財政状況は厳しい状況にあり、基金取り崩しを余儀なくされており、基金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福祉の向上、地域振興等の特定の行政施策のために醸成された基金であり、それぞれの目的に沿った施策のみに充当する。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公共施設建設費等へ充当のため取り崩すとともに、決算余剰金より基金醸成を行った。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特定目的基金の設置目的に合致する事業に積極的な繰入を行い、財源の確保を図る。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を進め経常経費の節減に努めているが、社会保障費の増大や大型公共事業の実施等で多額の費用を必要とするなか、合併算定替の段階的縮減による普通交付税の減等で財政状況は厳しい状況にあり、基金取り崩しを余儀なくされており、基金残高は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％が適正とされている。しかしながら、あくまでも一般的な財政の指標であり、起伏の激しく災害等が頻繁に発生する本市においては、現時点で少なくとも標準財政規模の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億は確保したい考えている。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地方債発行の増加を抑えることを目的に、予定されている大型公共事業への充当のため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公債費の借入金の返済額は、平成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百万円で、ほぼ毎年償還額が減少しており、平成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百万円になると見込んでいる。竹田市基金条例では、前年度決算剰余金のうち、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を下らない額は、財政調整基金又は減債基金に積みたてるものとしている。従って、今後も健全な状態を維持しつつ、計画的に積立を行っていく方針である。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
22,200
477.53
20,971,563
19,970,489
512,476
10,147,840
14,790,230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類似団体と比較して高い水準にあるが、主な要因としては道路と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の有形固定資産減価償却率が高いことが挙げられる。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3" name="直線コネクタ 52"/>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4" name="テキスト ボックス 53"/>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5" name="直線コネクタ 54"/>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6" name="テキスト ボックス 55"/>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7" name="直線コネクタ 56"/>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8" name="テキスト ボックス 57"/>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1" name="直線コネクタ 60"/>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2" name="テキスト ボックス 61"/>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3" name="直線コネクタ 62"/>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4" name="テキスト ボックス 63"/>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5" name="直線コネクタ 64"/>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6" name="テキスト ボックス 65"/>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0" name="直線コネクタ 69"/>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1"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2" name="直線コネクタ 71"/>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3"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4" name="直線コネクタ 73"/>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5"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6" name="フローチャート: 判断 75"/>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7" name="フローチャート: 判断 76"/>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8" name="フローチャート: 判断 77"/>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142399</xdr:rowOff>
    </xdr:from>
    <xdr:to>
      <xdr:col>23</xdr:col>
      <xdr:colOff>136525</xdr:colOff>
      <xdr:row>29</xdr:row>
      <xdr:rowOff>72549</xdr:rowOff>
    </xdr:to>
    <xdr:sp macro="" textlink="">
      <xdr:nvSpPr>
        <xdr:cNvPr id="84" name="楕円 83"/>
        <xdr:cNvSpPr/>
      </xdr:nvSpPr>
      <xdr:spPr>
        <a:xfrm>
          <a:off x="4711700" y="57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165276</xdr:rowOff>
    </xdr:from>
    <xdr:ext cx="405111" cy="259045"/>
    <xdr:sp macro="" textlink="">
      <xdr:nvSpPr>
        <xdr:cNvPr id="85" name="有形固定資産減価償却率該当値テキスト"/>
        <xdr:cNvSpPr txBox="1"/>
      </xdr:nvSpPr>
      <xdr:spPr>
        <a:xfrm>
          <a:off x="4813300" y="5565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14129</xdr:rowOff>
    </xdr:from>
    <xdr:to>
      <xdr:col>19</xdr:col>
      <xdr:colOff>187325</xdr:colOff>
      <xdr:row>29</xdr:row>
      <xdr:rowOff>115729</xdr:rowOff>
    </xdr:to>
    <xdr:sp macro="" textlink="">
      <xdr:nvSpPr>
        <xdr:cNvPr id="86" name="楕円 85"/>
        <xdr:cNvSpPr/>
      </xdr:nvSpPr>
      <xdr:spPr>
        <a:xfrm>
          <a:off x="4000500" y="575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21749</xdr:rowOff>
    </xdr:from>
    <xdr:to>
      <xdr:col>23</xdr:col>
      <xdr:colOff>85725</xdr:colOff>
      <xdr:row>29</xdr:row>
      <xdr:rowOff>64929</xdr:rowOff>
    </xdr:to>
    <xdr:cxnSp macro="">
      <xdr:nvCxnSpPr>
        <xdr:cNvPr id="87" name="直線コネクタ 86"/>
        <xdr:cNvCxnSpPr/>
      </xdr:nvCxnSpPr>
      <xdr:spPr>
        <a:xfrm flipV="1">
          <a:off x="4051300" y="576532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57309</xdr:rowOff>
    </xdr:from>
    <xdr:to>
      <xdr:col>15</xdr:col>
      <xdr:colOff>187325</xdr:colOff>
      <xdr:row>29</xdr:row>
      <xdr:rowOff>158909</xdr:rowOff>
    </xdr:to>
    <xdr:sp macro="" textlink="">
      <xdr:nvSpPr>
        <xdr:cNvPr id="88" name="楕円 87"/>
        <xdr:cNvSpPr/>
      </xdr:nvSpPr>
      <xdr:spPr>
        <a:xfrm>
          <a:off x="3238500" y="58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64929</xdr:rowOff>
    </xdr:from>
    <xdr:to>
      <xdr:col>19</xdr:col>
      <xdr:colOff>136525</xdr:colOff>
      <xdr:row>29</xdr:row>
      <xdr:rowOff>108109</xdr:rowOff>
    </xdr:to>
    <xdr:cxnSp macro="">
      <xdr:nvCxnSpPr>
        <xdr:cNvPr id="89" name="直線コネクタ 88"/>
        <xdr:cNvCxnSpPr/>
      </xdr:nvCxnSpPr>
      <xdr:spPr>
        <a:xfrm flipV="1">
          <a:off x="3289300" y="580850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90"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25735</xdr:rowOff>
    </xdr:from>
    <xdr:ext cx="405111" cy="259045"/>
    <xdr:sp macro="" textlink="">
      <xdr:nvSpPr>
        <xdr:cNvPr id="91" name="n_2aveValue有形固定資産減価償却率"/>
        <xdr:cNvSpPr txBox="1"/>
      </xdr:nvSpPr>
      <xdr:spPr>
        <a:xfrm>
          <a:off x="3086744" y="611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132256</xdr:rowOff>
    </xdr:from>
    <xdr:ext cx="405111" cy="259045"/>
    <xdr:sp macro="" textlink="">
      <xdr:nvSpPr>
        <xdr:cNvPr id="92" name="n_1mainValue有形固定資産減価償却率"/>
        <xdr:cNvSpPr txBox="1"/>
      </xdr:nvSpPr>
      <xdr:spPr>
        <a:xfrm>
          <a:off x="3836044" y="553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3986</xdr:rowOff>
    </xdr:from>
    <xdr:ext cx="405111" cy="259045"/>
    <xdr:sp macro="" textlink="">
      <xdr:nvSpPr>
        <xdr:cNvPr id="93" name="n_2mainValue有形固定資産減価償却率"/>
        <xdr:cNvSpPr txBox="1"/>
      </xdr:nvSpPr>
      <xdr:spPr>
        <a:xfrm>
          <a:off x="3086744" y="557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今後は起債の増加や地方交付税等の減少が想定されるため、注視が必要である。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8" name="テキスト ボックス 11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4" name="直線コネクタ 123"/>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5"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6" name="直線コネクタ 125"/>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7"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8" name="直線コネクタ 127"/>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9"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0" name="フローチャート: 判断 12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36" name="楕円 135"/>
        <xdr:cNvSpPr/>
      </xdr:nvSpPr>
      <xdr:spPr>
        <a:xfrm>
          <a:off x="14744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161519</xdr:rowOff>
    </xdr:from>
    <xdr:ext cx="340478" cy="259045"/>
    <xdr:sp macro="" textlink="">
      <xdr:nvSpPr>
        <xdr:cNvPr id="137" name="債務償還可能年数該当値テキスト"/>
        <xdr:cNvSpPr txBox="1"/>
      </xdr:nvSpPr>
      <xdr:spPr>
        <a:xfrm>
          <a:off x="14846300" y="6247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
22,200
477.53
20,971,563
19,970,489
512,476
10,147,840
14,790,230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70" name="楕円 69"/>
        <xdr:cNvSpPr/>
      </xdr:nvSpPr>
      <xdr:spPr>
        <a:xfrm>
          <a:off x="4584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40657</xdr:rowOff>
    </xdr:from>
    <xdr:ext cx="405111" cy="259045"/>
    <xdr:sp macro="" textlink="">
      <xdr:nvSpPr>
        <xdr:cNvPr id="71" name="【道路】&#10;有形固定資産減価償却率該当値テキスト"/>
        <xdr:cNvSpPr txBox="1"/>
      </xdr:nvSpPr>
      <xdr:spPr>
        <a:xfrm>
          <a:off x="4673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52070</xdr:rowOff>
    </xdr:from>
    <xdr:to>
      <xdr:col>20</xdr:col>
      <xdr:colOff>38100</xdr:colOff>
      <xdr:row>36</xdr:row>
      <xdr:rowOff>153670</xdr:rowOff>
    </xdr:to>
    <xdr:sp macro="" textlink="">
      <xdr:nvSpPr>
        <xdr:cNvPr id="72" name="楕円 71"/>
        <xdr:cNvSpPr/>
      </xdr:nvSpPr>
      <xdr:spPr>
        <a:xfrm>
          <a:off x="3746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68580</xdr:rowOff>
    </xdr:from>
    <xdr:to>
      <xdr:col>24</xdr:col>
      <xdr:colOff>63500</xdr:colOff>
      <xdr:row>36</xdr:row>
      <xdr:rowOff>102870</xdr:rowOff>
    </xdr:to>
    <xdr:cxnSp macro="">
      <xdr:nvCxnSpPr>
        <xdr:cNvPr id="73" name="直線コネクタ 72"/>
        <xdr:cNvCxnSpPr/>
      </xdr:nvCxnSpPr>
      <xdr:spPr>
        <a:xfrm flipV="1">
          <a:off x="3797300" y="62407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86360</xdr:rowOff>
    </xdr:from>
    <xdr:to>
      <xdr:col>15</xdr:col>
      <xdr:colOff>101600</xdr:colOff>
      <xdr:row>37</xdr:row>
      <xdr:rowOff>16510</xdr:rowOff>
    </xdr:to>
    <xdr:sp macro="" textlink="">
      <xdr:nvSpPr>
        <xdr:cNvPr id="74" name="楕円 73"/>
        <xdr:cNvSpPr/>
      </xdr:nvSpPr>
      <xdr:spPr>
        <a:xfrm>
          <a:off x="2857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102870</xdr:rowOff>
    </xdr:from>
    <xdr:to>
      <xdr:col>19</xdr:col>
      <xdr:colOff>177800</xdr:colOff>
      <xdr:row>36</xdr:row>
      <xdr:rowOff>137160</xdr:rowOff>
    </xdr:to>
    <xdr:cxnSp macro="">
      <xdr:nvCxnSpPr>
        <xdr:cNvPr id="75" name="直線コネクタ 74"/>
        <xdr:cNvCxnSpPr/>
      </xdr:nvCxnSpPr>
      <xdr:spPr>
        <a:xfrm flipV="1">
          <a:off x="2908300" y="6275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6"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7"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170197</xdr:rowOff>
    </xdr:from>
    <xdr:ext cx="405111" cy="259045"/>
    <xdr:sp macro="" textlink="">
      <xdr:nvSpPr>
        <xdr:cNvPr id="78" name="n_1mainValue【道路】&#10;有形固定資産減価償却率"/>
        <xdr:cNvSpPr txBox="1"/>
      </xdr:nvSpPr>
      <xdr:spPr>
        <a:xfrm>
          <a:off x="3582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33037</xdr:rowOff>
    </xdr:from>
    <xdr:ext cx="405111" cy="259045"/>
    <xdr:sp macro="" textlink="">
      <xdr:nvSpPr>
        <xdr:cNvPr id="79" name="n_2mainValue【道路】&#10;有形固定資産減価償却率"/>
        <xdr:cNvSpPr txBox="1"/>
      </xdr:nvSpPr>
      <xdr:spPr>
        <a:xfrm>
          <a:off x="2705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4" name="フローチャート: 判断 113"/>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100283</xdr:rowOff>
    </xdr:from>
    <xdr:to>
      <xdr:col>55</xdr:col>
      <xdr:colOff>50800</xdr:colOff>
      <xdr:row>34</xdr:row>
      <xdr:rowOff>30433</xdr:rowOff>
    </xdr:to>
    <xdr:sp macro="" textlink="">
      <xdr:nvSpPr>
        <xdr:cNvPr id="120" name="楕円 119"/>
        <xdr:cNvSpPr/>
      </xdr:nvSpPr>
      <xdr:spPr>
        <a:xfrm>
          <a:off x="10426700" y="57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15210</xdr:rowOff>
    </xdr:from>
    <xdr:ext cx="534377" cy="259045"/>
    <xdr:sp macro="" textlink="">
      <xdr:nvSpPr>
        <xdr:cNvPr id="121" name="【道路】&#10;一人当たり延長該当値テキスト"/>
        <xdr:cNvSpPr txBox="1"/>
      </xdr:nvSpPr>
      <xdr:spPr>
        <a:xfrm>
          <a:off x="10515600" y="567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131340</xdr:rowOff>
    </xdr:from>
    <xdr:to>
      <xdr:col>50</xdr:col>
      <xdr:colOff>165100</xdr:colOff>
      <xdr:row>34</xdr:row>
      <xdr:rowOff>61490</xdr:rowOff>
    </xdr:to>
    <xdr:sp macro="" textlink="">
      <xdr:nvSpPr>
        <xdr:cNvPr id="122" name="楕円 121"/>
        <xdr:cNvSpPr/>
      </xdr:nvSpPr>
      <xdr:spPr>
        <a:xfrm>
          <a:off x="9588500" y="57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151083</xdr:rowOff>
    </xdr:from>
    <xdr:to>
      <xdr:col>55</xdr:col>
      <xdr:colOff>0</xdr:colOff>
      <xdr:row>34</xdr:row>
      <xdr:rowOff>10690</xdr:rowOff>
    </xdr:to>
    <xdr:cxnSp macro="">
      <xdr:nvCxnSpPr>
        <xdr:cNvPr id="123" name="直線コネクタ 122"/>
        <xdr:cNvCxnSpPr/>
      </xdr:nvCxnSpPr>
      <xdr:spPr>
        <a:xfrm flipV="1">
          <a:off x="9639300" y="5808933"/>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168569</xdr:rowOff>
    </xdr:from>
    <xdr:to>
      <xdr:col>46</xdr:col>
      <xdr:colOff>38100</xdr:colOff>
      <xdr:row>35</xdr:row>
      <xdr:rowOff>98719</xdr:rowOff>
    </xdr:to>
    <xdr:sp macro="" textlink="">
      <xdr:nvSpPr>
        <xdr:cNvPr id="124" name="楕円 123"/>
        <xdr:cNvSpPr/>
      </xdr:nvSpPr>
      <xdr:spPr>
        <a:xfrm>
          <a:off x="8699500" y="59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10690</xdr:rowOff>
    </xdr:from>
    <xdr:to>
      <xdr:col>50</xdr:col>
      <xdr:colOff>114300</xdr:colOff>
      <xdr:row>35</xdr:row>
      <xdr:rowOff>47919</xdr:rowOff>
    </xdr:to>
    <xdr:cxnSp macro="">
      <xdr:nvCxnSpPr>
        <xdr:cNvPr id="125" name="直線コネクタ 124"/>
        <xdr:cNvCxnSpPr/>
      </xdr:nvCxnSpPr>
      <xdr:spPr>
        <a:xfrm flipV="1">
          <a:off x="8750300" y="5839990"/>
          <a:ext cx="889000" cy="20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36615</xdr:rowOff>
    </xdr:from>
    <xdr:ext cx="534377" cy="259045"/>
    <xdr:sp macro="" textlink="">
      <xdr:nvSpPr>
        <xdr:cNvPr id="127" name="n_2aveValue【道路】&#10;一人当たり延長"/>
        <xdr:cNvSpPr txBox="1"/>
      </xdr:nvSpPr>
      <xdr:spPr>
        <a:xfrm>
          <a:off x="8483111" y="672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78017</xdr:rowOff>
    </xdr:from>
    <xdr:ext cx="534377" cy="259045"/>
    <xdr:sp macro="" textlink="">
      <xdr:nvSpPr>
        <xdr:cNvPr id="128" name="n_1mainValue【道路】&#10;一人当たり延長"/>
        <xdr:cNvSpPr txBox="1"/>
      </xdr:nvSpPr>
      <xdr:spPr>
        <a:xfrm>
          <a:off x="9359411" y="556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115246</xdr:rowOff>
    </xdr:from>
    <xdr:ext cx="534377" cy="259045"/>
    <xdr:sp macro="" textlink="">
      <xdr:nvSpPr>
        <xdr:cNvPr id="129" name="n_2mainValue【道路】&#10;一人当たり延長"/>
        <xdr:cNvSpPr txBox="1"/>
      </xdr:nvSpPr>
      <xdr:spPr>
        <a:xfrm>
          <a:off x="8483111" y="577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61" name="フローチャート: 判断 160"/>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107315</xdr:rowOff>
    </xdr:from>
    <xdr:to>
      <xdr:col>24</xdr:col>
      <xdr:colOff>114300</xdr:colOff>
      <xdr:row>59</xdr:row>
      <xdr:rowOff>37465</xdr:rowOff>
    </xdr:to>
    <xdr:sp macro="" textlink="">
      <xdr:nvSpPr>
        <xdr:cNvPr id="167" name="楕円 166"/>
        <xdr:cNvSpPr/>
      </xdr:nvSpPr>
      <xdr:spPr>
        <a:xfrm>
          <a:off x="45847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85742</xdr:rowOff>
    </xdr:from>
    <xdr:ext cx="405111" cy="259045"/>
    <xdr:sp macro="" textlink="">
      <xdr:nvSpPr>
        <xdr:cNvPr id="168" name="【橋りょう・トンネル】&#10;有形固定資産減価償却率該当値テキスト"/>
        <xdr:cNvSpPr txBox="1"/>
      </xdr:nvSpPr>
      <xdr:spPr>
        <a:xfrm>
          <a:off x="4673600"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69" name="楕円 168"/>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158115</xdr:rowOff>
    </xdr:from>
    <xdr:to>
      <xdr:col>24</xdr:col>
      <xdr:colOff>63500</xdr:colOff>
      <xdr:row>59</xdr:row>
      <xdr:rowOff>15240</xdr:rowOff>
    </xdr:to>
    <xdr:cxnSp macro="">
      <xdr:nvCxnSpPr>
        <xdr:cNvPr id="170" name="直線コネクタ 169"/>
        <xdr:cNvCxnSpPr/>
      </xdr:nvCxnSpPr>
      <xdr:spPr>
        <a:xfrm flipV="1">
          <a:off x="3797300" y="101022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164465</xdr:rowOff>
    </xdr:from>
    <xdr:to>
      <xdr:col>15</xdr:col>
      <xdr:colOff>101600</xdr:colOff>
      <xdr:row>59</xdr:row>
      <xdr:rowOff>94615</xdr:rowOff>
    </xdr:to>
    <xdr:sp macro="" textlink="">
      <xdr:nvSpPr>
        <xdr:cNvPr id="171" name="楕円 170"/>
        <xdr:cNvSpPr/>
      </xdr:nvSpPr>
      <xdr:spPr>
        <a:xfrm>
          <a:off x="2857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43815</xdr:rowOff>
    </xdr:to>
    <xdr:cxnSp macro="">
      <xdr:nvCxnSpPr>
        <xdr:cNvPr id="172" name="直線コネクタ 171"/>
        <xdr:cNvCxnSpPr/>
      </xdr:nvCxnSpPr>
      <xdr:spPr>
        <a:xfrm flipV="1">
          <a:off x="2908300" y="101307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74"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57167</xdr:rowOff>
    </xdr:from>
    <xdr:ext cx="405111" cy="259045"/>
    <xdr:sp macro="" textlink="">
      <xdr:nvSpPr>
        <xdr:cNvPr id="175" name="n_1mainValue【橋りょう・トンネル】&#10;有形固定資産減価償却率"/>
        <xdr:cNvSpPr txBox="1"/>
      </xdr:nvSpPr>
      <xdr:spPr>
        <a:xfrm>
          <a:off x="3582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85742</xdr:rowOff>
    </xdr:from>
    <xdr:ext cx="405111" cy="259045"/>
    <xdr:sp macro="" textlink="">
      <xdr:nvSpPr>
        <xdr:cNvPr id="176" name="n_2mainValue【橋りょう・トンネル】&#10;有形固定資産減価償却率"/>
        <xdr:cNvSpPr txBox="1"/>
      </xdr:nvSpPr>
      <xdr:spPr>
        <a:xfrm>
          <a:off x="27057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206" name="フローチャート: 判断 205"/>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137364</xdr:rowOff>
    </xdr:from>
    <xdr:to>
      <xdr:col>55</xdr:col>
      <xdr:colOff>50800</xdr:colOff>
      <xdr:row>58</xdr:row>
      <xdr:rowOff>67514</xdr:rowOff>
    </xdr:to>
    <xdr:sp macro="" textlink="">
      <xdr:nvSpPr>
        <xdr:cNvPr id="212" name="楕円 211"/>
        <xdr:cNvSpPr/>
      </xdr:nvSpPr>
      <xdr:spPr>
        <a:xfrm>
          <a:off x="10426700" y="99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160241</xdr:rowOff>
    </xdr:from>
    <xdr:ext cx="690189" cy="259045"/>
    <xdr:sp macro="" textlink="">
      <xdr:nvSpPr>
        <xdr:cNvPr id="213" name="【橋りょう・トンネル】&#10;一人当たり有形固定資産（償却資産）額該当値テキスト"/>
        <xdr:cNvSpPr txBox="1"/>
      </xdr:nvSpPr>
      <xdr:spPr>
        <a:xfrm>
          <a:off x="10515600" y="97614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154708</xdr:rowOff>
    </xdr:from>
    <xdr:to>
      <xdr:col>50</xdr:col>
      <xdr:colOff>165100</xdr:colOff>
      <xdr:row>58</xdr:row>
      <xdr:rowOff>84858</xdr:rowOff>
    </xdr:to>
    <xdr:sp macro="" textlink="">
      <xdr:nvSpPr>
        <xdr:cNvPr id="214" name="楕円 213"/>
        <xdr:cNvSpPr/>
      </xdr:nvSpPr>
      <xdr:spPr>
        <a:xfrm>
          <a:off x="9588500" y="992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16714</xdr:rowOff>
    </xdr:from>
    <xdr:to>
      <xdr:col>55</xdr:col>
      <xdr:colOff>0</xdr:colOff>
      <xdr:row>58</xdr:row>
      <xdr:rowOff>34058</xdr:rowOff>
    </xdr:to>
    <xdr:cxnSp macro="">
      <xdr:nvCxnSpPr>
        <xdr:cNvPr id="215" name="直線コネクタ 214"/>
        <xdr:cNvCxnSpPr/>
      </xdr:nvCxnSpPr>
      <xdr:spPr>
        <a:xfrm flipV="1">
          <a:off x="9639300" y="9960814"/>
          <a:ext cx="8382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5802</xdr:rowOff>
    </xdr:from>
    <xdr:to>
      <xdr:col>46</xdr:col>
      <xdr:colOff>38100</xdr:colOff>
      <xdr:row>58</xdr:row>
      <xdr:rowOff>107402</xdr:rowOff>
    </xdr:to>
    <xdr:sp macro="" textlink="">
      <xdr:nvSpPr>
        <xdr:cNvPr id="216" name="楕円 215"/>
        <xdr:cNvSpPr/>
      </xdr:nvSpPr>
      <xdr:spPr>
        <a:xfrm>
          <a:off x="8699500" y="99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34058</xdr:rowOff>
    </xdr:from>
    <xdr:to>
      <xdr:col>50</xdr:col>
      <xdr:colOff>114300</xdr:colOff>
      <xdr:row>58</xdr:row>
      <xdr:rowOff>56602</xdr:rowOff>
    </xdr:to>
    <xdr:cxnSp macro="">
      <xdr:nvCxnSpPr>
        <xdr:cNvPr id="217" name="直線コネクタ 216"/>
        <xdr:cNvCxnSpPr/>
      </xdr:nvCxnSpPr>
      <xdr:spPr>
        <a:xfrm flipV="1">
          <a:off x="8750300" y="9978158"/>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135820</xdr:rowOff>
    </xdr:from>
    <xdr:ext cx="599010" cy="259045"/>
    <xdr:sp macro="" textlink="">
      <xdr:nvSpPr>
        <xdr:cNvPr id="219" name="n_2aveValue【橋りょう・トンネル】&#10;一人当たり有形固定資産（償却資産）額"/>
        <xdr:cNvSpPr txBox="1"/>
      </xdr:nvSpPr>
      <xdr:spPr>
        <a:xfrm>
          <a:off x="8450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101385</xdr:rowOff>
    </xdr:from>
    <xdr:ext cx="690189" cy="259045"/>
    <xdr:sp macro="" textlink="">
      <xdr:nvSpPr>
        <xdr:cNvPr id="220" name="n_1mainValue【橋りょう・トンネル】&#10;一人当たり有形固定資産（償却資産）額"/>
        <xdr:cNvSpPr txBox="1"/>
      </xdr:nvSpPr>
      <xdr:spPr>
        <a:xfrm>
          <a:off x="9281505" y="9702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123929</xdr:rowOff>
    </xdr:from>
    <xdr:ext cx="690189" cy="259045"/>
    <xdr:sp macro="" textlink="">
      <xdr:nvSpPr>
        <xdr:cNvPr id="221" name="n_2mainValue【橋りょう・トンネル】&#10;一人当たり有形固定資産（償却資産）額"/>
        <xdr:cNvSpPr txBox="1"/>
      </xdr:nvSpPr>
      <xdr:spPr>
        <a:xfrm>
          <a:off x="8405205" y="97251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54" name="フローチャート: 判断 253"/>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0" name="楕円 259"/>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7638</xdr:rowOff>
    </xdr:from>
    <xdr:ext cx="405111" cy="259045"/>
    <xdr:sp macro="" textlink="">
      <xdr:nvSpPr>
        <xdr:cNvPr id="261" name="【公営住宅】&#10;有形固定資産減価償却率該当値テキスト"/>
        <xdr:cNvSpPr txBox="1"/>
      </xdr:nvSpPr>
      <xdr:spPr>
        <a:xfrm>
          <a:off x="4673600"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262" name="楕円 261"/>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82</xdr:row>
      <xdr:rowOff>80011</xdr:rowOff>
    </xdr:to>
    <xdr:cxnSp macro="">
      <xdr:nvCxnSpPr>
        <xdr:cNvPr id="263" name="直線コネクタ 262"/>
        <xdr:cNvCxnSpPr/>
      </xdr:nvCxnSpPr>
      <xdr:spPr>
        <a:xfrm>
          <a:off x="3797300" y="1397127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264" name="楕円 263"/>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102870</xdr:rowOff>
    </xdr:to>
    <xdr:cxnSp macro="">
      <xdr:nvCxnSpPr>
        <xdr:cNvPr id="265" name="直線コネクタ 264"/>
        <xdr:cNvCxnSpPr/>
      </xdr:nvCxnSpPr>
      <xdr:spPr>
        <a:xfrm flipV="1">
          <a:off x="2908300" y="13971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267" name="n_2aveValue【公営住宅】&#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268" name="n_1mainValue【公営住宅】&#10;有形固定資産減価償却率"/>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69" name="n_2main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301" name="フローチャート: 判断 300"/>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307" name="楕円 306"/>
        <xdr:cNvSpPr/>
      </xdr:nvSpPr>
      <xdr:spPr>
        <a:xfrm>
          <a:off x="10426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76471</xdr:rowOff>
    </xdr:from>
    <xdr:ext cx="469744" cy="259045"/>
    <xdr:sp macro="" textlink="">
      <xdr:nvSpPr>
        <xdr:cNvPr id="308" name="【公営住宅】&#10;一人当たり面積該当値テキスト"/>
        <xdr:cNvSpPr txBox="1"/>
      </xdr:nvSpPr>
      <xdr:spPr>
        <a:xfrm>
          <a:off x="10515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89408</xdr:rowOff>
    </xdr:from>
    <xdr:to>
      <xdr:col>50</xdr:col>
      <xdr:colOff>165100</xdr:colOff>
      <xdr:row>84</xdr:row>
      <xdr:rowOff>19558</xdr:rowOff>
    </xdr:to>
    <xdr:sp macro="" textlink="">
      <xdr:nvSpPr>
        <xdr:cNvPr id="309" name="楕円 308"/>
        <xdr:cNvSpPr/>
      </xdr:nvSpPr>
      <xdr:spPr>
        <a:xfrm>
          <a:off x="9588500" y="143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104394</xdr:rowOff>
    </xdr:from>
    <xdr:to>
      <xdr:col>55</xdr:col>
      <xdr:colOff>0</xdr:colOff>
      <xdr:row>83</xdr:row>
      <xdr:rowOff>140208</xdr:rowOff>
    </xdr:to>
    <xdr:cxnSp macro="">
      <xdr:nvCxnSpPr>
        <xdr:cNvPr id="310" name="直線コネクタ 309"/>
        <xdr:cNvCxnSpPr/>
      </xdr:nvCxnSpPr>
      <xdr:spPr>
        <a:xfrm flipV="1">
          <a:off x="9639300" y="14334744"/>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46737</xdr:rowOff>
    </xdr:from>
    <xdr:to>
      <xdr:col>46</xdr:col>
      <xdr:colOff>38100</xdr:colOff>
      <xdr:row>83</xdr:row>
      <xdr:rowOff>148337</xdr:rowOff>
    </xdr:to>
    <xdr:sp macro="" textlink="">
      <xdr:nvSpPr>
        <xdr:cNvPr id="311" name="楕円 310"/>
        <xdr:cNvSpPr/>
      </xdr:nvSpPr>
      <xdr:spPr>
        <a:xfrm>
          <a:off x="8699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97537</xdr:rowOff>
    </xdr:from>
    <xdr:to>
      <xdr:col>50</xdr:col>
      <xdr:colOff>114300</xdr:colOff>
      <xdr:row>83</xdr:row>
      <xdr:rowOff>140208</xdr:rowOff>
    </xdr:to>
    <xdr:cxnSp macro="">
      <xdr:nvCxnSpPr>
        <xdr:cNvPr id="312" name="直線コネクタ 311"/>
        <xdr:cNvCxnSpPr/>
      </xdr:nvCxnSpPr>
      <xdr:spPr>
        <a:xfrm>
          <a:off x="8750300" y="14327887"/>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13"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124985</xdr:rowOff>
    </xdr:from>
    <xdr:ext cx="469744" cy="259045"/>
    <xdr:sp macro="" textlink="">
      <xdr:nvSpPr>
        <xdr:cNvPr id="314" name="n_2aveValue【公営住宅】&#10;一人当たり面積"/>
        <xdr:cNvSpPr txBox="1"/>
      </xdr:nvSpPr>
      <xdr:spPr>
        <a:xfrm>
          <a:off x="8515427" y="1452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36085</xdr:rowOff>
    </xdr:from>
    <xdr:ext cx="469744" cy="259045"/>
    <xdr:sp macro="" textlink="">
      <xdr:nvSpPr>
        <xdr:cNvPr id="315" name="n_1mainValue【公営住宅】&#10;一人当たり面積"/>
        <xdr:cNvSpPr txBox="1"/>
      </xdr:nvSpPr>
      <xdr:spPr>
        <a:xfrm>
          <a:off x="9391727" y="1409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164864</xdr:rowOff>
    </xdr:from>
    <xdr:ext cx="469744" cy="259045"/>
    <xdr:sp macro="" textlink="">
      <xdr:nvSpPr>
        <xdr:cNvPr id="316" name="n_2mainValue【公営住宅】&#10;一人当たり面積"/>
        <xdr:cNvSpPr txBox="1"/>
      </xdr:nvSpPr>
      <xdr:spPr>
        <a:xfrm>
          <a:off x="8515427" y="1405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65" name="フローチャート: 判断 364"/>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371" name="楕円 370"/>
        <xdr:cNvSpPr/>
      </xdr:nvSpPr>
      <xdr:spPr>
        <a:xfrm>
          <a:off x="16268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143527</xdr:rowOff>
    </xdr:from>
    <xdr:ext cx="405111" cy="259045"/>
    <xdr:sp macro="" textlink="">
      <xdr:nvSpPr>
        <xdr:cNvPr id="372" name="【認定こども園・幼稚園・保育所】&#10;有形固定資産減価償却率該当値テキスト"/>
        <xdr:cNvSpPr txBox="1"/>
      </xdr:nvSpPr>
      <xdr:spPr>
        <a:xfrm>
          <a:off x="16357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143510</xdr:rowOff>
    </xdr:from>
    <xdr:to>
      <xdr:col>81</xdr:col>
      <xdr:colOff>101600</xdr:colOff>
      <xdr:row>38</xdr:row>
      <xdr:rowOff>73660</xdr:rowOff>
    </xdr:to>
    <xdr:sp macro="" textlink="">
      <xdr:nvSpPr>
        <xdr:cNvPr id="373" name="楕円 372"/>
        <xdr:cNvSpPr/>
      </xdr:nvSpPr>
      <xdr:spPr>
        <a:xfrm>
          <a:off x="1543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0</xdr:rowOff>
    </xdr:from>
    <xdr:to>
      <xdr:col>85</xdr:col>
      <xdr:colOff>127000</xdr:colOff>
      <xdr:row>38</xdr:row>
      <xdr:rowOff>22860</xdr:rowOff>
    </xdr:to>
    <xdr:cxnSp macro="">
      <xdr:nvCxnSpPr>
        <xdr:cNvPr id="374" name="直線コネクタ 373"/>
        <xdr:cNvCxnSpPr/>
      </xdr:nvCxnSpPr>
      <xdr:spPr>
        <a:xfrm flipV="1">
          <a:off x="15481300" y="6515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75" name="楕円 374"/>
        <xdr:cNvSpPr/>
      </xdr:nvSpPr>
      <xdr:spPr>
        <a:xfrm>
          <a:off x="14541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165735</xdr:rowOff>
    </xdr:from>
    <xdr:to>
      <xdr:col>81</xdr:col>
      <xdr:colOff>50800</xdr:colOff>
      <xdr:row>38</xdr:row>
      <xdr:rowOff>22860</xdr:rowOff>
    </xdr:to>
    <xdr:cxnSp macro="">
      <xdr:nvCxnSpPr>
        <xdr:cNvPr id="376" name="直線コネクタ 375"/>
        <xdr:cNvCxnSpPr/>
      </xdr:nvCxnSpPr>
      <xdr:spPr>
        <a:xfrm>
          <a:off x="14592300" y="6509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7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378" name="n_2aveValue【認定こども園・幼稚園・保育所】&#10;有形固定資産減価償却率"/>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64787</xdr:rowOff>
    </xdr:from>
    <xdr:ext cx="405111" cy="259045"/>
    <xdr:sp macro="" textlink="">
      <xdr:nvSpPr>
        <xdr:cNvPr id="379" name="n_1mainValue【認定こども園・幼稚園・保育所】&#10;有形固定資産減価償却率"/>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380" name="n_2mainValue【認定こども園・幼稚園・保育所】&#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07"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410" name="フローチャート: 判断 409"/>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16" name="楕円 415"/>
        <xdr:cNvSpPr/>
      </xdr:nvSpPr>
      <xdr:spPr>
        <a:xfrm>
          <a:off x="22110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47261</xdr:rowOff>
    </xdr:from>
    <xdr:ext cx="469744" cy="259045"/>
    <xdr:sp macro="" textlink="">
      <xdr:nvSpPr>
        <xdr:cNvPr id="417" name="【認定こども園・幼稚園・保育所】&#10;一人当たり面積該当値テキスト"/>
        <xdr:cNvSpPr txBox="1"/>
      </xdr:nvSpPr>
      <xdr:spPr>
        <a:xfrm>
          <a:off x="22199600"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418" name="楕円 417"/>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39</xdr:row>
      <xdr:rowOff>124206</xdr:rowOff>
    </xdr:to>
    <xdr:cxnSp macro="">
      <xdr:nvCxnSpPr>
        <xdr:cNvPr id="419" name="直線コネクタ 418"/>
        <xdr:cNvCxnSpPr/>
      </xdr:nvCxnSpPr>
      <xdr:spPr>
        <a:xfrm flipV="1">
          <a:off x="21323300" y="6806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75692</xdr:rowOff>
    </xdr:from>
    <xdr:to>
      <xdr:col>107</xdr:col>
      <xdr:colOff>101600</xdr:colOff>
      <xdr:row>39</xdr:row>
      <xdr:rowOff>5842</xdr:rowOff>
    </xdr:to>
    <xdr:sp macro="" textlink="">
      <xdr:nvSpPr>
        <xdr:cNvPr id="420" name="楕円 419"/>
        <xdr:cNvSpPr/>
      </xdr:nvSpPr>
      <xdr:spPr>
        <a:xfrm>
          <a:off x="20383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126492</xdr:rowOff>
    </xdr:from>
    <xdr:to>
      <xdr:col>111</xdr:col>
      <xdr:colOff>177800</xdr:colOff>
      <xdr:row>39</xdr:row>
      <xdr:rowOff>124206</xdr:rowOff>
    </xdr:to>
    <xdr:cxnSp macro="">
      <xdr:nvCxnSpPr>
        <xdr:cNvPr id="421" name="直線コネクタ 420"/>
        <xdr:cNvCxnSpPr/>
      </xdr:nvCxnSpPr>
      <xdr:spPr>
        <a:xfrm>
          <a:off x="20434300" y="66415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138701</xdr:rowOff>
    </xdr:from>
    <xdr:ext cx="469744" cy="259045"/>
    <xdr:sp macro="" textlink="">
      <xdr:nvSpPr>
        <xdr:cNvPr id="423" name="n_2aveValue【認定こども園・幼稚園・保育所】&#10;一人当たり面積"/>
        <xdr:cNvSpPr txBox="1"/>
      </xdr:nvSpPr>
      <xdr:spPr>
        <a:xfrm>
          <a:off x="20199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166133</xdr:rowOff>
    </xdr:from>
    <xdr:ext cx="469744" cy="259045"/>
    <xdr:sp macro="" textlink="">
      <xdr:nvSpPr>
        <xdr:cNvPr id="424" name="n_1mainValue【認定こども園・幼稚園・保育所】&#10;一人当たり面積"/>
        <xdr:cNvSpPr txBox="1"/>
      </xdr:nvSpPr>
      <xdr:spPr>
        <a:xfrm>
          <a:off x="210757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22369</xdr:rowOff>
    </xdr:from>
    <xdr:ext cx="469744" cy="259045"/>
    <xdr:sp macro="" textlink="">
      <xdr:nvSpPr>
        <xdr:cNvPr id="425" name="n_2mainValue【認定こども園・幼稚園・保育所】&#10;一人当たり面積"/>
        <xdr:cNvSpPr txBox="1"/>
      </xdr:nvSpPr>
      <xdr:spPr>
        <a:xfrm>
          <a:off x="20199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58" name="フローチャート: 判断 457"/>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69215</xdr:rowOff>
    </xdr:from>
    <xdr:to>
      <xdr:col>85</xdr:col>
      <xdr:colOff>177800</xdr:colOff>
      <xdr:row>59</xdr:row>
      <xdr:rowOff>170815</xdr:rowOff>
    </xdr:to>
    <xdr:sp macro="" textlink="">
      <xdr:nvSpPr>
        <xdr:cNvPr id="464" name="楕円 463"/>
        <xdr:cNvSpPr/>
      </xdr:nvSpPr>
      <xdr:spPr>
        <a:xfrm>
          <a:off x="16268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92092</xdr:rowOff>
    </xdr:from>
    <xdr:ext cx="405111" cy="259045"/>
    <xdr:sp macro="" textlink="">
      <xdr:nvSpPr>
        <xdr:cNvPr id="465" name="【学校施設】&#10;有形固定資産減価償却率該当値テキスト"/>
        <xdr:cNvSpPr txBox="1"/>
      </xdr:nvSpPr>
      <xdr:spPr>
        <a:xfrm>
          <a:off x="16357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69215</xdr:rowOff>
    </xdr:from>
    <xdr:to>
      <xdr:col>81</xdr:col>
      <xdr:colOff>101600</xdr:colOff>
      <xdr:row>59</xdr:row>
      <xdr:rowOff>170815</xdr:rowOff>
    </xdr:to>
    <xdr:sp macro="" textlink="">
      <xdr:nvSpPr>
        <xdr:cNvPr id="466" name="楕円 465"/>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120015</xdr:rowOff>
    </xdr:from>
    <xdr:to>
      <xdr:col>85</xdr:col>
      <xdr:colOff>127000</xdr:colOff>
      <xdr:row>59</xdr:row>
      <xdr:rowOff>120015</xdr:rowOff>
    </xdr:to>
    <xdr:cxnSp macro="">
      <xdr:nvCxnSpPr>
        <xdr:cNvPr id="467" name="直線コネクタ 466"/>
        <xdr:cNvCxnSpPr/>
      </xdr:nvCxnSpPr>
      <xdr:spPr>
        <a:xfrm>
          <a:off x="15481300" y="102355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8" name="楕円 467"/>
        <xdr:cNvSpPr/>
      </xdr:nvSpPr>
      <xdr:spPr>
        <a:xfrm>
          <a:off x="14541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120015</xdr:rowOff>
    </xdr:from>
    <xdr:to>
      <xdr:col>81</xdr:col>
      <xdr:colOff>50800</xdr:colOff>
      <xdr:row>59</xdr:row>
      <xdr:rowOff>156210</xdr:rowOff>
    </xdr:to>
    <xdr:cxnSp macro="">
      <xdr:nvCxnSpPr>
        <xdr:cNvPr id="469" name="直線コネクタ 468"/>
        <xdr:cNvCxnSpPr/>
      </xdr:nvCxnSpPr>
      <xdr:spPr>
        <a:xfrm flipV="1">
          <a:off x="14592300" y="102355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471" name="n_2aveValue【学校施設】&#10;有形固定資産減価償却率"/>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15892</xdr:rowOff>
    </xdr:from>
    <xdr:ext cx="405111" cy="259045"/>
    <xdr:sp macro="" textlink="">
      <xdr:nvSpPr>
        <xdr:cNvPr id="472" name="n_1mainValue【学校施設】&#10;有形固定資産減価償却率"/>
        <xdr:cNvSpPr txBox="1"/>
      </xdr:nvSpPr>
      <xdr:spPr>
        <a:xfrm>
          <a:off x="15266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73" name="n_2main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04"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507" name="フローチャート: 判断 506"/>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13" name="楕円 512"/>
        <xdr:cNvSpPr/>
      </xdr:nvSpPr>
      <xdr:spPr>
        <a:xfrm>
          <a:off x="22110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128287</xdr:rowOff>
    </xdr:from>
    <xdr:ext cx="469744" cy="259045"/>
    <xdr:sp macro="" textlink="">
      <xdr:nvSpPr>
        <xdr:cNvPr id="514" name="【学校施設】&#10;一人当たり面積該当値テキスト"/>
        <xdr:cNvSpPr txBox="1"/>
      </xdr:nvSpPr>
      <xdr:spPr>
        <a:xfrm>
          <a:off x="22199600" y="1058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110853</xdr:rowOff>
    </xdr:from>
    <xdr:to>
      <xdr:col>112</xdr:col>
      <xdr:colOff>38100</xdr:colOff>
      <xdr:row>63</xdr:row>
      <xdr:rowOff>41003</xdr:rowOff>
    </xdr:to>
    <xdr:sp macro="" textlink="">
      <xdr:nvSpPr>
        <xdr:cNvPr id="515" name="楕円 514"/>
        <xdr:cNvSpPr/>
      </xdr:nvSpPr>
      <xdr:spPr>
        <a:xfrm>
          <a:off x="21272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156210</xdr:rowOff>
    </xdr:from>
    <xdr:to>
      <xdr:col>116</xdr:col>
      <xdr:colOff>63500</xdr:colOff>
      <xdr:row>62</xdr:row>
      <xdr:rowOff>161653</xdr:rowOff>
    </xdr:to>
    <xdr:cxnSp macro="">
      <xdr:nvCxnSpPr>
        <xdr:cNvPr id="516" name="直線コネクタ 515"/>
        <xdr:cNvCxnSpPr/>
      </xdr:nvCxnSpPr>
      <xdr:spPr>
        <a:xfrm flipV="1">
          <a:off x="21323300" y="1078611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50873</xdr:rowOff>
    </xdr:from>
    <xdr:to>
      <xdr:col>107</xdr:col>
      <xdr:colOff>101600</xdr:colOff>
      <xdr:row>62</xdr:row>
      <xdr:rowOff>152473</xdr:rowOff>
    </xdr:to>
    <xdr:sp macro="" textlink="">
      <xdr:nvSpPr>
        <xdr:cNvPr id="517" name="楕円 516"/>
        <xdr:cNvSpPr/>
      </xdr:nvSpPr>
      <xdr:spPr>
        <a:xfrm>
          <a:off x="20383500" y="1068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101673</xdr:rowOff>
    </xdr:from>
    <xdr:to>
      <xdr:col>111</xdr:col>
      <xdr:colOff>177800</xdr:colOff>
      <xdr:row>62</xdr:row>
      <xdr:rowOff>161653</xdr:rowOff>
    </xdr:to>
    <xdr:cxnSp macro="">
      <xdr:nvCxnSpPr>
        <xdr:cNvPr id="518" name="直線コネクタ 517"/>
        <xdr:cNvCxnSpPr/>
      </xdr:nvCxnSpPr>
      <xdr:spPr>
        <a:xfrm>
          <a:off x="20434300" y="10731573"/>
          <a:ext cx="889000" cy="5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1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116603</xdr:rowOff>
    </xdr:from>
    <xdr:ext cx="469744" cy="259045"/>
    <xdr:sp macro="" textlink="">
      <xdr:nvSpPr>
        <xdr:cNvPr id="520" name="n_2aveValue【学校施設】&#10;一人当たり面積"/>
        <xdr:cNvSpPr txBox="1"/>
      </xdr:nvSpPr>
      <xdr:spPr>
        <a:xfrm>
          <a:off x="20199427" y="109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57530</xdr:rowOff>
    </xdr:from>
    <xdr:ext cx="469744" cy="259045"/>
    <xdr:sp macro="" textlink="">
      <xdr:nvSpPr>
        <xdr:cNvPr id="521" name="n_1mainValue【学校施設】&#10;一人当たり面積"/>
        <xdr:cNvSpPr txBox="1"/>
      </xdr:nvSpPr>
      <xdr:spPr>
        <a:xfrm>
          <a:off x="21075727" y="105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169000</xdr:rowOff>
    </xdr:from>
    <xdr:ext cx="469744" cy="259045"/>
    <xdr:sp macro="" textlink="">
      <xdr:nvSpPr>
        <xdr:cNvPr id="522" name="n_2mainValue【学校施設】&#10;一人当たり面積"/>
        <xdr:cNvSpPr txBox="1"/>
      </xdr:nvSpPr>
      <xdr:spPr>
        <a:xfrm>
          <a:off x="20199427" y="1045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56" name="フローチャート: 判断 555"/>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62" name="楕円 561"/>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63"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64" name="楕円 563"/>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65" name="直線コネクタ 564"/>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66"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567" name="n_2aveValue【児童館】&#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68"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2" name="直線コネクタ 59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4" name="直線コネクタ 59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6" name="直線コネクタ 59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97"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8" name="フローチャート: 判断 59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9" name="フローチャート: 判断 59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0" name="フローチャート: 判断 599"/>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06" name="楕円 605"/>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07"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608" name="楕円 607"/>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152400</xdr:rowOff>
    </xdr:to>
    <xdr:cxnSp macro="">
      <xdr:nvCxnSpPr>
        <xdr:cNvPr id="609" name="直線コネクタ 608"/>
        <xdr:cNvCxnSpPr/>
      </xdr:nvCxnSpPr>
      <xdr:spPr>
        <a:xfrm flipV="1">
          <a:off x="21323300" y="14706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0"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11"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612" name="n_1mainValue【児童館】&#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38" name="直線コネクタ 63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3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0" name="直線コネクタ 63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2" name="直線コネクタ 64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4" name="フローチャート: 判断 64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5" name="フローチャート: 判断 64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646" name="フローチャート: 判断 645"/>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652" name="楕円 651"/>
        <xdr:cNvSpPr/>
      </xdr:nvSpPr>
      <xdr:spPr>
        <a:xfrm>
          <a:off x="162687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141350</xdr:rowOff>
    </xdr:from>
    <xdr:ext cx="405111" cy="259045"/>
    <xdr:sp macro="" textlink="">
      <xdr:nvSpPr>
        <xdr:cNvPr id="653" name="【公民館】&#10;有形固定資産減価償却率該当値テキスト"/>
        <xdr:cNvSpPr txBox="1"/>
      </xdr:nvSpPr>
      <xdr:spPr>
        <a:xfrm>
          <a:off x="16357600" y="1745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160927</xdr:rowOff>
    </xdr:from>
    <xdr:to>
      <xdr:col>81</xdr:col>
      <xdr:colOff>101600</xdr:colOff>
      <xdr:row>103</xdr:row>
      <xdr:rowOff>91077</xdr:rowOff>
    </xdr:to>
    <xdr:sp macro="" textlink="">
      <xdr:nvSpPr>
        <xdr:cNvPr id="654" name="楕円 653"/>
        <xdr:cNvSpPr/>
      </xdr:nvSpPr>
      <xdr:spPr>
        <a:xfrm>
          <a:off x="154305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169273</xdr:rowOff>
    </xdr:from>
    <xdr:to>
      <xdr:col>85</xdr:col>
      <xdr:colOff>127000</xdr:colOff>
      <xdr:row>103</xdr:row>
      <xdr:rowOff>40277</xdr:rowOff>
    </xdr:to>
    <xdr:cxnSp macro="">
      <xdr:nvCxnSpPr>
        <xdr:cNvPr id="655" name="直線コネクタ 654"/>
        <xdr:cNvCxnSpPr/>
      </xdr:nvCxnSpPr>
      <xdr:spPr>
        <a:xfrm flipV="1">
          <a:off x="15481300" y="1765717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56" name="楕円 655"/>
        <xdr:cNvSpPr/>
      </xdr:nvSpPr>
      <xdr:spPr>
        <a:xfrm>
          <a:off x="14541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40277</xdr:rowOff>
    </xdr:from>
    <xdr:to>
      <xdr:col>81</xdr:col>
      <xdr:colOff>50800</xdr:colOff>
      <xdr:row>103</xdr:row>
      <xdr:rowOff>61505</xdr:rowOff>
    </xdr:to>
    <xdr:cxnSp macro="">
      <xdr:nvCxnSpPr>
        <xdr:cNvPr id="657" name="直線コネクタ 656"/>
        <xdr:cNvCxnSpPr/>
      </xdr:nvCxnSpPr>
      <xdr:spPr>
        <a:xfrm flipV="1">
          <a:off x="14592300" y="1769962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58"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154050</xdr:rowOff>
    </xdr:from>
    <xdr:ext cx="405111" cy="259045"/>
    <xdr:sp macro="" textlink="">
      <xdr:nvSpPr>
        <xdr:cNvPr id="659" name="n_2aveValue【公民館】&#10;有形固定資産減価償却率"/>
        <xdr:cNvSpPr txBox="1"/>
      </xdr:nvSpPr>
      <xdr:spPr>
        <a:xfrm>
          <a:off x="143897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82204</xdr:rowOff>
    </xdr:from>
    <xdr:ext cx="405111" cy="259045"/>
    <xdr:sp macro="" textlink="">
      <xdr:nvSpPr>
        <xdr:cNvPr id="660" name="n_1mainValue【公民館】&#10;有形固定資産減価償却率"/>
        <xdr:cNvSpPr txBox="1"/>
      </xdr:nvSpPr>
      <xdr:spPr>
        <a:xfrm>
          <a:off x="152660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661" name="n_2mainValue【公民館】&#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85" name="直線コネクタ 684"/>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7" name="直線コネクタ 68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88"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89" name="直線コネクタ 688"/>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90"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1" name="フローチャート: 判断 690"/>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2" name="フローチャート: 判断 691"/>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93" name="フローチャート: 判断 692"/>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71120</xdr:rowOff>
    </xdr:from>
    <xdr:to>
      <xdr:col>116</xdr:col>
      <xdr:colOff>114300</xdr:colOff>
      <xdr:row>102</xdr:row>
      <xdr:rowOff>1270</xdr:rowOff>
    </xdr:to>
    <xdr:sp macro="" textlink="">
      <xdr:nvSpPr>
        <xdr:cNvPr id="699" name="楕円 698"/>
        <xdr:cNvSpPr/>
      </xdr:nvSpPr>
      <xdr:spPr>
        <a:xfrm>
          <a:off x="221107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93997</xdr:rowOff>
    </xdr:from>
    <xdr:ext cx="469744" cy="259045"/>
    <xdr:sp macro="" textlink="">
      <xdr:nvSpPr>
        <xdr:cNvPr id="700" name="【公民館】&#10;一人当たり面積該当値テキスト"/>
        <xdr:cNvSpPr txBox="1"/>
      </xdr:nvSpPr>
      <xdr:spPr>
        <a:xfrm>
          <a:off x="22199600" y="1723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109220</xdr:rowOff>
    </xdr:from>
    <xdr:to>
      <xdr:col>112</xdr:col>
      <xdr:colOff>38100</xdr:colOff>
      <xdr:row>102</xdr:row>
      <xdr:rowOff>39370</xdr:rowOff>
    </xdr:to>
    <xdr:sp macro="" textlink="">
      <xdr:nvSpPr>
        <xdr:cNvPr id="701" name="楕円 700"/>
        <xdr:cNvSpPr/>
      </xdr:nvSpPr>
      <xdr:spPr>
        <a:xfrm>
          <a:off x="21272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121920</xdr:rowOff>
    </xdr:from>
    <xdr:to>
      <xdr:col>116</xdr:col>
      <xdr:colOff>63500</xdr:colOff>
      <xdr:row>101</xdr:row>
      <xdr:rowOff>160020</xdr:rowOff>
    </xdr:to>
    <xdr:cxnSp macro="">
      <xdr:nvCxnSpPr>
        <xdr:cNvPr id="702" name="直線コネクタ 701"/>
        <xdr:cNvCxnSpPr/>
      </xdr:nvCxnSpPr>
      <xdr:spPr>
        <a:xfrm flipV="1">
          <a:off x="21323300" y="17438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126364</xdr:rowOff>
    </xdr:from>
    <xdr:to>
      <xdr:col>107</xdr:col>
      <xdr:colOff>101600</xdr:colOff>
      <xdr:row>102</xdr:row>
      <xdr:rowOff>56514</xdr:rowOff>
    </xdr:to>
    <xdr:sp macro="" textlink="">
      <xdr:nvSpPr>
        <xdr:cNvPr id="703" name="楕円 702"/>
        <xdr:cNvSpPr/>
      </xdr:nvSpPr>
      <xdr:spPr>
        <a:xfrm>
          <a:off x="20383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160020</xdr:rowOff>
    </xdr:from>
    <xdr:to>
      <xdr:col>111</xdr:col>
      <xdr:colOff>177800</xdr:colOff>
      <xdr:row>102</xdr:row>
      <xdr:rowOff>5714</xdr:rowOff>
    </xdr:to>
    <xdr:cxnSp macro="">
      <xdr:nvCxnSpPr>
        <xdr:cNvPr id="704" name="直線コネクタ 703"/>
        <xdr:cNvCxnSpPr/>
      </xdr:nvCxnSpPr>
      <xdr:spPr>
        <a:xfrm flipV="1">
          <a:off x="20434300" y="174764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05"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706" name="n_2aveValue【公民館】&#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55897</xdr:rowOff>
    </xdr:from>
    <xdr:ext cx="469744" cy="259045"/>
    <xdr:sp macro="" textlink="">
      <xdr:nvSpPr>
        <xdr:cNvPr id="707" name="n_1mainValue【公民館】&#10;一人当たり面積"/>
        <xdr:cNvSpPr txBox="1"/>
      </xdr:nvSpPr>
      <xdr:spPr>
        <a:xfrm>
          <a:off x="21075727" y="1720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73041</xdr:rowOff>
    </xdr:from>
    <xdr:ext cx="469744" cy="259045"/>
    <xdr:sp macro="" textlink="">
      <xdr:nvSpPr>
        <xdr:cNvPr id="708" name="n_2mainValue【公民館】&#10;一人当たり面積"/>
        <xdr:cNvSpPr txBox="1"/>
      </xdr:nvSpPr>
      <xdr:spPr>
        <a:xfrm>
          <a:off x="20199427" y="1721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有形固定資産減価償却率は橋りょう・トンネル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と公営住宅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は類似団体平均を下回っているが、その他はほぼ同水準もしくは上回っており、中でも道路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と児童館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は比較的高い水準にある。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道路に関しては、集約・廃線等が困難なことから、順次改良工事を実施していく予定である。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児童館に関しては、施設の集約化を図る必要がある。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
22,200
477.53
20,971,563
19,970,489
512,476
10,147,840
14,790,230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124460</xdr:rowOff>
    </xdr:from>
    <xdr:to>
      <xdr:col>24</xdr:col>
      <xdr:colOff>114300</xdr:colOff>
      <xdr:row>42</xdr:row>
      <xdr:rowOff>54610</xdr:rowOff>
    </xdr:to>
    <xdr:sp macro="" textlink="">
      <xdr:nvSpPr>
        <xdr:cNvPr id="69" name="楕円 68"/>
        <xdr:cNvSpPr/>
      </xdr:nvSpPr>
      <xdr:spPr>
        <a:xfrm>
          <a:off x="4584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39387</xdr:rowOff>
    </xdr:from>
    <xdr:ext cx="340478" cy="259045"/>
    <xdr:sp macro="" textlink="">
      <xdr:nvSpPr>
        <xdr:cNvPr id="70" name="【図書館】&#10;有形固定資産減価償却率該当値テキスト"/>
        <xdr:cNvSpPr txBox="1"/>
      </xdr:nvSpPr>
      <xdr:spPr>
        <a:xfrm>
          <a:off x="4673600" y="70688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1" name="楕円 70"/>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3810</xdr:rowOff>
    </xdr:from>
    <xdr:to>
      <xdr:col>24</xdr:col>
      <xdr:colOff>63500</xdr:colOff>
      <xdr:row>42</xdr:row>
      <xdr:rowOff>38100</xdr:rowOff>
    </xdr:to>
    <xdr:cxnSp macro="">
      <xdr:nvCxnSpPr>
        <xdr:cNvPr id="72" name="直線コネクタ 71"/>
        <xdr:cNvCxnSpPr/>
      </xdr:nvCxnSpPr>
      <xdr:spPr>
        <a:xfrm flipV="1">
          <a:off x="3797300" y="7204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3" name="楕円 72"/>
        <xdr:cNvSpPr/>
      </xdr:nvSpPr>
      <xdr:spPr>
        <a:xfrm>
          <a:off x="2857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151130</xdr:rowOff>
    </xdr:from>
    <xdr:to>
      <xdr:col>19</xdr:col>
      <xdr:colOff>177800</xdr:colOff>
      <xdr:row>42</xdr:row>
      <xdr:rowOff>38100</xdr:rowOff>
    </xdr:to>
    <xdr:cxnSp macro="">
      <xdr:nvCxnSpPr>
        <xdr:cNvPr id="74" name="直線コネクタ 73"/>
        <xdr:cNvCxnSpPr/>
      </xdr:nvCxnSpPr>
      <xdr:spPr>
        <a:xfrm>
          <a:off x="2908300" y="5980430"/>
          <a:ext cx="889000" cy="12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29227</xdr:rowOff>
    </xdr:from>
    <xdr:ext cx="405111" cy="259045"/>
    <xdr:sp macro="" textlink="">
      <xdr:nvSpPr>
        <xdr:cNvPr id="76" name="n_2aveValue【図書館】&#10;有形固定資産減価償却率"/>
        <xdr:cNvSpPr txBox="1"/>
      </xdr:nvSpPr>
      <xdr:spPr>
        <a:xfrm>
          <a:off x="2705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80027</xdr:rowOff>
    </xdr:from>
    <xdr:ext cx="340478" cy="259045"/>
    <xdr:sp macro="" textlink="">
      <xdr:nvSpPr>
        <xdr:cNvPr id="77" name="n_1mainValue【図書館】&#10;有形固定資産減価償却率"/>
        <xdr:cNvSpPr txBox="1"/>
      </xdr:nvSpPr>
      <xdr:spPr>
        <a:xfrm>
          <a:off x="3614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47007</xdr:rowOff>
    </xdr:from>
    <xdr:ext cx="405111" cy="259045"/>
    <xdr:sp macro="" textlink="">
      <xdr:nvSpPr>
        <xdr:cNvPr id="78" name="n_2mainValue【図書館】&#10;有形固定資産減価償却率"/>
        <xdr:cNvSpPr txBox="1"/>
      </xdr:nvSpPr>
      <xdr:spPr>
        <a:xfrm>
          <a:off x="2705744"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10" name="フローチャート: 判断 109"/>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6" name="楕円 115"/>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17" name="【図書館】&#10;一人当たり面積該当値テキスト"/>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147320</xdr:rowOff>
    </xdr:from>
    <xdr:to>
      <xdr:col>50</xdr:col>
      <xdr:colOff>165100</xdr:colOff>
      <xdr:row>39</xdr:row>
      <xdr:rowOff>77470</xdr:rowOff>
    </xdr:to>
    <xdr:sp macro="" textlink="">
      <xdr:nvSpPr>
        <xdr:cNvPr id="118" name="楕円 117"/>
        <xdr:cNvSpPr/>
      </xdr:nvSpPr>
      <xdr:spPr>
        <a:xfrm>
          <a:off x="9588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26670</xdr:rowOff>
    </xdr:to>
    <xdr:cxnSp macro="">
      <xdr:nvCxnSpPr>
        <xdr:cNvPr id="119" name="直線コネクタ 118"/>
        <xdr:cNvCxnSpPr/>
      </xdr:nvCxnSpPr>
      <xdr:spPr>
        <a:xfrm flipV="1">
          <a:off x="9639300" y="6705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147320</xdr:rowOff>
    </xdr:from>
    <xdr:to>
      <xdr:col>46</xdr:col>
      <xdr:colOff>38100</xdr:colOff>
      <xdr:row>41</xdr:row>
      <xdr:rowOff>77470</xdr:rowOff>
    </xdr:to>
    <xdr:sp macro="" textlink="">
      <xdr:nvSpPr>
        <xdr:cNvPr id="120" name="楕円 119"/>
        <xdr:cNvSpPr/>
      </xdr:nvSpPr>
      <xdr:spPr>
        <a:xfrm>
          <a:off x="8699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26670</xdr:rowOff>
    </xdr:from>
    <xdr:to>
      <xdr:col>50</xdr:col>
      <xdr:colOff>114300</xdr:colOff>
      <xdr:row>41</xdr:row>
      <xdr:rowOff>26670</xdr:rowOff>
    </xdr:to>
    <xdr:cxnSp macro="">
      <xdr:nvCxnSpPr>
        <xdr:cNvPr id="121" name="直線コネクタ 120"/>
        <xdr:cNvCxnSpPr/>
      </xdr:nvCxnSpPr>
      <xdr:spPr>
        <a:xfrm flipV="1">
          <a:off x="8750300" y="67132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23"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93997</xdr:rowOff>
    </xdr:from>
    <xdr:ext cx="469744" cy="259045"/>
    <xdr:sp macro="" textlink="">
      <xdr:nvSpPr>
        <xdr:cNvPr id="124" name="n_1mainValue【図書館】&#10;一人当たり面積"/>
        <xdr:cNvSpPr txBox="1"/>
      </xdr:nvSpPr>
      <xdr:spPr>
        <a:xfrm>
          <a:off x="93917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68597</xdr:rowOff>
    </xdr:from>
    <xdr:ext cx="469744" cy="259045"/>
    <xdr:sp macro="" textlink="">
      <xdr:nvSpPr>
        <xdr:cNvPr id="125" name="n_2mainValue【図書館】&#10;一人当たり面積"/>
        <xdr:cNvSpPr txBox="1"/>
      </xdr:nvSpPr>
      <xdr:spPr>
        <a:xfrm>
          <a:off x="8515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8" name="フローチャート: 判断 157"/>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65405</xdr:rowOff>
    </xdr:from>
    <xdr:to>
      <xdr:col>24</xdr:col>
      <xdr:colOff>114300</xdr:colOff>
      <xdr:row>58</xdr:row>
      <xdr:rowOff>167005</xdr:rowOff>
    </xdr:to>
    <xdr:sp macro="" textlink="">
      <xdr:nvSpPr>
        <xdr:cNvPr id="164" name="楕円 163"/>
        <xdr:cNvSpPr/>
      </xdr:nvSpPr>
      <xdr:spPr>
        <a:xfrm>
          <a:off x="45847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88282</xdr:rowOff>
    </xdr:from>
    <xdr:ext cx="405111" cy="259045"/>
    <xdr:sp macro="" textlink="">
      <xdr:nvSpPr>
        <xdr:cNvPr id="165" name="【体育館・プール】&#10;有形固定資産減価償却率該当値テキスト"/>
        <xdr:cNvSpPr txBox="1"/>
      </xdr:nvSpPr>
      <xdr:spPr>
        <a:xfrm>
          <a:off x="4673600"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73025</xdr:rowOff>
    </xdr:from>
    <xdr:to>
      <xdr:col>20</xdr:col>
      <xdr:colOff>38100</xdr:colOff>
      <xdr:row>59</xdr:row>
      <xdr:rowOff>3175</xdr:rowOff>
    </xdr:to>
    <xdr:sp macro="" textlink="">
      <xdr:nvSpPr>
        <xdr:cNvPr id="166" name="楕円 165"/>
        <xdr:cNvSpPr/>
      </xdr:nvSpPr>
      <xdr:spPr>
        <a:xfrm>
          <a:off x="3746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116205</xdr:rowOff>
    </xdr:from>
    <xdr:to>
      <xdr:col>24</xdr:col>
      <xdr:colOff>63500</xdr:colOff>
      <xdr:row>58</xdr:row>
      <xdr:rowOff>123825</xdr:rowOff>
    </xdr:to>
    <xdr:cxnSp macro="">
      <xdr:nvCxnSpPr>
        <xdr:cNvPr id="167" name="直線コネクタ 166"/>
        <xdr:cNvCxnSpPr/>
      </xdr:nvCxnSpPr>
      <xdr:spPr>
        <a:xfrm flipV="1">
          <a:off x="3797300" y="100603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68" name="楕円 167"/>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123825</xdr:rowOff>
    </xdr:from>
    <xdr:to>
      <xdr:col>19</xdr:col>
      <xdr:colOff>177800</xdr:colOff>
      <xdr:row>59</xdr:row>
      <xdr:rowOff>57150</xdr:rowOff>
    </xdr:to>
    <xdr:cxnSp macro="">
      <xdr:nvCxnSpPr>
        <xdr:cNvPr id="169" name="直線コネクタ 168"/>
        <xdr:cNvCxnSpPr/>
      </xdr:nvCxnSpPr>
      <xdr:spPr>
        <a:xfrm flipV="1">
          <a:off x="2908300" y="100679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165752</xdr:rowOff>
    </xdr:from>
    <xdr:ext cx="405111" cy="259045"/>
    <xdr:sp macro="" textlink="">
      <xdr:nvSpPr>
        <xdr:cNvPr id="171" name="n_2aveValue【体育館・プール】&#10;有形固定資産減価償却率"/>
        <xdr:cNvSpPr txBox="1"/>
      </xdr:nvSpPr>
      <xdr:spPr>
        <a:xfrm>
          <a:off x="2705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19702</xdr:rowOff>
    </xdr:from>
    <xdr:ext cx="405111" cy="259045"/>
    <xdr:sp macro="" textlink="">
      <xdr:nvSpPr>
        <xdr:cNvPr id="172" name="n_1mainValue【体育館・プール】&#10;有形固定資産減価償却率"/>
        <xdr:cNvSpPr txBox="1"/>
      </xdr:nvSpPr>
      <xdr:spPr>
        <a:xfrm>
          <a:off x="3582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73" name="n_2main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205" name="フローチャート: 判断 204"/>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150940</xdr:rowOff>
    </xdr:from>
    <xdr:to>
      <xdr:col>55</xdr:col>
      <xdr:colOff>50800</xdr:colOff>
      <xdr:row>64</xdr:row>
      <xdr:rowOff>81090</xdr:rowOff>
    </xdr:to>
    <xdr:sp macro="" textlink="">
      <xdr:nvSpPr>
        <xdr:cNvPr id="211" name="楕円 210"/>
        <xdr:cNvSpPr/>
      </xdr:nvSpPr>
      <xdr:spPr>
        <a:xfrm>
          <a:off x="10426700" y="109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84219</xdr:rowOff>
    </xdr:from>
    <xdr:ext cx="469744" cy="259045"/>
    <xdr:sp macro="" textlink="">
      <xdr:nvSpPr>
        <xdr:cNvPr id="212" name="【体育館・プール】&#10;一人当たり面積該当値テキスト"/>
        <xdr:cNvSpPr txBox="1"/>
      </xdr:nvSpPr>
      <xdr:spPr>
        <a:xfrm>
          <a:off x="10515600" y="108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151702</xdr:rowOff>
    </xdr:from>
    <xdr:to>
      <xdr:col>50</xdr:col>
      <xdr:colOff>165100</xdr:colOff>
      <xdr:row>64</xdr:row>
      <xdr:rowOff>81852</xdr:rowOff>
    </xdr:to>
    <xdr:sp macro="" textlink="">
      <xdr:nvSpPr>
        <xdr:cNvPr id="213" name="楕円 212"/>
        <xdr:cNvSpPr/>
      </xdr:nvSpPr>
      <xdr:spPr>
        <a:xfrm>
          <a:off x="9588500" y="109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30290</xdr:rowOff>
    </xdr:from>
    <xdr:to>
      <xdr:col>55</xdr:col>
      <xdr:colOff>0</xdr:colOff>
      <xdr:row>64</xdr:row>
      <xdr:rowOff>31052</xdr:rowOff>
    </xdr:to>
    <xdr:cxnSp macro="">
      <xdr:nvCxnSpPr>
        <xdr:cNvPr id="214" name="直線コネクタ 213"/>
        <xdr:cNvCxnSpPr/>
      </xdr:nvCxnSpPr>
      <xdr:spPr>
        <a:xfrm flipV="1">
          <a:off x="9639300" y="1100309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161607</xdr:rowOff>
    </xdr:from>
    <xdr:to>
      <xdr:col>46</xdr:col>
      <xdr:colOff>38100</xdr:colOff>
      <xdr:row>64</xdr:row>
      <xdr:rowOff>91757</xdr:rowOff>
    </xdr:to>
    <xdr:sp macro="" textlink="">
      <xdr:nvSpPr>
        <xdr:cNvPr id="215" name="楕円 214"/>
        <xdr:cNvSpPr/>
      </xdr:nvSpPr>
      <xdr:spPr>
        <a:xfrm>
          <a:off x="8699500" y="109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31052</xdr:rowOff>
    </xdr:from>
    <xdr:to>
      <xdr:col>50</xdr:col>
      <xdr:colOff>114300</xdr:colOff>
      <xdr:row>64</xdr:row>
      <xdr:rowOff>40957</xdr:rowOff>
    </xdr:to>
    <xdr:cxnSp macro="">
      <xdr:nvCxnSpPr>
        <xdr:cNvPr id="216" name="直線コネクタ 215"/>
        <xdr:cNvCxnSpPr/>
      </xdr:nvCxnSpPr>
      <xdr:spPr>
        <a:xfrm flipV="1">
          <a:off x="8750300" y="11003852"/>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218"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72979</xdr:rowOff>
    </xdr:from>
    <xdr:ext cx="469744" cy="259045"/>
    <xdr:sp macro="" textlink="">
      <xdr:nvSpPr>
        <xdr:cNvPr id="219" name="n_1mainValue【体育館・プール】&#10;一人当たり面積"/>
        <xdr:cNvSpPr txBox="1"/>
      </xdr:nvSpPr>
      <xdr:spPr>
        <a:xfrm>
          <a:off x="9391727" y="110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82884</xdr:rowOff>
    </xdr:from>
    <xdr:ext cx="469744" cy="259045"/>
    <xdr:sp macro="" textlink="">
      <xdr:nvSpPr>
        <xdr:cNvPr id="220" name="n_2mainValue【体育館・プール】&#10;一人当たり面積"/>
        <xdr:cNvSpPr txBox="1"/>
      </xdr:nvSpPr>
      <xdr:spPr>
        <a:xfrm>
          <a:off x="8515427" y="11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3" name="フローチャート: 判断 252"/>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259" name="楕円 258"/>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137813</xdr:rowOff>
    </xdr:from>
    <xdr:ext cx="405111" cy="259045"/>
    <xdr:sp macro="" textlink="">
      <xdr:nvSpPr>
        <xdr:cNvPr id="260" name="【福祉施設】&#10;有形固定資産減価償却率該当値テキスト"/>
        <xdr:cNvSpPr txBox="1"/>
      </xdr:nvSpPr>
      <xdr:spPr>
        <a:xfrm>
          <a:off x="4673600"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114936</xdr:rowOff>
    </xdr:from>
    <xdr:to>
      <xdr:col>20</xdr:col>
      <xdr:colOff>38100</xdr:colOff>
      <xdr:row>83</xdr:row>
      <xdr:rowOff>45086</xdr:rowOff>
    </xdr:to>
    <xdr:sp macro="" textlink="">
      <xdr:nvSpPr>
        <xdr:cNvPr id="261" name="楕円 260"/>
        <xdr:cNvSpPr/>
      </xdr:nvSpPr>
      <xdr:spPr>
        <a:xfrm>
          <a:off x="3746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165736</xdr:rowOff>
    </xdr:from>
    <xdr:to>
      <xdr:col>24</xdr:col>
      <xdr:colOff>63500</xdr:colOff>
      <xdr:row>82</xdr:row>
      <xdr:rowOff>165736</xdr:rowOff>
    </xdr:to>
    <xdr:cxnSp macro="">
      <xdr:nvCxnSpPr>
        <xdr:cNvPr id="262" name="直線コネクタ 261"/>
        <xdr:cNvCxnSpPr/>
      </xdr:nvCxnSpPr>
      <xdr:spPr>
        <a:xfrm>
          <a:off x="3797300" y="14224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263" name="楕円 262"/>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82</xdr:row>
      <xdr:rowOff>165736</xdr:rowOff>
    </xdr:to>
    <xdr:cxnSp macro="">
      <xdr:nvCxnSpPr>
        <xdr:cNvPr id="264" name="直線コネクタ 263"/>
        <xdr:cNvCxnSpPr/>
      </xdr:nvCxnSpPr>
      <xdr:spPr>
        <a:xfrm>
          <a:off x="2908300" y="141884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65"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66"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36213</xdr:rowOff>
    </xdr:from>
    <xdr:ext cx="405111" cy="259045"/>
    <xdr:sp macro="" textlink="">
      <xdr:nvSpPr>
        <xdr:cNvPr id="267" name="n_1mainValue【福祉施設】&#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68" name="n_2mainValue【福祉施設】&#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98" name="フローチャート: 判断 297"/>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103887</xdr:rowOff>
    </xdr:from>
    <xdr:to>
      <xdr:col>55</xdr:col>
      <xdr:colOff>50800</xdr:colOff>
      <xdr:row>81</xdr:row>
      <xdr:rowOff>34037</xdr:rowOff>
    </xdr:to>
    <xdr:sp macro="" textlink="">
      <xdr:nvSpPr>
        <xdr:cNvPr id="304" name="楕円 303"/>
        <xdr:cNvSpPr/>
      </xdr:nvSpPr>
      <xdr:spPr>
        <a:xfrm>
          <a:off x="104267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126764</xdr:rowOff>
    </xdr:from>
    <xdr:ext cx="469744" cy="259045"/>
    <xdr:sp macro="" textlink="">
      <xdr:nvSpPr>
        <xdr:cNvPr id="305" name="【福祉施設】&#10;一人当たり面積該当値テキスト"/>
        <xdr:cNvSpPr txBox="1"/>
      </xdr:nvSpPr>
      <xdr:spPr>
        <a:xfrm>
          <a:off x="10515600" y="136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119887</xdr:rowOff>
    </xdr:from>
    <xdr:to>
      <xdr:col>50</xdr:col>
      <xdr:colOff>165100</xdr:colOff>
      <xdr:row>81</xdr:row>
      <xdr:rowOff>50037</xdr:rowOff>
    </xdr:to>
    <xdr:sp macro="" textlink="">
      <xdr:nvSpPr>
        <xdr:cNvPr id="306" name="楕円 305"/>
        <xdr:cNvSpPr/>
      </xdr:nvSpPr>
      <xdr:spPr>
        <a:xfrm>
          <a:off x="9588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154687</xdr:rowOff>
    </xdr:from>
    <xdr:to>
      <xdr:col>55</xdr:col>
      <xdr:colOff>0</xdr:colOff>
      <xdr:row>80</xdr:row>
      <xdr:rowOff>170687</xdr:rowOff>
    </xdr:to>
    <xdr:cxnSp macro="">
      <xdr:nvCxnSpPr>
        <xdr:cNvPr id="307" name="直線コネクタ 306"/>
        <xdr:cNvCxnSpPr/>
      </xdr:nvCxnSpPr>
      <xdr:spPr>
        <a:xfrm flipV="1">
          <a:off x="9639300" y="13870687"/>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21589</xdr:rowOff>
    </xdr:from>
    <xdr:to>
      <xdr:col>46</xdr:col>
      <xdr:colOff>38100</xdr:colOff>
      <xdr:row>78</xdr:row>
      <xdr:rowOff>123189</xdr:rowOff>
    </xdr:to>
    <xdr:sp macro="" textlink="">
      <xdr:nvSpPr>
        <xdr:cNvPr id="308" name="楕円 307"/>
        <xdr:cNvSpPr/>
      </xdr:nvSpPr>
      <xdr:spPr>
        <a:xfrm>
          <a:off x="8699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72389</xdr:rowOff>
    </xdr:from>
    <xdr:to>
      <xdr:col>50</xdr:col>
      <xdr:colOff>114300</xdr:colOff>
      <xdr:row>80</xdr:row>
      <xdr:rowOff>170687</xdr:rowOff>
    </xdr:to>
    <xdr:cxnSp macro="">
      <xdr:nvCxnSpPr>
        <xdr:cNvPr id="309" name="直線コネクタ 308"/>
        <xdr:cNvCxnSpPr/>
      </xdr:nvCxnSpPr>
      <xdr:spPr>
        <a:xfrm>
          <a:off x="8750300" y="13445489"/>
          <a:ext cx="8890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310"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84599</xdr:rowOff>
    </xdr:from>
    <xdr:ext cx="469744" cy="259045"/>
    <xdr:sp macro="" textlink="">
      <xdr:nvSpPr>
        <xdr:cNvPr id="311" name="n_2aveValue【福祉施設】&#10;一人当たり面積"/>
        <xdr:cNvSpPr txBox="1"/>
      </xdr:nvSpPr>
      <xdr:spPr>
        <a:xfrm>
          <a:off x="8515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66564</xdr:rowOff>
    </xdr:from>
    <xdr:ext cx="469744" cy="259045"/>
    <xdr:sp macro="" textlink="">
      <xdr:nvSpPr>
        <xdr:cNvPr id="312" name="n_1mainValue【福祉施設】&#10;一人当たり面積"/>
        <xdr:cNvSpPr txBox="1"/>
      </xdr:nvSpPr>
      <xdr:spPr>
        <a:xfrm>
          <a:off x="9391727" y="1361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139716</xdr:rowOff>
    </xdr:from>
    <xdr:ext cx="469744" cy="259045"/>
    <xdr:sp macro="" textlink="">
      <xdr:nvSpPr>
        <xdr:cNvPr id="313" name="n_2mainValue【福祉施設】&#10;一人当たり面積"/>
        <xdr:cNvSpPr txBox="1"/>
      </xdr:nvSpPr>
      <xdr:spPr>
        <a:xfrm>
          <a:off x="8515427" y="1316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45" name="フローチャート: 判断 344"/>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125730</xdr:rowOff>
    </xdr:from>
    <xdr:to>
      <xdr:col>15</xdr:col>
      <xdr:colOff>101600</xdr:colOff>
      <xdr:row>104</xdr:row>
      <xdr:rowOff>55880</xdr:rowOff>
    </xdr:to>
    <xdr:sp macro="" textlink="">
      <xdr:nvSpPr>
        <xdr:cNvPr id="351" name="楕円 350"/>
        <xdr:cNvSpPr/>
      </xdr:nvSpPr>
      <xdr:spPr>
        <a:xfrm>
          <a:off x="2857500" y="177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52"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92727</xdr:rowOff>
    </xdr:from>
    <xdr:ext cx="405111" cy="259045"/>
    <xdr:sp macro="" textlink="">
      <xdr:nvSpPr>
        <xdr:cNvPr id="353" name="n_2aveValue【市民会館】&#10;有形固定資産減価償却率"/>
        <xdr:cNvSpPr txBox="1"/>
      </xdr:nvSpPr>
      <xdr:spPr>
        <a:xfrm>
          <a:off x="2705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72407</xdr:rowOff>
    </xdr:from>
    <xdr:ext cx="405111" cy="259045"/>
    <xdr:sp macro="" textlink="">
      <xdr:nvSpPr>
        <xdr:cNvPr id="354" name="n_2mainValue【市民会館】&#10;有形固定資産減価償却率"/>
        <xdr:cNvSpPr txBox="1"/>
      </xdr:nvSpPr>
      <xdr:spPr>
        <a:xfrm>
          <a:off x="2705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3" name="テキスト ボックス 36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4" name="直線コネクタ 36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5" name="直線コネクタ 36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6" name="テキスト ボックス 36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7" name="直線コネクタ 36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8" name="テキスト ボックス 36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9" name="直線コネクタ 36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0" name="テキスト ボックス 36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1" name="直線コネクタ 37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2" name="テキスト ボックス 37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3" name="直線コネクタ 37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4" name="テキスト ボックス 37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5" name="直線コネクタ 37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6" name="テキスト ボックス 37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0" name="直線コネクタ 379"/>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1"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2" name="直線コネクタ 381"/>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3"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84" name="直線コネクタ 383"/>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85"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86" name="フローチャート: 判断 385"/>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87" name="フローチャート: 判断 386"/>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88" name="フローチャート: 判断 387"/>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165826</xdr:rowOff>
    </xdr:from>
    <xdr:to>
      <xdr:col>46</xdr:col>
      <xdr:colOff>38100</xdr:colOff>
      <xdr:row>104</xdr:row>
      <xdr:rowOff>95976</xdr:rowOff>
    </xdr:to>
    <xdr:sp macro="" textlink="">
      <xdr:nvSpPr>
        <xdr:cNvPr id="394" name="楕円 393"/>
        <xdr:cNvSpPr/>
      </xdr:nvSpPr>
      <xdr:spPr>
        <a:xfrm>
          <a:off x="8699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95"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114861</xdr:rowOff>
    </xdr:from>
    <xdr:ext cx="469744" cy="259045"/>
    <xdr:sp macro="" textlink="">
      <xdr:nvSpPr>
        <xdr:cNvPr id="396" name="n_2aveValue【市民会館】&#10;一人当たり面積"/>
        <xdr:cNvSpPr txBox="1"/>
      </xdr:nvSpPr>
      <xdr:spPr>
        <a:xfrm>
          <a:off x="8515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112503</xdr:rowOff>
    </xdr:from>
    <xdr:ext cx="469744" cy="259045"/>
    <xdr:sp macro="" textlink="">
      <xdr:nvSpPr>
        <xdr:cNvPr id="397" name="n_2mainValue【市民会館】&#10;一人当たり面積"/>
        <xdr:cNvSpPr txBox="1"/>
      </xdr:nvSpPr>
      <xdr:spPr>
        <a:xfrm>
          <a:off x="8515427" y="176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9" name="テキスト ボックス 4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9" name="テキスト ボックス 4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1" name="テキスト ボックス 4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23" name="直線コネクタ 422"/>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24"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25" name="直線コネクタ 424"/>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26"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27" name="直線コネクタ 426"/>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28"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29" name="フローチャート: 判断 428"/>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30" name="フローチャート: 判断 429"/>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31" name="フローチャート: 判断 43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35197</xdr:rowOff>
    </xdr:from>
    <xdr:to>
      <xdr:col>85</xdr:col>
      <xdr:colOff>177800</xdr:colOff>
      <xdr:row>39</xdr:row>
      <xdr:rowOff>136797</xdr:rowOff>
    </xdr:to>
    <xdr:sp macro="" textlink="">
      <xdr:nvSpPr>
        <xdr:cNvPr id="437" name="楕円 436"/>
        <xdr:cNvSpPr/>
      </xdr:nvSpPr>
      <xdr:spPr>
        <a:xfrm>
          <a:off x="162687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13624</xdr:rowOff>
    </xdr:from>
    <xdr:ext cx="405111" cy="259045"/>
    <xdr:sp macro="" textlink="">
      <xdr:nvSpPr>
        <xdr:cNvPr id="438" name="【一般廃棄物処理施設】&#10;有形固定資産減価償却率該当値テキスト"/>
        <xdr:cNvSpPr txBox="1"/>
      </xdr:nvSpPr>
      <xdr:spPr>
        <a:xfrm>
          <a:off x="163576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79284</xdr:rowOff>
    </xdr:from>
    <xdr:to>
      <xdr:col>81</xdr:col>
      <xdr:colOff>101600</xdr:colOff>
      <xdr:row>40</xdr:row>
      <xdr:rowOff>9434</xdr:rowOff>
    </xdr:to>
    <xdr:sp macro="" textlink="">
      <xdr:nvSpPr>
        <xdr:cNvPr id="439" name="楕円 438"/>
        <xdr:cNvSpPr/>
      </xdr:nvSpPr>
      <xdr:spPr>
        <a:xfrm>
          <a:off x="15430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85997</xdr:rowOff>
    </xdr:from>
    <xdr:to>
      <xdr:col>85</xdr:col>
      <xdr:colOff>127000</xdr:colOff>
      <xdr:row>39</xdr:row>
      <xdr:rowOff>130084</xdr:rowOff>
    </xdr:to>
    <xdr:cxnSp macro="">
      <xdr:nvCxnSpPr>
        <xdr:cNvPr id="440" name="直線コネクタ 439"/>
        <xdr:cNvCxnSpPr/>
      </xdr:nvCxnSpPr>
      <xdr:spPr>
        <a:xfrm flipV="1">
          <a:off x="15481300" y="677254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123372</xdr:rowOff>
    </xdr:from>
    <xdr:to>
      <xdr:col>76</xdr:col>
      <xdr:colOff>165100</xdr:colOff>
      <xdr:row>40</xdr:row>
      <xdr:rowOff>53522</xdr:rowOff>
    </xdr:to>
    <xdr:sp macro="" textlink="">
      <xdr:nvSpPr>
        <xdr:cNvPr id="441" name="楕円 440"/>
        <xdr:cNvSpPr/>
      </xdr:nvSpPr>
      <xdr:spPr>
        <a:xfrm>
          <a:off x="14541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130084</xdr:rowOff>
    </xdr:from>
    <xdr:to>
      <xdr:col>81</xdr:col>
      <xdr:colOff>50800</xdr:colOff>
      <xdr:row>40</xdr:row>
      <xdr:rowOff>2722</xdr:rowOff>
    </xdr:to>
    <xdr:cxnSp macro="">
      <xdr:nvCxnSpPr>
        <xdr:cNvPr id="442" name="直線コネクタ 441"/>
        <xdr:cNvCxnSpPr/>
      </xdr:nvCxnSpPr>
      <xdr:spPr>
        <a:xfrm flipV="1">
          <a:off x="14592300" y="681663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43"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44"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561</xdr:rowOff>
    </xdr:from>
    <xdr:ext cx="405111" cy="259045"/>
    <xdr:sp macro="" textlink="">
      <xdr:nvSpPr>
        <xdr:cNvPr id="445" name="n_1mainValue【一般廃棄物処理施設】&#10;有形固定資産減価償却率"/>
        <xdr:cNvSpPr txBox="1"/>
      </xdr:nvSpPr>
      <xdr:spPr>
        <a:xfrm>
          <a:off x="15266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44649</xdr:rowOff>
    </xdr:from>
    <xdr:ext cx="405111" cy="259045"/>
    <xdr:sp macro="" textlink="">
      <xdr:nvSpPr>
        <xdr:cNvPr id="446" name="n_2mainValue【一般廃棄物処理施設】&#10;有形固定資産減価償却率"/>
        <xdr:cNvSpPr txBox="1"/>
      </xdr:nvSpPr>
      <xdr:spPr>
        <a:xfrm>
          <a:off x="14389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0" name="テキスト ボックス 4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2" name="テキスト ボックス 4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4" name="テキスト ボックス 4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68" name="直線コネクタ 467"/>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69"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70" name="直線コネクタ 469"/>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71"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72" name="直線コネクタ 471"/>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73"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74" name="フローチャート: 判断 473"/>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75" name="フローチャート: 判断 474"/>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76" name="フローチャート: 判断 475"/>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42714</xdr:rowOff>
    </xdr:from>
    <xdr:to>
      <xdr:col>116</xdr:col>
      <xdr:colOff>114300</xdr:colOff>
      <xdr:row>40</xdr:row>
      <xdr:rowOff>144314</xdr:rowOff>
    </xdr:to>
    <xdr:sp macro="" textlink="">
      <xdr:nvSpPr>
        <xdr:cNvPr id="482" name="楕円 481"/>
        <xdr:cNvSpPr/>
      </xdr:nvSpPr>
      <xdr:spPr>
        <a:xfrm>
          <a:off x="22110700" y="69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21141</xdr:rowOff>
    </xdr:from>
    <xdr:ext cx="534377" cy="259045"/>
    <xdr:sp macro="" textlink="">
      <xdr:nvSpPr>
        <xdr:cNvPr id="483" name="【一般廃棄物処理施設】&#10;一人当たり有形固定資産（償却資産）額該当値テキスト"/>
        <xdr:cNvSpPr txBox="1"/>
      </xdr:nvSpPr>
      <xdr:spPr>
        <a:xfrm>
          <a:off x="22199600" y="687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46335</xdr:rowOff>
    </xdr:from>
    <xdr:to>
      <xdr:col>112</xdr:col>
      <xdr:colOff>38100</xdr:colOff>
      <xdr:row>40</xdr:row>
      <xdr:rowOff>147935</xdr:rowOff>
    </xdr:to>
    <xdr:sp macro="" textlink="">
      <xdr:nvSpPr>
        <xdr:cNvPr id="484" name="楕円 483"/>
        <xdr:cNvSpPr/>
      </xdr:nvSpPr>
      <xdr:spPr>
        <a:xfrm>
          <a:off x="21272500" y="69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93514</xdr:rowOff>
    </xdr:from>
    <xdr:to>
      <xdr:col>116</xdr:col>
      <xdr:colOff>63500</xdr:colOff>
      <xdr:row>40</xdr:row>
      <xdr:rowOff>97135</xdr:rowOff>
    </xdr:to>
    <xdr:cxnSp macro="">
      <xdr:nvCxnSpPr>
        <xdr:cNvPr id="485" name="直線コネクタ 484"/>
        <xdr:cNvCxnSpPr/>
      </xdr:nvCxnSpPr>
      <xdr:spPr>
        <a:xfrm flipV="1">
          <a:off x="21323300" y="6951514"/>
          <a:ext cx="8382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50495</xdr:rowOff>
    </xdr:from>
    <xdr:to>
      <xdr:col>107</xdr:col>
      <xdr:colOff>101600</xdr:colOff>
      <xdr:row>40</xdr:row>
      <xdr:rowOff>152095</xdr:rowOff>
    </xdr:to>
    <xdr:sp macro="" textlink="">
      <xdr:nvSpPr>
        <xdr:cNvPr id="486" name="楕円 485"/>
        <xdr:cNvSpPr/>
      </xdr:nvSpPr>
      <xdr:spPr>
        <a:xfrm>
          <a:off x="20383500" y="69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97135</xdr:rowOff>
    </xdr:from>
    <xdr:to>
      <xdr:col>111</xdr:col>
      <xdr:colOff>177800</xdr:colOff>
      <xdr:row>40</xdr:row>
      <xdr:rowOff>101295</xdr:rowOff>
    </xdr:to>
    <xdr:cxnSp macro="">
      <xdr:nvCxnSpPr>
        <xdr:cNvPr id="487" name="直線コネクタ 486"/>
        <xdr:cNvCxnSpPr/>
      </xdr:nvCxnSpPr>
      <xdr:spPr>
        <a:xfrm flipV="1">
          <a:off x="20434300" y="6955135"/>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88"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89"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139062</xdr:rowOff>
    </xdr:from>
    <xdr:ext cx="534377" cy="259045"/>
    <xdr:sp macro="" textlink="">
      <xdr:nvSpPr>
        <xdr:cNvPr id="490" name="n_1mainValue【一般廃棄物処理施設】&#10;一人当たり有形固定資産（償却資産）額"/>
        <xdr:cNvSpPr txBox="1"/>
      </xdr:nvSpPr>
      <xdr:spPr>
        <a:xfrm>
          <a:off x="21043411" y="699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143222</xdr:rowOff>
    </xdr:from>
    <xdr:ext cx="534377" cy="259045"/>
    <xdr:sp macro="" textlink="">
      <xdr:nvSpPr>
        <xdr:cNvPr id="491" name="n_2mainValue【一般廃棄物処理施設】&#10;一人当たり有形固定資産（償却資産）額"/>
        <xdr:cNvSpPr txBox="1"/>
      </xdr:nvSpPr>
      <xdr:spPr>
        <a:xfrm>
          <a:off x="20167111" y="700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8" name="直線コネクタ 5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9" name="テキスト ボックス 51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0" name="直線コネクタ 5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1" name="テキスト ボックス 5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2" name="直線コネクタ 5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3" name="テキスト ボックス 5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4" name="直線コネクタ 5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5" name="テキスト ボックス 5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6" name="直線コネクタ 5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7" name="テキスト ボックス 5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8" name="直線コネクタ 5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9" name="テキスト ボックス 52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1" name="テキスト ボックス 5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33" name="直線コネクタ 53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3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35" name="直線コネクタ 53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3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37" name="直線コネクタ 53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38"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39" name="フローチャート: 判断 53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40" name="フローチャート: 判断 53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541" name="フローチャート: 判断 540"/>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155484</xdr:rowOff>
    </xdr:from>
    <xdr:to>
      <xdr:col>85</xdr:col>
      <xdr:colOff>177800</xdr:colOff>
      <xdr:row>82</xdr:row>
      <xdr:rowOff>85634</xdr:rowOff>
    </xdr:to>
    <xdr:sp macro="" textlink="">
      <xdr:nvSpPr>
        <xdr:cNvPr id="547" name="楕円 546"/>
        <xdr:cNvSpPr/>
      </xdr:nvSpPr>
      <xdr:spPr>
        <a:xfrm>
          <a:off x="162687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133911</xdr:rowOff>
    </xdr:from>
    <xdr:ext cx="405111" cy="259045"/>
    <xdr:sp macro="" textlink="">
      <xdr:nvSpPr>
        <xdr:cNvPr id="548" name="【消防施設】&#10;有形固定資産減価償却率該当値テキスト"/>
        <xdr:cNvSpPr txBox="1"/>
      </xdr:nvSpPr>
      <xdr:spPr>
        <a:xfrm>
          <a:off x="16357600" y="1402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549" name="楕円 548"/>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34834</xdr:rowOff>
    </xdr:to>
    <xdr:cxnSp macro="">
      <xdr:nvCxnSpPr>
        <xdr:cNvPr id="550" name="直線コネクタ 549"/>
        <xdr:cNvCxnSpPr/>
      </xdr:nvCxnSpPr>
      <xdr:spPr>
        <a:xfrm>
          <a:off x="15481300" y="1406271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xdr:rowOff>
    </xdr:from>
    <xdr:to>
      <xdr:col>76</xdr:col>
      <xdr:colOff>165100</xdr:colOff>
      <xdr:row>84</xdr:row>
      <xdr:rowOff>103595</xdr:rowOff>
    </xdr:to>
    <xdr:sp macro="" textlink="">
      <xdr:nvSpPr>
        <xdr:cNvPr id="551" name="楕円 550"/>
        <xdr:cNvSpPr/>
      </xdr:nvSpPr>
      <xdr:spPr>
        <a:xfrm>
          <a:off x="14541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84</xdr:row>
      <xdr:rowOff>52795</xdr:rowOff>
    </xdr:to>
    <xdr:cxnSp macro="">
      <xdr:nvCxnSpPr>
        <xdr:cNvPr id="552" name="直線コネクタ 551"/>
        <xdr:cNvCxnSpPr/>
      </xdr:nvCxnSpPr>
      <xdr:spPr>
        <a:xfrm flipV="1">
          <a:off x="14592300" y="14062711"/>
          <a:ext cx="889000" cy="3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55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554"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45738</xdr:rowOff>
    </xdr:from>
    <xdr:ext cx="405111" cy="259045"/>
    <xdr:sp macro="" textlink="">
      <xdr:nvSpPr>
        <xdr:cNvPr id="555" name="n_1main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94722</xdr:rowOff>
    </xdr:from>
    <xdr:ext cx="405111" cy="259045"/>
    <xdr:sp macro="" textlink="">
      <xdr:nvSpPr>
        <xdr:cNvPr id="556" name="n_2mainValue【消防施設】&#10;有形固定資産減価償却率"/>
        <xdr:cNvSpPr txBox="1"/>
      </xdr:nvSpPr>
      <xdr:spPr>
        <a:xfrm>
          <a:off x="14389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7" name="直線コネクタ 5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8" name="テキスト ボックス 5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9" name="直線コネクタ 5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0" name="テキスト ボックス 5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2" name="テキスト ボックス 5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3" name="直線コネクタ 5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4" name="テキスト ボックス 5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5" name="直線コネクタ 5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6" name="テキスト ボックス 5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80" name="直線コネクタ 57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8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82" name="直線コネクタ 58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8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84" name="直線コネクタ 58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85"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86" name="フローチャート: 判断 58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87" name="フローチャート: 判断 58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588" name="フローチャート: 判断 587"/>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94" name="楕円 593"/>
        <xdr:cNvSpPr/>
      </xdr:nvSpPr>
      <xdr:spPr>
        <a:xfrm>
          <a:off x="22110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7638</xdr:rowOff>
    </xdr:from>
    <xdr:ext cx="469744" cy="259045"/>
    <xdr:sp macro="" textlink="">
      <xdr:nvSpPr>
        <xdr:cNvPr id="595" name="【消防施設】&#10;一人当たり面積該当値テキスト"/>
        <xdr:cNvSpPr txBox="1"/>
      </xdr:nvSpPr>
      <xdr:spPr>
        <a:xfrm>
          <a:off x="22199600"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596" name="楕円 595"/>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80011</xdr:rowOff>
    </xdr:from>
    <xdr:to>
      <xdr:col>116</xdr:col>
      <xdr:colOff>63500</xdr:colOff>
      <xdr:row>84</xdr:row>
      <xdr:rowOff>99061</xdr:rowOff>
    </xdr:to>
    <xdr:cxnSp macro="">
      <xdr:nvCxnSpPr>
        <xdr:cNvPr id="597" name="直線コネクタ 596"/>
        <xdr:cNvCxnSpPr/>
      </xdr:nvCxnSpPr>
      <xdr:spPr>
        <a:xfrm flipV="1">
          <a:off x="21323300" y="144818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151130</xdr:rowOff>
    </xdr:from>
    <xdr:to>
      <xdr:col>107</xdr:col>
      <xdr:colOff>101600</xdr:colOff>
      <xdr:row>83</xdr:row>
      <xdr:rowOff>81280</xdr:rowOff>
    </xdr:to>
    <xdr:sp macro="" textlink="">
      <xdr:nvSpPr>
        <xdr:cNvPr id="598" name="楕円 597"/>
        <xdr:cNvSpPr/>
      </xdr:nvSpPr>
      <xdr:spPr>
        <a:xfrm>
          <a:off x="20383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30480</xdr:rowOff>
    </xdr:from>
    <xdr:to>
      <xdr:col>111</xdr:col>
      <xdr:colOff>177800</xdr:colOff>
      <xdr:row>84</xdr:row>
      <xdr:rowOff>99061</xdr:rowOff>
    </xdr:to>
    <xdr:cxnSp macro="">
      <xdr:nvCxnSpPr>
        <xdr:cNvPr id="599" name="直線コネクタ 598"/>
        <xdr:cNvCxnSpPr/>
      </xdr:nvCxnSpPr>
      <xdr:spPr>
        <a:xfrm>
          <a:off x="20434300" y="1426083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0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125747</xdr:rowOff>
    </xdr:from>
    <xdr:ext cx="469744" cy="259045"/>
    <xdr:sp macro="" textlink="">
      <xdr:nvSpPr>
        <xdr:cNvPr id="601" name="n_2aveValue【消防施設】&#10;一人当たり面積"/>
        <xdr:cNvSpPr txBox="1"/>
      </xdr:nvSpPr>
      <xdr:spPr>
        <a:xfrm>
          <a:off x="20199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140988</xdr:rowOff>
    </xdr:from>
    <xdr:ext cx="469744" cy="259045"/>
    <xdr:sp macro="" textlink="">
      <xdr:nvSpPr>
        <xdr:cNvPr id="602" name="n_1mainValue【消防施設】&#10;一人当たり面積"/>
        <xdr:cNvSpPr txBox="1"/>
      </xdr:nvSpPr>
      <xdr:spPr>
        <a:xfrm>
          <a:off x="21075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97807</xdr:rowOff>
    </xdr:from>
    <xdr:ext cx="469744" cy="259045"/>
    <xdr:sp macro="" textlink="">
      <xdr:nvSpPr>
        <xdr:cNvPr id="603" name="n_2mainValue【消防施設】&#10;一人当たり面積"/>
        <xdr:cNvSpPr txBox="1"/>
      </xdr:nvSpPr>
      <xdr:spPr>
        <a:xfrm>
          <a:off x="20199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4" name="直線コネクタ 6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5" name="テキスト ボックス 6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6" name="直線コネクタ 6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7" name="テキスト ボックス 6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8" name="直線コネクタ 6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9" name="テキスト ボックス 6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0" name="直線コネクタ 6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1" name="テキスト ボックス 6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2" name="直線コネクタ 6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3" name="テキスト ボックス 6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4" name="直線コネクタ 6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5" name="テキスト ボックス 6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7" name="テキスト ボックス 6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29" name="直線コネクタ 62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1" name="直線コネクタ 63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3" name="直線コネクタ 63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34"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35" name="フローチャート: 判断 63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36" name="フローチャート: 判断 63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637" name="フローチャート: 判断 636"/>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643" name="楕円 642"/>
        <xdr:cNvSpPr/>
      </xdr:nvSpPr>
      <xdr:spPr>
        <a:xfrm>
          <a:off x="16268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158948</xdr:rowOff>
    </xdr:from>
    <xdr:ext cx="405111" cy="259045"/>
    <xdr:sp macro="" textlink="">
      <xdr:nvSpPr>
        <xdr:cNvPr id="644" name="【庁舎】&#10;有形固定資産減価償却率該当値テキスト"/>
        <xdr:cNvSpPr txBox="1"/>
      </xdr:nvSpPr>
      <xdr:spPr>
        <a:xfrm>
          <a:off x="16357600"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645" name="楕円 644"/>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105</xdr:row>
      <xdr:rowOff>59871</xdr:rowOff>
    </xdr:to>
    <xdr:cxnSp macro="">
      <xdr:nvCxnSpPr>
        <xdr:cNvPr id="646" name="直線コネクタ 645"/>
        <xdr:cNvCxnSpPr/>
      </xdr:nvCxnSpPr>
      <xdr:spPr>
        <a:xfrm>
          <a:off x="15481300" y="1801966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647" name="楕円 646"/>
        <xdr:cNvSpPr/>
      </xdr:nvSpPr>
      <xdr:spPr>
        <a:xfrm>
          <a:off x="1454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17418</xdr:rowOff>
    </xdr:to>
    <xdr:cxnSp macro="">
      <xdr:nvCxnSpPr>
        <xdr:cNvPr id="648" name="直線コネクタ 647"/>
        <xdr:cNvCxnSpPr/>
      </xdr:nvCxnSpPr>
      <xdr:spPr>
        <a:xfrm>
          <a:off x="14592300" y="179886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49"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650"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59345</xdr:rowOff>
    </xdr:from>
    <xdr:ext cx="405111" cy="259045"/>
    <xdr:sp macro="" textlink="">
      <xdr:nvSpPr>
        <xdr:cNvPr id="651" name="n_1mainValue【庁舎】&#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28320</xdr:rowOff>
    </xdr:from>
    <xdr:ext cx="405111" cy="259045"/>
    <xdr:sp macro="" textlink="">
      <xdr:nvSpPr>
        <xdr:cNvPr id="652" name="n_2mainValue【庁舎】&#10;有形固定資産減価償却率"/>
        <xdr:cNvSpPr txBox="1"/>
      </xdr:nvSpPr>
      <xdr:spPr>
        <a:xfrm>
          <a:off x="14389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684" name="フローチャート: 判断 683"/>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103505</xdr:rowOff>
    </xdr:from>
    <xdr:to>
      <xdr:col>116</xdr:col>
      <xdr:colOff>114300</xdr:colOff>
      <xdr:row>103</xdr:row>
      <xdr:rowOff>33655</xdr:rowOff>
    </xdr:to>
    <xdr:sp macro="" textlink="">
      <xdr:nvSpPr>
        <xdr:cNvPr id="690" name="楕円 689"/>
        <xdr:cNvSpPr/>
      </xdr:nvSpPr>
      <xdr:spPr>
        <a:xfrm>
          <a:off x="221107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126382</xdr:rowOff>
    </xdr:from>
    <xdr:ext cx="469744" cy="259045"/>
    <xdr:sp macro="" textlink="">
      <xdr:nvSpPr>
        <xdr:cNvPr id="691" name="【庁舎】&#10;一人当たり面積該当値テキスト"/>
        <xdr:cNvSpPr txBox="1"/>
      </xdr:nvSpPr>
      <xdr:spPr>
        <a:xfrm>
          <a:off x="22199600"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69214</xdr:rowOff>
    </xdr:from>
    <xdr:to>
      <xdr:col>112</xdr:col>
      <xdr:colOff>38100</xdr:colOff>
      <xdr:row>102</xdr:row>
      <xdr:rowOff>170814</xdr:rowOff>
    </xdr:to>
    <xdr:sp macro="" textlink="">
      <xdr:nvSpPr>
        <xdr:cNvPr id="692" name="楕円 691"/>
        <xdr:cNvSpPr/>
      </xdr:nvSpPr>
      <xdr:spPr>
        <a:xfrm>
          <a:off x="21272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120014</xdr:rowOff>
    </xdr:from>
    <xdr:to>
      <xdr:col>116</xdr:col>
      <xdr:colOff>63500</xdr:colOff>
      <xdr:row>102</xdr:row>
      <xdr:rowOff>154305</xdr:rowOff>
    </xdr:to>
    <xdr:cxnSp macro="">
      <xdr:nvCxnSpPr>
        <xdr:cNvPr id="693" name="直線コネクタ 692"/>
        <xdr:cNvCxnSpPr/>
      </xdr:nvCxnSpPr>
      <xdr:spPr>
        <a:xfrm>
          <a:off x="21323300" y="176079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111125</xdr:rowOff>
    </xdr:from>
    <xdr:to>
      <xdr:col>107</xdr:col>
      <xdr:colOff>101600</xdr:colOff>
      <xdr:row>102</xdr:row>
      <xdr:rowOff>41275</xdr:rowOff>
    </xdr:to>
    <xdr:sp macro="" textlink="">
      <xdr:nvSpPr>
        <xdr:cNvPr id="694" name="楕円 693"/>
        <xdr:cNvSpPr/>
      </xdr:nvSpPr>
      <xdr:spPr>
        <a:xfrm>
          <a:off x="203835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161925</xdr:rowOff>
    </xdr:from>
    <xdr:to>
      <xdr:col>111</xdr:col>
      <xdr:colOff>177800</xdr:colOff>
      <xdr:row>102</xdr:row>
      <xdr:rowOff>120014</xdr:rowOff>
    </xdr:to>
    <xdr:cxnSp macro="">
      <xdr:nvCxnSpPr>
        <xdr:cNvPr id="695" name="直線コネクタ 694"/>
        <xdr:cNvCxnSpPr/>
      </xdr:nvCxnSpPr>
      <xdr:spPr>
        <a:xfrm>
          <a:off x="20434300" y="17478375"/>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69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87647</xdr:rowOff>
    </xdr:from>
    <xdr:ext cx="469744" cy="259045"/>
    <xdr:sp macro="" textlink="">
      <xdr:nvSpPr>
        <xdr:cNvPr id="697" name="n_2aveValue【庁舎】&#10;一人当たり面積"/>
        <xdr:cNvSpPr txBox="1"/>
      </xdr:nvSpPr>
      <xdr:spPr>
        <a:xfrm>
          <a:off x="20199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15891</xdr:rowOff>
    </xdr:from>
    <xdr:ext cx="469744" cy="259045"/>
    <xdr:sp macro="" textlink="">
      <xdr:nvSpPr>
        <xdr:cNvPr id="698" name="n_1mainValue【庁舎】&#10;一人当たり面積"/>
        <xdr:cNvSpPr txBox="1"/>
      </xdr:nvSpPr>
      <xdr:spPr>
        <a:xfrm>
          <a:off x="21075727" y="1733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57802</xdr:rowOff>
    </xdr:from>
    <xdr:ext cx="469744" cy="259045"/>
    <xdr:sp macro="" textlink="">
      <xdr:nvSpPr>
        <xdr:cNvPr id="699" name="n_2mainValue【庁舎】&#10;一人当たり面積"/>
        <xdr:cNvSpPr txBox="1"/>
      </xdr:nvSpPr>
      <xdr:spPr>
        <a:xfrm>
          <a:off x="201994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年度時点で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類似団体平均を大幅に上回っていた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平均以下とな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体育館・プールは類似団体より高い水準にあるが、施設の利用状況を見ながら今後集約化を検討する必要がある。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その他の施設も、減価償却率の高い施設を中心に、公共施設等総合管理計画に基づき、順次老朽化対策を実施していく予定である。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
22,200
477.53
20,971,563
19,970,489
512,476
10,147,840
14,790,230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人口減少や全国平均を上回る高齢化率（平成２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％）に加え、市内に中心となる産業がないこと等により、財政基盤が弱く、類似団体平均を大きく下回っている。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組織の見直し、民間サービスの民間委託等による歳出の徹底的な見直しと新生ビジョンに沿った施策の重点化の両立に努め、活力あるまちづくりを展開しつつ、行政の効率化に努めることにより、財政の健全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13758</xdr:rowOff>
    </xdr:to>
    <xdr:cxnSp macro="">
      <xdr:nvCxnSpPr>
        <xdr:cNvPr id="72" name="直線コネクタ 71"/>
        <xdr:cNvCxnSpPr/>
      </xdr:nvCxnSpPr>
      <xdr:spPr>
        <a:xfrm flipV="1">
          <a:off x="3225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13758</xdr:rowOff>
    </xdr:to>
    <xdr:cxnSp macro="">
      <xdr:nvCxnSpPr>
        <xdr:cNvPr id="78" name="直線コネクタ 77"/>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退職者数が前年に比べ少なかったことで人件費が抑制され、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類似団体平均を下回っているが、以前として高い数値で推移している。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少子高齢化の進展による社会保障費、施設の老朽化に伴う維持補修費等が増大するなか、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合併算定替割増額の段階的縮減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により普通交付税は減少し、財政状況は厳しさを増している。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今後はより緻密な財政シュミレーションを立てると同時に、行財政改革の取組み強化を図り、経常経費の削減の徹底に努めなければならない。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61</xdr:row>
      <xdr:rowOff>63077</xdr:rowOff>
    </xdr:to>
    <xdr:cxnSp macro="">
      <xdr:nvCxnSpPr>
        <xdr:cNvPr id="132" name="直線コネクタ 131"/>
        <xdr:cNvCxnSpPr/>
      </xdr:nvCxnSpPr>
      <xdr:spPr>
        <a:xfrm flipV="1">
          <a:off x="4114800" y="1046120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57573</xdr:rowOff>
    </xdr:from>
    <xdr:to>
      <xdr:col>19</xdr:col>
      <xdr:colOff>133350</xdr:colOff>
      <xdr:row>61</xdr:row>
      <xdr:rowOff>63077</xdr:rowOff>
    </xdr:to>
    <xdr:cxnSp macro="">
      <xdr:nvCxnSpPr>
        <xdr:cNvPr id="135" name="直線コネクタ 134"/>
        <xdr:cNvCxnSpPr/>
      </xdr:nvCxnSpPr>
      <xdr:spPr>
        <a:xfrm>
          <a:off x="3225800" y="1034457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168698</xdr:rowOff>
    </xdr:from>
    <xdr:to>
      <xdr:col>15</xdr:col>
      <xdr:colOff>82550</xdr:colOff>
      <xdr:row>60</xdr:row>
      <xdr:rowOff>57573</xdr:rowOff>
    </xdr:to>
    <xdr:cxnSp macro="">
      <xdr:nvCxnSpPr>
        <xdr:cNvPr id="138" name="直線コネクタ 137"/>
        <xdr:cNvCxnSpPr/>
      </xdr:nvCxnSpPr>
      <xdr:spPr>
        <a:xfrm>
          <a:off x="2336800" y="102842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40" name="テキスト ボックス 139"/>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168698</xdr:rowOff>
    </xdr:from>
    <xdr:to>
      <xdr:col>11</xdr:col>
      <xdr:colOff>31750</xdr:colOff>
      <xdr:row>60</xdr:row>
      <xdr:rowOff>1270</xdr:rowOff>
    </xdr:to>
    <xdr:cxnSp macro="">
      <xdr:nvCxnSpPr>
        <xdr:cNvPr id="141" name="直線コネクタ 140"/>
        <xdr:cNvCxnSpPr/>
      </xdr:nvCxnSpPr>
      <xdr:spPr>
        <a:xfrm flipV="1">
          <a:off x="1447800" y="102842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73042</xdr:rowOff>
    </xdr:from>
    <xdr:ext cx="762000" cy="259045"/>
    <xdr:sp macro="" textlink="">
      <xdr:nvSpPr>
        <xdr:cNvPr id="143" name="テキスト ボックス 142"/>
        <xdr:cNvSpPr txBox="1"/>
      </xdr:nvSpPr>
      <xdr:spPr>
        <a:xfrm>
          <a:off x="1955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45" name="テキスト ボックス 144"/>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123402</xdr:rowOff>
    </xdr:from>
    <xdr:to>
      <xdr:col>23</xdr:col>
      <xdr:colOff>184150</xdr:colOff>
      <xdr:row>61</xdr:row>
      <xdr:rowOff>53552</xdr:rowOff>
    </xdr:to>
    <xdr:sp macro="" textlink="">
      <xdr:nvSpPr>
        <xdr:cNvPr id="151" name="楕円 150"/>
        <xdr:cNvSpPr/>
      </xdr:nvSpPr>
      <xdr:spPr>
        <a:xfrm>
          <a:off x="4902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139929</xdr:rowOff>
    </xdr:from>
    <xdr:ext cx="762000" cy="259045"/>
    <xdr:sp macro="" textlink="">
      <xdr:nvSpPr>
        <xdr:cNvPr id="152" name="財政構造の弾力性該当値テキスト"/>
        <xdr:cNvSpPr txBox="1"/>
      </xdr:nvSpPr>
      <xdr:spPr>
        <a:xfrm>
          <a:off x="5041900" y="1025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12277</xdr:rowOff>
    </xdr:from>
    <xdr:to>
      <xdr:col>19</xdr:col>
      <xdr:colOff>184150</xdr:colOff>
      <xdr:row>61</xdr:row>
      <xdr:rowOff>113877</xdr:rowOff>
    </xdr:to>
    <xdr:sp macro="" textlink="">
      <xdr:nvSpPr>
        <xdr:cNvPr id="153" name="楕円 152"/>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98654</xdr:rowOff>
    </xdr:from>
    <xdr:ext cx="736600" cy="259045"/>
    <xdr:sp macro="" textlink="">
      <xdr:nvSpPr>
        <xdr:cNvPr id="154" name="テキスト ボックス 153"/>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6773</xdr:rowOff>
    </xdr:from>
    <xdr:to>
      <xdr:col>15</xdr:col>
      <xdr:colOff>133350</xdr:colOff>
      <xdr:row>60</xdr:row>
      <xdr:rowOff>108373</xdr:rowOff>
    </xdr:to>
    <xdr:sp macro="" textlink="">
      <xdr:nvSpPr>
        <xdr:cNvPr id="155" name="楕円 154"/>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93150</xdr:rowOff>
    </xdr:from>
    <xdr:ext cx="762000" cy="259045"/>
    <xdr:sp macro="" textlink="">
      <xdr:nvSpPr>
        <xdr:cNvPr id="156" name="テキスト ボックス 155"/>
        <xdr:cNvSpPr txBox="1"/>
      </xdr:nvSpPr>
      <xdr:spPr>
        <a:xfrm>
          <a:off x="2844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117898</xdr:rowOff>
    </xdr:from>
    <xdr:to>
      <xdr:col>11</xdr:col>
      <xdr:colOff>82550</xdr:colOff>
      <xdr:row>60</xdr:row>
      <xdr:rowOff>48048</xdr:rowOff>
    </xdr:to>
    <xdr:sp macro="" textlink="">
      <xdr:nvSpPr>
        <xdr:cNvPr id="157" name="楕円 156"/>
        <xdr:cNvSpPr/>
      </xdr:nvSpPr>
      <xdr:spPr>
        <a:xfrm>
          <a:off x="2286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58225</xdr:rowOff>
    </xdr:from>
    <xdr:ext cx="762000" cy="259045"/>
    <xdr:sp macro="" textlink="">
      <xdr:nvSpPr>
        <xdr:cNvPr id="158" name="テキスト ボックス 157"/>
        <xdr:cNvSpPr txBox="1"/>
      </xdr:nvSpPr>
      <xdr:spPr>
        <a:xfrm>
          <a:off x="1955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9" name="楕円 158"/>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60" name="テキスト ボックス 159"/>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県内平均を大きく上回り、類似団体の中でも最低水準となっている。その最大の要因は、人口千人当たり職員数でも全国平均を大きく上回る人件費であることから、行財政改革大綱や定員管理計画に基づき、適正水準への見直しを図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今後は、主に直営で運営している施設関係を、民間でも実施可能な部分については、指定管理者制度の導入による民間委託や民間譲渡等を進め、コストの低減を図っていく方針である。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2318</xdr:rowOff>
    </xdr:from>
    <xdr:to>
      <xdr:col>23</xdr:col>
      <xdr:colOff>133350</xdr:colOff>
      <xdr:row>89</xdr:row>
      <xdr:rowOff>2761</xdr:rowOff>
    </xdr:to>
    <xdr:cxnSp macro="">
      <xdr:nvCxnSpPr>
        <xdr:cNvPr id="195" name="直線コネクタ 194"/>
        <xdr:cNvCxnSpPr/>
      </xdr:nvCxnSpPr>
      <xdr:spPr>
        <a:xfrm flipV="1">
          <a:off x="4114800" y="15261368"/>
          <a:ext cx="8382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106245</xdr:rowOff>
    </xdr:from>
    <xdr:to>
      <xdr:col>19</xdr:col>
      <xdr:colOff>133350</xdr:colOff>
      <xdr:row>89</xdr:row>
      <xdr:rowOff>2761</xdr:rowOff>
    </xdr:to>
    <xdr:cxnSp macro="">
      <xdr:nvCxnSpPr>
        <xdr:cNvPr id="198" name="直線コネクタ 197"/>
        <xdr:cNvCxnSpPr/>
      </xdr:nvCxnSpPr>
      <xdr:spPr>
        <a:xfrm>
          <a:off x="3225800" y="15193845"/>
          <a:ext cx="889000" cy="6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45324</xdr:rowOff>
    </xdr:from>
    <xdr:to>
      <xdr:col>15</xdr:col>
      <xdr:colOff>82550</xdr:colOff>
      <xdr:row>88</xdr:row>
      <xdr:rowOff>106245</xdr:rowOff>
    </xdr:to>
    <xdr:cxnSp macro="">
      <xdr:nvCxnSpPr>
        <xdr:cNvPr id="201" name="直線コネクタ 200"/>
        <xdr:cNvCxnSpPr/>
      </xdr:nvCxnSpPr>
      <xdr:spPr>
        <a:xfrm>
          <a:off x="2336800" y="15132924"/>
          <a:ext cx="889000" cy="6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86296</xdr:rowOff>
    </xdr:from>
    <xdr:to>
      <xdr:col>11</xdr:col>
      <xdr:colOff>31750</xdr:colOff>
      <xdr:row>88</xdr:row>
      <xdr:rowOff>45324</xdr:rowOff>
    </xdr:to>
    <xdr:cxnSp macro="">
      <xdr:nvCxnSpPr>
        <xdr:cNvPr id="204" name="直線コネクタ 203"/>
        <xdr:cNvCxnSpPr/>
      </xdr:nvCxnSpPr>
      <xdr:spPr>
        <a:xfrm>
          <a:off x="1447800" y="15002446"/>
          <a:ext cx="889000" cy="1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46627</xdr:rowOff>
    </xdr:from>
    <xdr:ext cx="762000" cy="259045"/>
    <xdr:sp macro="" textlink="">
      <xdr:nvSpPr>
        <xdr:cNvPr id="206" name="テキスト ボックス 205"/>
        <xdr:cNvSpPr txBox="1"/>
      </xdr:nvSpPr>
      <xdr:spPr>
        <a:xfrm>
          <a:off x="1955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18958</xdr:rowOff>
    </xdr:from>
    <xdr:ext cx="762000" cy="259045"/>
    <xdr:sp macro="" textlink="">
      <xdr:nvSpPr>
        <xdr:cNvPr id="208" name="テキスト ボックス 207"/>
        <xdr:cNvSpPr txBox="1"/>
      </xdr:nvSpPr>
      <xdr:spPr>
        <a:xfrm>
          <a:off x="1066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122968</xdr:rowOff>
    </xdr:from>
    <xdr:to>
      <xdr:col>23</xdr:col>
      <xdr:colOff>184150</xdr:colOff>
      <xdr:row>89</xdr:row>
      <xdr:rowOff>53118</xdr:rowOff>
    </xdr:to>
    <xdr:sp macro="" textlink="">
      <xdr:nvSpPr>
        <xdr:cNvPr id="214" name="楕円 213"/>
        <xdr:cNvSpPr/>
      </xdr:nvSpPr>
      <xdr:spPr>
        <a:xfrm>
          <a:off x="4902200" y="152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18845</xdr:rowOff>
    </xdr:from>
    <xdr:ext cx="762000" cy="259045"/>
    <xdr:sp macro="" textlink="">
      <xdr:nvSpPr>
        <xdr:cNvPr id="215" name="人件費・物件費等の状況該当値テキスト"/>
        <xdr:cNvSpPr txBox="1"/>
      </xdr:nvSpPr>
      <xdr:spPr>
        <a:xfrm>
          <a:off x="5041900" y="1510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123411</xdr:rowOff>
    </xdr:from>
    <xdr:to>
      <xdr:col>19</xdr:col>
      <xdr:colOff>184150</xdr:colOff>
      <xdr:row>89</xdr:row>
      <xdr:rowOff>53561</xdr:rowOff>
    </xdr:to>
    <xdr:sp macro="" textlink="">
      <xdr:nvSpPr>
        <xdr:cNvPr id="216" name="楕円 215"/>
        <xdr:cNvSpPr/>
      </xdr:nvSpPr>
      <xdr:spPr>
        <a:xfrm>
          <a:off x="4064000" y="152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38338</xdr:rowOff>
    </xdr:from>
    <xdr:ext cx="736600" cy="259045"/>
    <xdr:sp macro="" textlink="">
      <xdr:nvSpPr>
        <xdr:cNvPr id="217" name="テキスト ボックス 216"/>
        <xdr:cNvSpPr txBox="1"/>
      </xdr:nvSpPr>
      <xdr:spPr>
        <a:xfrm>
          <a:off x="3733800" y="1529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55445</xdr:rowOff>
    </xdr:from>
    <xdr:to>
      <xdr:col>15</xdr:col>
      <xdr:colOff>133350</xdr:colOff>
      <xdr:row>88</xdr:row>
      <xdr:rowOff>157045</xdr:rowOff>
    </xdr:to>
    <xdr:sp macro="" textlink="">
      <xdr:nvSpPr>
        <xdr:cNvPr id="218" name="楕円 217"/>
        <xdr:cNvSpPr/>
      </xdr:nvSpPr>
      <xdr:spPr>
        <a:xfrm>
          <a:off x="3175000" y="151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141822</xdr:rowOff>
    </xdr:from>
    <xdr:ext cx="762000" cy="259045"/>
    <xdr:sp macro="" textlink="">
      <xdr:nvSpPr>
        <xdr:cNvPr id="219" name="テキスト ボックス 218"/>
        <xdr:cNvSpPr txBox="1"/>
      </xdr:nvSpPr>
      <xdr:spPr>
        <a:xfrm>
          <a:off x="2844800" y="1522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165974</xdr:rowOff>
    </xdr:from>
    <xdr:to>
      <xdr:col>11</xdr:col>
      <xdr:colOff>82550</xdr:colOff>
      <xdr:row>88</xdr:row>
      <xdr:rowOff>96124</xdr:rowOff>
    </xdr:to>
    <xdr:sp macro="" textlink="">
      <xdr:nvSpPr>
        <xdr:cNvPr id="220" name="楕円 219"/>
        <xdr:cNvSpPr/>
      </xdr:nvSpPr>
      <xdr:spPr>
        <a:xfrm>
          <a:off x="2286000" y="150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80901</xdr:rowOff>
    </xdr:from>
    <xdr:ext cx="762000" cy="259045"/>
    <xdr:sp macro="" textlink="">
      <xdr:nvSpPr>
        <xdr:cNvPr id="221" name="テキスト ボックス 220"/>
        <xdr:cNvSpPr txBox="1"/>
      </xdr:nvSpPr>
      <xdr:spPr>
        <a:xfrm>
          <a:off x="1955800" y="1516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35496</xdr:rowOff>
    </xdr:from>
    <xdr:to>
      <xdr:col>7</xdr:col>
      <xdr:colOff>31750</xdr:colOff>
      <xdr:row>87</xdr:row>
      <xdr:rowOff>137096</xdr:rowOff>
    </xdr:to>
    <xdr:sp macro="" textlink="">
      <xdr:nvSpPr>
        <xdr:cNvPr id="222" name="楕円 221"/>
        <xdr:cNvSpPr/>
      </xdr:nvSpPr>
      <xdr:spPr>
        <a:xfrm>
          <a:off x="1397000" y="1495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121873</xdr:rowOff>
    </xdr:from>
    <xdr:ext cx="762000" cy="259045"/>
    <xdr:sp macro="" textlink="">
      <xdr:nvSpPr>
        <xdr:cNvPr id="223" name="テキスト ボックス 222"/>
        <xdr:cNvSpPr txBox="1"/>
      </xdr:nvSpPr>
      <xdr:spPr>
        <a:xfrm>
          <a:off x="1066800" y="1503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職員給与のカットや職員手当の見直しなどを実施してきたが、類似団体平均よりも依然として高い水準にある。今後は、給与体系の見直しなど、より一層の職員給の適正化に努めていく必要がある。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平成２４年度の指数悪化は国家公務員給与減額支給措置を国に準じて行っていなかったことによるものである。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66887</xdr:rowOff>
    </xdr:from>
    <xdr:to>
      <xdr:col>81</xdr:col>
      <xdr:colOff>44450</xdr:colOff>
      <xdr:row>87</xdr:row>
      <xdr:rowOff>66887</xdr:rowOff>
    </xdr:to>
    <xdr:cxnSp macro="">
      <xdr:nvCxnSpPr>
        <xdr:cNvPr id="257" name="直線コネクタ 256"/>
        <xdr:cNvCxnSpPr/>
      </xdr:nvCxnSpPr>
      <xdr:spPr>
        <a:xfrm>
          <a:off x="16179800" y="14983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66887</xdr:rowOff>
    </xdr:from>
    <xdr:to>
      <xdr:col>77</xdr:col>
      <xdr:colOff>44450</xdr:colOff>
      <xdr:row>87</xdr:row>
      <xdr:rowOff>131234</xdr:rowOff>
    </xdr:to>
    <xdr:cxnSp macro="">
      <xdr:nvCxnSpPr>
        <xdr:cNvPr id="260" name="直線コネクタ 259"/>
        <xdr:cNvCxnSpPr/>
      </xdr:nvCxnSpPr>
      <xdr:spPr>
        <a:xfrm flipV="1">
          <a:off x="15290800" y="1498303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34713</xdr:rowOff>
    </xdr:from>
    <xdr:to>
      <xdr:col>72</xdr:col>
      <xdr:colOff>203200</xdr:colOff>
      <xdr:row>87</xdr:row>
      <xdr:rowOff>131234</xdr:rowOff>
    </xdr:to>
    <xdr:cxnSp macro="">
      <xdr:nvCxnSpPr>
        <xdr:cNvPr id="263" name="直線コネクタ 262"/>
        <xdr:cNvCxnSpPr/>
      </xdr:nvCxnSpPr>
      <xdr:spPr>
        <a:xfrm>
          <a:off x="14401800" y="1495086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133773</xdr:rowOff>
    </xdr:from>
    <xdr:to>
      <xdr:col>68</xdr:col>
      <xdr:colOff>152400</xdr:colOff>
      <xdr:row>87</xdr:row>
      <xdr:rowOff>34713</xdr:rowOff>
    </xdr:to>
    <xdr:cxnSp macro="">
      <xdr:nvCxnSpPr>
        <xdr:cNvPr id="266" name="直線コネクタ 265"/>
        <xdr:cNvCxnSpPr/>
      </xdr:nvCxnSpPr>
      <xdr:spPr>
        <a:xfrm>
          <a:off x="13512800" y="148784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68" name="テキスト ボックス 267"/>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0" name="テキスト ボックス 269"/>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16087</xdr:rowOff>
    </xdr:from>
    <xdr:to>
      <xdr:col>81</xdr:col>
      <xdr:colOff>95250</xdr:colOff>
      <xdr:row>87</xdr:row>
      <xdr:rowOff>117687</xdr:rowOff>
    </xdr:to>
    <xdr:sp macro="" textlink="">
      <xdr:nvSpPr>
        <xdr:cNvPr id="276" name="楕円 275"/>
        <xdr:cNvSpPr/>
      </xdr:nvSpPr>
      <xdr:spPr>
        <a:xfrm>
          <a:off x="169672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159614</xdr:rowOff>
    </xdr:from>
    <xdr:ext cx="762000" cy="259045"/>
    <xdr:sp macro="" textlink="">
      <xdr:nvSpPr>
        <xdr:cNvPr id="277" name="給与水準   （国との比較）該当値テキスト"/>
        <xdr:cNvSpPr txBox="1"/>
      </xdr:nvSpPr>
      <xdr:spPr>
        <a:xfrm>
          <a:off x="17106900" y="1490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16087</xdr:rowOff>
    </xdr:from>
    <xdr:to>
      <xdr:col>77</xdr:col>
      <xdr:colOff>95250</xdr:colOff>
      <xdr:row>87</xdr:row>
      <xdr:rowOff>117687</xdr:rowOff>
    </xdr:to>
    <xdr:sp macro="" textlink="">
      <xdr:nvSpPr>
        <xdr:cNvPr id="278" name="楕円 277"/>
        <xdr:cNvSpPr/>
      </xdr:nvSpPr>
      <xdr:spPr>
        <a:xfrm>
          <a:off x="16129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102464</xdr:rowOff>
    </xdr:from>
    <xdr:ext cx="736600" cy="259045"/>
    <xdr:sp macro="" textlink="">
      <xdr:nvSpPr>
        <xdr:cNvPr id="279" name="テキスト ボックス 278"/>
        <xdr:cNvSpPr txBox="1"/>
      </xdr:nvSpPr>
      <xdr:spPr>
        <a:xfrm>
          <a:off x="15798800" y="1501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155363</xdr:rowOff>
    </xdr:from>
    <xdr:to>
      <xdr:col>68</xdr:col>
      <xdr:colOff>203200</xdr:colOff>
      <xdr:row>87</xdr:row>
      <xdr:rowOff>85513</xdr:rowOff>
    </xdr:to>
    <xdr:sp macro="" textlink="">
      <xdr:nvSpPr>
        <xdr:cNvPr id="282" name="楕円 281"/>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70290</xdr:rowOff>
    </xdr:from>
    <xdr:ext cx="762000" cy="259045"/>
    <xdr:sp macro="" textlink="">
      <xdr:nvSpPr>
        <xdr:cNvPr id="283" name="テキスト ボックス 282"/>
        <xdr:cNvSpPr txBox="1"/>
      </xdr:nvSpPr>
      <xdr:spPr>
        <a:xfrm>
          <a:off x="14020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84" name="楕円 283"/>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85" name="テキスト ボックス 284"/>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県内平均を大きく上回り、類似団体の中でも多い状況となっている。合併後１０年間で２５％を超える職員数の削減を実施しているが、更なる職員数の適正化に向け、今後も定員管理計画に沿った職員数の削減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職員数が多い要因としては、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過疎化による人口の減少や、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し尿収集の民間委託は行っているものの、市の面積が広大で条件不利地域が多いなか、合併団体であるが故の地域の均衡が求められることから、公共施設等の整理統合などの行財政改革が結果的に進まず、思ったほどの職員数の削減につ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っていないことなどもあげられる。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60960</xdr:rowOff>
    </xdr:from>
    <xdr:to>
      <xdr:col>81</xdr:col>
      <xdr:colOff>44450</xdr:colOff>
      <xdr:row>65</xdr:row>
      <xdr:rowOff>89686</xdr:rowOff>
    </xdr:to>
    <xdr:cxnSp macro="">
      <xdr:nvCxnSpPr>
        <xdr:cNvPr id="322" name="直線コネクタ 321"/>
        <xdr:cNvCxnSpPr/>
      </xdr:nvCxnSpPr>
      <xdr:spPr>
        <a:xfrm>
          <a:off x="16179800" y="11205210"/>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60960</xdr:rowOff>
    </xdr:from>
    <xdr:to>
      <xdr:col>77</xdr:col>
      <xdr:colOff>44450</xdr:colOff>
      <xdr:row>65</xdr:row>
      <xdr:rowOff>73599</xdr:rowOff>
    </xdr:to>
    <xdr:cxnSp macro="">
      <xdr:nvCxnSpPr>
        <xdr:cNvPr id="325" name="直線コネクタ 324"/>
        <xdr:cNvCxnSpPr/>
      </xdr:nvCxnSpPr>
      <xdr:spPr>
        <a:xfrm flipV="1">
          <a:off x="15290800" y="1120521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73599</xdr:rowOff>
    </xdr:from>
    <xdr:to>
      <xdr:col>72</xdr:col>
      <xdr:colOff>203200</xdr:colOff>
      <xdr:row>65</xdr:row>
      <xdr:rowOff>116115</xdr:rowOff>
    </xdr:to>
    <xdr:cxnSp macro="">
      <xdr:nvCxnSpPr>
        <xdr:cNvPr id="328" name="直線コネクタ 327"/>
        <xdr:cNvCxnSpPr/>
      </xdr:nvCxnSpPr>
      <xdr:spPr>
        <a:xfrm flipV="1">
          <a:off x="14401800" y="11217849"/>
          <a:ext cx="889000" cy="4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30" name="テキスト ボックス 329"/>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116115</xdr:rowOff>
    </xdr:from>
    <xdr:to>
      <xdr:col>68</xdr:col>
      <xdr:colOff>152400</xdr:colOff>
      <xdr:row>65</xdr:row>
      <xdr:rowOff>136797</xdr:rowOff>
    </xdr:to>
    <xdr:cxnSp macro="">
      <xdr:nvCxnSpPr>
        <xdr:cNvPr id="331" name="直線コネクタ 330"/>
        <xdr:cNvCxnSpPr/>
      </xdr:nvCxnSpPr>
      <xdr:spPr>
        <a:xfrm flipV="1">
          <a:off x="13512800" y="112603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68657</xdr:rowOff>
    </xdr:from>
    <xdr:ext cx="762000" cy="259045"/>
    <xdr:sp macro="" textlink="">
      <xdr:nvSpPr>
        <xdr:cNvPr id="333" name="テキスト ボックス 332"/>
        <xdr:cNvSpPr txBox="1"/>
      </xdr:nvSpPr>
      <xdr:spPr>
        <a:xfrm>
          <a:off x="14020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38886</xdr:rowOff>
    </xdr:from>
    <xdr:to>
      <xdr:col>81</xdr:col>
      <xdr:colOff>95250</xdr:colOff>
      <xdr:row>65</xdr:row>
      <xdr:rowOff>140486</xdr:rowOff>
    </xdr:to>
    <xdr:sp macro="" textlink="">
      <xdr:nvSpPr>
        <xdr:cNvPr id="341" name="楕円 340"/>
        <xdr:cNvSpPr/>
      </xdr:nvSpPr>
      <xdr:spPr>
        <a:xfrm>
          <a:off x="16967200" y="1118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10963</xdr:rowOff>
    </xdr:from>
    <xdr:ext cx="762000" cy="259045"/>
    <xdr:sp macro="" textlink="">
      <xdr:nvSpPr>
        <xdr:cNvPr id="342" name="定員管理の状況該当値テキスト"/>
        <xdr:cNvSpPr txBox="1"/>
      </xdr:nvSpPr>
      <xdr:spPr>
        <a:xfrm>
          <a:off x="17106900" y="1115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10160</xdr:rowOff>
    </xdr:from>
    <xdr:to>
      <xdr:col>77</xdr:col>
      <xdr:colOff>95250</xdr:colOff>
      <xdr:row>65</xdr:row>
      <xdr:rowOff>111760</xdr:rowOff>
    </xdr:to>
    <xdr:sp macro="" textlink="">
      <xdr:nvSpPr>
        <xdr:cNvPr id="343" name="楕円 342"/>
        <xdr:cNvSpPr/>
      </xdr:nvSpPr>
      <xdr:spPr>
        <a:xfrm>
          <a:off x="16129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96537</xdr:rowOff>
    </xdr:from>
    <xdr:ext cx="736600" cy="259045"/>
    <xdr:sp macro="" textlink="">
      <xdr:nvSpPr>
        <xdr:cNvPr id="344" name="テキスト ボックス 343"/>
        <xdr:cNvSpPr txBox="1"/>
      </xdr:nvSpPr>
      <xdr:spPr>
        <a:xfrm>
          <a:off x="15798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22799</xdr:rowOff>
    </xdr:from>
    <xdr:to>
      <xdr:col>73</xdr:col>
      <xdr:colOff>44450</xdr:colOff>
      <xdr:row>65</xdr:row>
      <xdr:rowOff>124399</xdr:rowOff>
    </xdr:to>
    <xdr:sp macro="" textlink="">
      <xdr:nvSpPr>
        <xdr:cNvPr id="345" name="楕円 344"/>
        <xdr:cNvSpPr/>
      </xdr:nvSpPr>
      <xdr:spPr>
        <a:xfrm>
          <a:off x="15240000" y="111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109176</xdr:rowOff>
    </xdr:from>
    <xdr:ext cx="762000" cy="259045"/>
    <xdr:sp macro="" textlink="">
      <xdr:nvSpPr>
        <xdr:cNvPr id="346" name="テキスト ボックス 345"/>
        <xdr:cNvSpPr txBox="1"/>
      </xdr:nvSpPr>
      <xdr:spPr>
        <a:xfrm>
          <a:off x="14909800" y="1125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65315</xdr:rowOff>
    </xdr:from>
    <xdr:to>
      <xdr:col>68</xdr:col>
      <xdr:colOff>203200</xdr:colOff>
      <xdr:row>65</xdr:row>
      <xdr:rowOff>166915</xdr:rowOff>
    </xdr:to>
    <xdr:sp macro="" textlink="">
      <xdr:nvSpPr>
        <xdr:cNvPr id="347" name="楕円 346"/>
        <xdr:cNvSpPr/>
      </xdr:nvSpPr>
      <xdr:spPr>
        <a:xfrm>
          <a:off x="14351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151692</xdr:rowOff>
    </xdr:from>
    <xdr:ext cx="762000" cy="259045"/>
    <xdr:sp macro="" textlink="">
      <xdr:nvSpPr>
        <xdr:cNvPr id="348" name="テキスト ボックス 347"/>
        <xdr:cNvSpPr txBox="1"/>
      </xdr:nvSpPr>
      <xdr:spPr>
        <a:xfrm>
          <a:off x="14020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85997</xdr:rowOff>
    </xdr:from>
    <xdr:to>
      <xdr:col>64</xdr:col>
      <xdr:colOff>152400</xdr:colOff>
      <xdr:row>66</xdr:row>
      <xdr:rowOff>16147</xdr:rowOff>
    </xdr:to>
    <xdr:sp macro="" textlink="">
      <xdr:nvSpPr>
        <xdr:cNvPr id="349" name="楕円 348"/>
        <xdr:cNvSpPr/>
      </xdr:nvSpPr>
      <xdr:spPr>
        <a:xfrm>
          <a:off x="134620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924</xdr:rowOff>
    </xdr:from>
    <xdr:ext cx="762000" cy="259045"/>
    <xdr:sp macro="" textlink="">
      <xdr:nvSpPr>
        <xdr:cNvPr id="350" name="テキスト ボックス 349"/>
        <xdr:cNvSpPr txBox="1"/>
      </xdr:nvSpPr>
      <xdr:spPr>
        <a:xfrm>
          <a:off x="13131800" y="1131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地方債の繰上償還の実施や定期償還額の減少により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ここ数年の指標は改善傾向にあり、平成２９年度も前年度比０．１ポイントの上昇にとどまっている。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年度以降は大規模公共事業が続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、地方債の発行額増加が見込まれ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、今後数年間は再び指標が悪化する可能性がある。今後は、不要不急な事業は控え、市民ニーズ・行政需要実態に即した事業を厳選したうえで、地方債の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96943</xdr:rowOff>
    </xdr:from>
    <xdr:to>
      <xdr:col>81</xdr:col>
      <xdr:colOff>44450</xdr:colOff>
      <xdr:row>36</xdr:row>
      <xdr:rowOff>98954</xdr:rowOff>
    </xdr:to>
    <xdr:cxnSp macro="">
      <xdr:nvCxnSpPr>
        <xdr:cNvPr id="384" name="直線コネクタ 383"/>
        <xdr:cNvCxnSpPr/>
      </xdr:nvCxnSpPr>
      <xdr:spPr>
        <a:xfrm>
          <a:off x="16179800" y="626914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96943</xdr:rowOff>
    </xdr:from>
    <xdr:to>
      <xdr:col>77</xdr:col>
      <xdr:colOff>44450</xdr:colOff>
      <xdr:row>36</xdr:row>
      <xdr:rowOff>98954</xdr:rowOff>
    </xdr:to>
    <xdr:cxnSp macro="">
      <xdr:nvCxnSpPr>
        <xdr:cNvPr id="387" name="直線コネクタ 386"/>
        <xdr:cNvCxnSpPr/>
      </xdr:nvCxnSpPr>
      <xdr:spPr>
        <a:xfrm flipV="1">
          <a:off x="15290800" y="626914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98954</xdr:rowOff>
    </xdr:from>
    <xdr:to>
      <xdr:col>72</xdr:col>
      <xdr:colOff>203200</xdr:colOff>
      <xdr:row>36</xdr:row>
      <xdr:rowOff>113030</xdr:rowOff>
    </xdr:to>
    <xdr:cxnSp macro="">
      <xdr:nvCxnSpPr>
        <xdr:cNvPr id="390" name="直線コネクタ 389"/>
        <xdr:cNvCxnSpPr/>
      </xdr:nvCxnSpPr>
      <xdr:spPr>
        <a:xfrm flipV="1">
          <a:off x="14401800" y="627115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92" name="テキスト ボックス 391"/>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113030</xdr:rowOff>
    </xdr:from>
    <xdr:to>
      <xdr:col>68</xdr:col>
      <xdr:colOff>152400</xdr:colOff>
      <xdr:row>36</xdr:row>
      <xdr:rowOff>133138</xdr:rowOff>
    </xdr:to>
    <xdr:cxnSp macro="">
      <xdr:nvCxnSpPr>
        <xdr:cNvPr id="393" name="直線コネクタ 392"/>
        <xdr:cNvCxnSpPr/>
      </xdr:nvCxnSpPr>
      <xdr:spPr>
        <a:xfrm flipV="1">
          <a:off x="13512800" y="628523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81720</xdr:rowOff>
    </xdr:from>
    <xdr:ext cx="762000" cy="259045"/>
    <xdr:sp macro="" textlink="">
      <xdr:nvSpPr>
        <xdr:cNvPr id="395" name="テキスト ボックス 394"/>
        <xdr:cNvSpPr txBox="1"/>
      </xdr:nvSpPr>
      <xdr:spPr>
        <a:xfrm>
          <a:off x="14020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103840</xdr:rowOff>
    </xdr:from>
    <xdr:ext cx="762000" cy="259045"/>
    <xdr:sp macro="" textlink="">
      <xdr:nvSpPr>
        <xdr:cNvPr id="397" name="テキスト ボックス 396"/>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48154</xdr:rowOff>
    </xdr:from>
    <xdr:to>
      <xdr:col>81</xdr:col>
      <xdr:colOff>95250</xdr:colOff>
      <xdr:row>36</xdr:row>
      <xdr:rowOff>149754</xdr:rowOff>
    </xdr:to>
    <xdr:sp macro="" textlink="">
      <xdr:nvSpPr>
        <xdr:cNvPr id="403" name="楕円 402"/>
        <xdr:cNvSpPr/>
      </xdr:nvSpPr>
      <xdr:spPr>
        <a:xfrm>
          <a:off x="169672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140881</xdr:rowOff>
    </xdr:from>
    <xdr:ext cx="762000" cy="259045"/>
    <xdr:sp macro="" textlink="">
      <xdr:nvSpPr>
        <xdr:cNvPr id="404" name="公債費負担の状況該当値テキスト"/>
        <xdr:cNvSpPr txBox="1"/>
      </xdr:nvSpPr>
      <xdr:spPr>
        <a:xfrm>
          <a:off x="17106900" y="61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46143</xdr:rowOff>
    </xdr:from>
    <xdr:to>
      <xdr:col>77</xdr:col>
      <xdr:colOff>95250</xdr:colOff>
      <xdr:row>36</xdr:row>
      <xdr:rowOff>147743</xdr:rowOff>
    </xdr:to>
    <xdr:sp macro="" textlink="">
      <xdr:nvSpPr>
        <xdr:cNvPr id="405" name="楕円 404"/>
        <xdr:cNvSpPr/>
      </xdr:nvSpPr>
      <xdr:spPr>
        <a:xfrm>
          <a:off x="16129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157920</xdr:rowOff>
    </xdr:from>
    <xdr:ext cx="736600" cy="259045"/>
    <xdr:sp macro="" textlink="">
      <xdr:nvSpPr>
        <xdr:cNvPr id="406" name="テキスト ボックス 405"/>
        <xdr:cNvSpPr txBox="1"/>
      </xdr:nvSpPr>
      <xdr:spPr>
        <a:xfrm>
          <a:off x="15798800" y="598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48154</xdr:rowOff>
    </xdr:from>
    <xdr:to>
      <xdr:col>73</xdr:col>
      <xdr:colOff>44450</xdr:colOff>
      <xdr:row>36</xdr:row>
      <xdr:rowOff>149754</xdr:rowOff>
    </xdr:to>
    <xdr:sp macro="" textlink="">
      <xdr:nvSpPr>
        <xdr:cNvPr id="407" name="楕円 406"/>
        <xdr:cNvSpPr/>
      </xdr:nvSpPr>
      <xdr:spPr>
        <a:xfrm>
          <a:off x="15240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159931</xdr:rowOff>
    </xdr:from>
    <xdr:ext cx="762000" cy="259045"/>
    <xdr:sp macro="" textlink="">
      <xdr:nvSpPr>
        <xdr:cNvPr id="408" name="テキスト ボックス 407"/>
        <xdr:cNvSpPr txBox="1"/>
      </xdr:nvSpPr>
      <xdr:spPr>
        <a:xfrm>
          <a:off x="14909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62230</xdr:rowOff>
    </xdr:from>
    <xdr:to>
      <xdr:col>68</xdr:col>
      <xdr:colOff>203200</xdr:colOff>
      <xdr:row>36</xdr:row>
      <xdr:rowOff>163830</xdr:rowOff>
    </xdr:to>
    <xdr:sp macro="" textlink="">
      <xdr:nvSpPr>
        <xdr:cNvPr id="409" name="楕円 408"/>
        <xdr:cNvSpPr/>
      </xdr:nvSpPr>
      <xdr:spPr>
        <a:xfrm>
          <a:off x="14351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2557</xdr:rowOff>
    </xdr:from>
    <xdr:ext cx="762000" cy="259045"/>
    <xdr:sp macro="" textlink="">
      <xdr:nvSpPr>
        <xdr:cNvPr id="410" name="テキスト ボックス 409"/>
        <xdr:cNvSpPr txBox="1"/>
      </xdr:nvSpPr>
      <xdr:spPr>
        <a:xfrm>
          <a:off x="14020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82338</xdr:rowOff>
    </xdr:from>
    <xdr:to>
      <xdr:col>64</xdr:col>
      <xdr:colOff>152400</xdr:colOff>
      <xdr:row>37</xdr:row>
      <xdr:rowOff>12488</xdr:rowOff>
    </xdr:to>
    <xdr:sp macro="" textlink="">
      <xdr:nvSpPr>
        <xdr:cNvPr id="411" name="楕円 410"/>
        <xdr:cNvSpPr/>
      </xdr:nvSpPr>
      <xdr:spPr>
        <a:xfrm>
          <a:off x="13462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22665</xdr:rowOff>
    </xdr:from>
    <xdr:ext cx="762000" cy="259045"/>
    <xdr:sp macro="" textlink="">
      <xdr:nvSpPr>
        <xdr:cNvPr id="412" name="テキスト ボックス 411"/>
        <xdr:cNvSpPr txBox="1"/>
      </xdr:nvSpPr>
      <xdr:spPr>
        <a:xfrm>
          <a:off x="13131800" y="602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地方債の繰上償還の実施や基金の充当により指標は改善してきたが、平成２９年度は大規模公共事業を実施にしたことにより発行額が増加したため、前年度より上昇した。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今後は、不要不急な事業は控え、市民ニーズ・行政需要実態に即した事業を厳選したうえで、地方債の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4"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5" name="フローチャート: 判断 444"/>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56591</xdr:rowOff>
    </xdr:from>
    <xdr:to>
      <xdr:col>72</xdr:col>
      <xdr:colOff>203200</xdr:colOff>
      <xdr:row>14</xdr:row>
      <xdr:rowOff>79273</xdr:rowOff>
    </xdr:to>
    <xdr:cxnSp macro="">
      <xdr:nvCxnSpPr>
        <xdr:cNvPr id="446" name="直線コネクタ 445"/>
        <xdr:cNvCxnSpPr/>
      </xdr:nvCxnSpPr>
      <xdr:spPr>
        <a:xfrm flipV="1">
          <a:off x="14401800" y="2456891"/>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7" name="フローチャート: 判断 446"/>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8" name="テキスト ボックス 447"/>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79273</xdr:rowOff>
    </xdr:from>
    <xdr:to>
      <xdr:col>68</xdr:col>
      <xdr:colOff>152400</xdr:colOff>
      <xdr:row>14</xdr:row>
      <xdr:rowOff>107264</xdr:rowOff>
    </xdr:to>
    <xdr:cxnSp macro="">
      <xdr:nvCxnSpPr>
        <xdr:cNvPr id="449" name="直線コネクタ 448"/>
        <xdr:cNvCxnSpPr/>
      </xdr:nvCxnSpPr>
      <xdr:spPr>
        <a:xfrm flipV="1">
          <a:off x="13512800" y="2479573"/>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0" name="フローチャート: 判断 449"/>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165523</xdr:rowOff>
    </xdr:from>
    <xdr:ext cx="762000" cy="259045"/>
    <xdr:sp macro="" textlink="">
      <xdr:nvSpPr>
        <xdr:cNvPr id="451" name="テキスト ボックス 450"/>
        <xdr:cNvSpPr txBox="1"/>
      </xdr:nvSpPr>
      <xdr:spPr>
        <a:xfrm>
          <a:off x="14909800" y="25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117272</xdr:rowOff>
    </xdr:from>
    <xdr:to>
      <xdr:col>68</xdr:col>
      <xdr:colOff>203200</xdr:colOff>
      <xdr:row>15</xdr:row>
      <xdr:rowOff>47422</xdr:rowOff>
    </xdr:to>
    <xdr:sp macro="" textlink="">
      <xdr:nvSpPr>
        <xdr:cNvPr id="452" name="フローチャート: 判断 451"/>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32199</xdr:rowOff>
    </xdr:from>
    <xdr:ext cx="762000" cy="259045"/>
    <xdr:sp macro="" textlink="">
      <xdr:nvSpPr>
        <xdr:cNvPr id="453" name="テキスト ボックス 452"/>
        <xdr:cNvSpPr txBox="1"/>
      </xdr:nvSpPr>
      <xdr:spPr>
        <a:xfrm>
          <a:off x="14020800" y="26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4" name="フローチャート: 判断 453"/>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42333</xdr:rowOff>
    </xdr:from>
    <xdr:ext cx="762000" cy="259045"/>
    <xdr:sp macro="" textlink="">
      <xdr:nvSpPr>
        <xdr:cNvPr id="455" name="テキスト ボックス 454"/>
        <xdr:cNvSpPr txBox="1"/>
      </xdr:nvSpPr>
      <xdr:spPr>
        <a:xfrm>
          <a:off x="13131800" y="261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14237</xdr:rowOff>
    </xdr:from>
    <xdr:to>
      <xdr:col>81</xdr:col>
      <xdr:colOff>95250</xdr:colOff>
      <xdr:row>14</xdr:row>
      <xdr:rowOff>115837</xdr:rowOff>
    </xdr:to>
    <xdr:sp macro="" textlink="">
      <xdr:nvSpPr>
        <xdr:cNvPr id="461" name="楕円 460"/>
        <xdr:cNvSpPr/>
      </xdr:nvSpPr>
      <xdr:spPr>
        <a:xfrm>
          <a:off x="16967200" y="24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106964</xdr:rowOff>
    </xdr:from>
    <xdr:ext cx="762000" cy="259045"/>
    <xdr:sp macro="" textlink="">
      <xdr:nvSpPr>
        <xdr:cNvPr id="462" name="将来負担の状況該当値テキスト"/>
        <xdr:cNvSpPr txBox="1"/>
      </xdr:nvSpPr>
      <xdr:spPr>
        <a:xfrm>
          <a:off x="17106900" y="23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5791</xdr:rowOff>
    </xdr:from>
    <xdr:to>
      <xdr:col>73</xdr:col>
      <xdr:colOff>44450</xdr:colOff>
      <xdr:row>14</xdr:row>
      <xdr:rowOff>107391</xdr:rowOff>
    </xdr:to>
    <xdr:sp macro="" textlink="">
      <xdr:nvSpPr>
        <xdr:cNvPr id="463" name="楕円 462"/>
        <xdr:cNvSpPr/>
      </xdr:nvSpPr>
      <xdr:spPr>
        <a:xfrm>
          <a:off x="15240000" y="24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117568</xdr:rowOff>
    </xdr:from>
    <xdr:ext cx="762000" cy="259045"/>
    <xdr:sp macro="" textlink="">
      <xdr:nvSpPr>
        <xdr:cNvPr id="464" name="テキスト ボックス 463"/>
        <xdr:cNvSpPr txBox="1"/>
      </xdr:nvSpPr>
      <xdr:spPr>
        <a:xfrm>
          <a:off x="14909800" y="217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28473</xdr:rowOff>
    </xdr:from>
    <xdr:to>
      <xdr:col>68</xdr:col>
      <xdr:colOff>203200</xdr:colOff>
      <xdr:row>14</xdr:row>
      <xdr:rowOff>130073</xdr:rowOff>
    </xdr:to>
    <xdr:sp macro="" textlink="">
      <xdr:nvSpPr>
        <xdr:cNvPr id="465" name="楕円 464"/>
        <xdr:cNvSpPr/>
      </xdr:nvSpPr>
      <xdr:spPr>
        <a:xfrm>
          <a:off x="14351000" y="24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140250</xdr:rowOff>
    </xdr:from>
    <xdr:ext cx="762000" cy="259045"/>
    <xdr:sp macro="" textlink="">
      <xdr:nvSpPr>
        <xdr:cNvPr id="466" name="テキスト ボックス 465"/>
        <xdr:cNvSpPr txBox="1"/>
      </xdr:nvSpPr>
      <xdr:spPr>
        <a:xfrm>
          <a:off x="14020800" y="21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56464</xdr:rowOff>
    </xdr:from>
    <xdr:to>
      <xdr:col>64</xdr:col>
      <xdr:colOff>152400</xdr:colOff>
      <xdr:row>14</xdr:row>
      <xdr:rowOff>158064</xdr:rowOff>
    </xdr:to>
    <xdr:sp macro="" textlink="">
      <xdr:nvSpPr>
        <xdr:cNvPr id="467" name="楕円 466"/>
        <xdr:cNvSpPr/>
      </xdr:nvSpPr>
      <xdr:spPr>
        <a:xfrm>
          <a:off x="13462000" y="24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168241</xdr:rowOff>
    </xdr:from>
    <xdr:ext cx="762000" cy="259045"/>
    <xdr:sp macro="" textlink="">
      <xdr:nvSpPr>
        <xdr:cNvPr id="468" name="テキスト ボックス 467"/>
        <xdr:cNvSpPr txBox="1"/>
      </xdr:nvSpPr>
      <xdr:spPr>
        <a:xfrm>
          <a:off x="13131800" y="22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
22,200
477.53
20,971,563
19,970,489
512,476
10,147,840
14,790,230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人口千人当たりの職員数が、全国・県内平均を大きく上回って類似団体で最低水準となっていることから、経常収支比率に占める人件費の割合が非常に高い。</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平成２９年度は前年に比べ退職者数が少なかったことで若干の改善は見られたが、抜本的な解決には至っていない。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今後も、行財政改革大綱や定員管理計画に沿って、職員数の適正化等を行い、人件費の削減に努めてい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かなければならない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38</xdr:row>
      <xdr:rowOff>131572</xdr:rowOff>
    </xdr:to>
    <xdr:cxnSp macro="">
      <xdr:nvCxnSpPr>
        <xdr:cNvPr id="64" name="直線コネクタ 63"/>
        <xdr:cNvCxnSpPr/>
      </xdr:nvCxnSpPr>
      <xdr:spPr>
        <a:xfrm flipV="1">
          <a:off x="3987800" y="65643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131572</xdr:rowOff>
    </xdr:from>
    <xdr:to>
      <xdr:col>19</xdr:col>
      <xdr:colOff>187325</xdr:colOff>
      <xdr:row>38</xdr:row>
      <xdr:rowOff>149860</xdr:rowOff>
    </xdr:to>
    <xdr:cxnSp macro="">
      <xdr:nvCxnSpPr>
        <xdr:cNvPr id="67" name="直線コネクタ 66"/>
        <xdr:cNvCxnSpPr/>
      </xdr:nvCxnSpPr>
      <xdr:spPr>
        <a:xfrm flipV="1">
          <a:off x="3098800" y="66466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99568</xdr:rowOff>
    </xdr:from>
    <xdr:to>
      <xdr:col>15</xdr:col>
      <xdr:colOff>98425</xdr:colOff>
      <xdr:row>38</xdr:row>
      <xdr:rowOff>149860</xdr:rowOff>
    </xdr:to>
    <xdr:cxnSp macro="">
      <xdr:nvCxnSpPr>
        <xdr:cNvPr id="70" name="直線コネクタ 69"/>
        <xdr:cNvCxnSpPr/>
      </xdr:nvCxnSpPr>
      <xdr:spPr>
        <a:xfrm>
          <a:off x="2209800" y="66146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99568</xdr:rowOff>
    </xdr:from>
    <xdr:to>
      <xdr:col>11</xdr:col>
      <xdr:colOff>9525</xdr:colOff>
      <xdr:row>38</xdr:row>
      <xdr:rowOff>168148</xdr:rowOff>
    </xdr:to>
    <xdr:cxnSp macro="">
      <xdr:nvCxnSpPr>
        <xdr:cNvPr id="73" name="直線コネクタ 72"/>
        <xdr:cNvCxnSpPr/>
      </xdr:nvCxnSpPr>
      <xdr:spPr>
        <a:xfrm flipV="1">
          <a:off x="1320800" y="66146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77" name="テキスト ボックス 76"/>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80772</xdr:rowOff>
    </xdr:from>
    <xdr:to>
      <xdr:col>20</xdr:col>
      <xdr:colOff>38100</xdr:colOff>
      <xdr:row>39</xdr:row>
      <xdr:rowOff>10922</xdr:rowOff>
    </xdr:to>
    <xdr:sp macro="" textlink="">
      <xdr:nvSpPr>
        <xdr:cNvPr id="85" name="楕円 84"/>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167149</xdr:rowOff>
    </xdr:from>
    <xdr:ext cx="736600" cy="259045"/>
    <xdr:sp macro="" textlink="">
      <xdr:nvSpPr>
        <xdr:cNvPr id="86" name="テキスト ボックス 85"/>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117348</xdr:rowOff>
    </xdr:from>
    <xdr:to>
      <xdr:col>6</xdr:col>
      <xdr:colOff>171450</xdr:colOff>
      <xdr:row>39</xdr:row>
      <xdr:rowOff>47498</xdr:rowOff>
    </xdr:to>
    <xdr:sp macro="" textlink="">
      <xdr:nvSpPr>
        <xdr:cNvPr id="91" name="楕円 90"/>
        <xdr:cNvSpPr/>
      </xdr:nvSpPr>
      <xdr:spPr>
        <a:xfrm>
          <a:off x="1270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32275</xdr:rowOff>
    </xdr:from>
    <xdr:ext cx="762000" cy="259045"/>
    <xdr:sp macro="" textlink="">
      <xdr:nvSpPr>
        <xdr:cNvPr id="92" name="テキスト ボックス 91"/>
        <xdr:cNvSpPr txBox="1"/>
      </xdr:nvSpPr>
      <xdr:spPr>
        <a:xfrm>
          <a:off x="939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６年度までは、類似団体程度の水準であったが、直営で運営しているケーブルネットワーク事業の運営管理費の増額や、新図書館建設後の経常経費の増額等により指標としては悪化してきている。今後も、大型公共施設整備が予定されていることから、この傾向は続くものと思わ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42636</xdr:rowOff>
    </xdr:from>
    <xdr:to>
      <xdr:col>82</xdr:col>
      <xdr:colOff>107950</xdr:colOff>
      <xdr:row>19</xdr:row>
      <xdr:rowOff>140607</xdr:rowOff>
    </xdr:to>
    <xdr:cxnSp macro="">
      <xdr:nvCxnSpPr>
        <xdr:cNvPr id="127" name="直線コネクタ 126"/>
        <xdr:cNvCxnSpPr/>
      </xdr:nvCxnSpPr>
      <xdr:spPr>
        <a:xfrm>
          <a:off x="15671800" y="33001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19</xdr:row>
      <xdr:rowOff>42636</xdr:rowOff>
    </xdr:to>
    <xdr:cxnSp macro="">
      <xdr:nvCxnSpPr>
        <xdr:cNvPr id="130" name="直線コネクタ 129"/>
        <xdr:cNvCxnSpPr/>
      </xdr:nvCxnSpPr>
      <xdr:spPr>
        <a:xfrm>
          <a:off x="14782800" y="31151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18</xdr:row>
      <xdr:rowOff>29029</xdr:rowOff>
    </xdr:to>
    <xdr:cxnSp macro="">
      <xdr:nvCxnSpPr>
        <xdr:cNvPr id="133" name="直線コネクタ 132"/>
        <xdr:cNvCxnSpPr/>
      </xdr:nvCxnSpPr>
      <xdr:spPr>
        <a:xfrm>
          <a:off x="13893800" y="3028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113393</xdr:rowOff>
    </xdr:to>
    <xdr:cxnSp macro="">
      <xdr:nvCxnSpPr>
        <xdr:cNvPr id="136" name="直線コネクタ 135"/>
        <xdr:cNvCxnSpPr/>
      </xdr:nvCxnSpPr>
      <xdr:spPr>
        <a:xfrm>
          <a:off x="13004800" y="2951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38" name="テキスト ボックス 137"/>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0" name="テキスト ボックス 139"/>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89807</xdr:rowOff>
    </xdr:from>
    <xdr:to>
      <xdr:col>82</xdr:col>
      <xdr:colOff>158750</xdr:colOff>
      <xdr:row>20</xdr:row>
      <xdr:rowOff>19957</xdr:rowOff>
    </xdr:to>
    <xdr:sp macro="" textlink="">
      <xdr:nvSpPr>
        <xdr:cNvPr id="146" name="楕円 145"/>
        <xdr:cNvSpPr/>
      </xdr:nvSpPr>
      <xdr:spPr>
        <a:xfrm>
          <a:off x="164592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61884</xdr:rowOff>
    </xdr:from>
    <xdr:ext cx="762000" cy="259045"/>
    <xdr:sp macro="" textlink="">
      <xdr:nvSpPr>
        <xdr:cNvPr id="147" name="物件費該当値テキスト"/>
        <xdr:cNvSpPr txBox="1"/>
      </xdr:nvSpPr>
      <xdr:spPr>
        <a:xfrm>
          <a:off x="16598900" y="33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163286</xdr:rowOff>
    </xdr:from>
    <xdr:to>
      <xdr:col>78</xdr:col>
      <xdr:colOff>120650</xdr:colOff>
      <xdr:row>19</xdr:row>
      <xdr:rowOff>93436</xdr:rowOff>
    </xdr:to>
    <xdr:sp macro="" textlink="">
      <xdr:nvSpPr>
        <xdr:cNvPr id="148" name="楕円 147"/>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78213</xdr:rowOff>
    </xdr:from>
    <xdr:ext cx="736600" cy="259045"/>
    <xdr:sp macro="" textlink="">
      <xdr:nvSpPr>
        <xdr:cNvPr id="149" name="テキスト ボックス 148"/>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0" name="楕円 149"/>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1" name="テキスト ボックス 150"/>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2" name="楕円 151"/>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3" name="テキスト ボックス 152"/>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4" name="楕円 153"/>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5" name="テキスト ボックス 154"/>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類似団体平均は下回っているものの、保育所運営・施設型給付費や老人保護措置費等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多くの費用を要し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、指標としては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横ばい傾向でる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この扶助費については、国・県の制度に基づき運営している事業が大部分のため、削減が難しい経費となっている。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57</xdr:row>
      <xdr:rowOff>15422</xdr:rowOff>
    </xdr:to>
    <xdr:cxnSp macro="">
      <xdr:nvCxnSpPr>
        <xdr:cNvPr id="189" name="直線コネクタ 188"/>
        <xdr:cNvCxnSpPr/>
      </xdr:nvCxnSpPr>
      <xdr:spPr>
        <a:xfrm flipV="1">
          <a:off x="3987800" y="9733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15422</xdr:rowOff>
    </xdr:to>
    <xdr:cxnSp macro="">
      <xdr:nvCxnSpPr>
        <xdr:cNvPr id="192" name="直線コネクタ 191"/>
        <xdr:cNvCxnSpPr/>
      </xdr:nvCxnSpPr>
      <xdr:spPr>
        <a:xfrm>
          <a:off x="3098800" y="96139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5" name="直線コネクタ 194"/>
        <xdr:cNvCxnSpPr/>
      </xdr:nvCxnSpPr>
      <xdr:spPr>
        <a:xfrm>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197" name="テキスト ボックス 196"/>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1815</xdr:rowOff>
    </xdr:to>
    <xdr:cxnSp macro="">
      <xdr:nvCxnSpPr>
        <xdr:cNvPr id="198" name="直線コネクタ 197"/>
        <xdr:cNvCxnSpPr/>
      </xdr:nvCxnSpPr>
      <xdr:spPr>
        <a:xfrm flipV="1">
          <a:off x="1320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0" name="テキスト ボックス 199"/>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02" name="テキスト ボックス 201"/>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8" name="楕円 207"/>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98170</xdr:rowOff>
    </xdr:from>
    <xdr:ext cx="762000" cy="259045"/>
    <xdr:sp macro="" textlink="">
      <xdr:nvSpPr>
        <xdr:cNvPr id="209" name="扶助費該当値テキスト"/>
        <xdr:cNvSpPr txBox="1"/>
      </xdr:nvSpPr>
      <xdr:spPr>
        <a:xfrm>
          <a:off x="4914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0" name="楕円 209"/>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76399</xdr:rowOff>
    </xdr:from>
    <xdr:ext cx="736600" cy="259045"/>
    <xdr:sp macro="" textlink="">
      <xdr:nvSpPr>
        <xdr:cNvPr id="211" name="テキスト ボックス 210"/>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2" name="楕円 211"/>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3" name="テキスト ボックス 21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4" name="楕円 213"/>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5" name="テキスト ボックス 21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6" name="楕円 215"/>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62792</xdr:rowOff>
    </xdr:from>
    <xdr:ext cx="762000" cy="259045"/>
    <xdr:sp macro="" textlink="">
      <xdr:nvSpPr>
        <xdr:cNvPr id="217" name="テキスト ボックス 216"/>
        <xdr:cNvSpPr txBox="1"/>
      </xdr:nvSpPr>
      <xdr:spPr>
        <a:xfrm>
          <a:off x="939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類似団体平均を下回っているが、指標としては横ばい傾向である。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老朽化した公共施設を多く抱えていることから、このままでの状態が続くと増加していくものと思われる。平成２７年度策定の公共施設等総合管理計画に基づき、今後の各施設のあり方について引き続き検討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158024</xdr:rowOff>
    </xdr:from>
    <xdr:to>
      <xdr:col>82</xdr:col>
      <xdr:colOff>107950</xdr:colOff>
      <xdr:row>55</xdr:row>
      <xdr:rowOff>164556</xdr:rowOff>
    </xdr:to>
    <xdr:cxnSp macro="">
      <xdr:nvCxnSpPr>
        <xdr:cNvPr id="252" name="直線コネクタ 251"/>
        <xdr:cNvCxnSpPr/>
      </xdr:nvCxnSpPr>
      <xdr:spPr>
        <a:xfrm flipV="1">
          <a:off x="15671800" y="95877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55</xdr:row>
      <xdr:rowOff>164556</xdr:rowOff>
    </xdr:to>
    <xdr:cxnSp macro="">
      <xdr:nvCxnSpPr>
        <xdr:cNvPr id="255" name="直線コネクタ 254"/>
        <xdr:cNvCxnSpPr/>
      </xdr:nvCxnSpPr>
      <xdr:spPr>
        <a:xfrm>
          <a:off x="14782800" y="9594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55</xdr:row>
      <xdr:rowOff>164556</xdr:rowOff>
    </xdr:to>
    <xdr:cxnSp macro="">
      <xdr:nvCxnSpPr>
        <xdr:cNvPr id="258" name="直線コネクタ 257"/>
        <xdr:cNvCxnSpPr/>
      </xdr:nvCxnSpPr>
      <xdr:spPr>
        <a:xfrm>
          <a:off x="13893800" y="9581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80934</xdr:rowOff>
    </xdr:from>
    <xdr:ext cx="762000" cy="259045"/>
    <xdr:sp macro="" textlink="">
      <xdr:nvSpPr>
        <xdr:cNvPr id="260" name="テキスト ボックス 259"/>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151493</xdr:rowOff>
    </xdr:to>
    <xdr:cxnSp macro="">
      <xdr:nvCxnSpPr>
        <xdr:cNvPr id="261" name="直線コネクタ 260"/>
        <xdr:cNvCxnSpPr/>
      </xdr:nvCxnSpPr>
      <xdr:spPr>
        <a:xfrm>
          <a:off x="13004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3" name="テキスト ボックス 262"/>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74403</xdr:rowOff>
    </xdr:from>
    <xdr:ext cx="762000" cy="259045"/>
    <xdr:sp macro="" textlink="">
      <xdr:nvSpPr>
        <xdr:cNvPr id="265" name="テキスト ボックス 264"/>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107224</xdr:rowOff>
    </xdr:from>
    <xdr:to>
      <xdr:col>82</xdr:col>
      <xdr:colOff>158750</xdr:colOff>
      <xdr:row>56</xdr:row>
      <xdr:rowOff>37374</xdr:rowOff>
    </xdr:to>
    <xdr:sp macro="" textlink="">
      <xdr:nvSpPr>
        <xdr:cNvPr id="271" name="楕円 270"/>
        <xdr:cNvSpPr/>
      </xdr:nvSpPr>
      <xdr:spPr>
        <a:xfrm>
          <a:off x="164592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123751</xdr:rowOff>
    </xdr:from>
    <xdr:ext cx="762000" cy="259045"/>
    <xdr:sp macro="" textlink="">
      <xdr:nvSpPr>
        <xdr:cNvPr id="272" name="その他該当値テキスト"/>
        <xdr:cNvSpPr txBox="1"/>
      </xdr:nvSpPr>
      <xdr:spPr>
        <a:xfrm>
          <a:off x="16598900" y="938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113756</xdr:rowOff>
    </xdr:from>
    <xdr:to>
      <xdr:col>78</xdr:col>
      <xdr:colOff>120650</xdr:colOff>
      <xdr:row>56</xdr:row>
      <xdr:rowOff>43906</xdr:rowOff>
    </xdr:to>
    <xdr:sp macro="" textlink="">
      <xdr:nvSpPr>
        <xdr:cNvPr id="273" name="楕円 272"/>
        <xdr:cNvSpPr/>
      </xdr:nvSpPr>
      <xdr:spPr>
        <a:xfrm>
          <a:off x="15621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54083</xdr:rowOff>
    </xdr:from>
    <xdr:ext cx="736600" cy="259045"/>
    <xdr:sp macro="" textlink="">
      <xdr:nvSpPr>
        <xdr:cNvPr id="274" name="テキスト ボックス 273"/>
        <xdr:cNvSpPr txBox="1"/>
      </xdr:nvSpPr>
      <xdr:spPr>
        <a:xfrm>
          <a:off x="15290800" y="931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5" name="楕円 274"/>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6" name="テキスト ボックス 275"/>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7" name="楕円 276"/>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8" name="テキスト ボックス 277"/>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79" name="楕円 278"/>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80" name="テキスト ボックス 279"/>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類似団体平均を下回っており、指標としてはほぼ横ばい傾向にある。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今後も、補助金等交付に当たって事業の適当性や、事業効果の検証を行うなど、明確な基準を設けて、不適切な補助金については見直しや廃止を行う方針である。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51562</xdr:rowOff>
    </xdr:to>
    <xdr:cxnSp macro="">
      <xdr:nvCxnSpPr>
        <xdr:cNvPr id="310" name="直線コネクタ 309"/>
        <xdr:cNvCxnSpPr/>
      </xdr:nvCxnSpPr>
      <xdr:spPr>
        <a:xfrm flipV="1">
          <a:off x="15671800" y="60477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51562</xdr:rowOff>
    </xdr:to>
    <xdr:cxnSp macro="">
      <xdr:nvCxnSpPr>
        <xdr:cNvPr id="313" name="直線コネクタ 312"/>
        <xdr:cNvCxnSpPr/>
      </xdr:nvCxnSpPr>
      <xdr:spPr>
        <a:xfrm>
          <a:off x="14782800" y="60248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24130</xdr:rowOff>
    </xdr:to>
    <xdr:cxnSp macro="">
      <xdr:nvCxnSpPr>
        <xdr:cNvPr id="316" name="直線コネクタ 315"/>
        <xdr:cNvCxnSpPr/>
      </xdr:nvCxnSpPr>
      <xdr:spPr>
        <a:xfrm>
          <a:off x="13893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14986</xdr:rowOff>
    </xdr:to>
    <xdr:cxnSp macro="">
      <xdr:nvCxnSpPr>
        <xdr:cNvPr id="319" name="直線コネクタ 318"/>
        <xdr:cNvCxnSpPr/>
      </xdr:nvCxnSpPr>
      <xdr:spPr>
        <a:xfrm>
          <a:off x="13004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1" name="テキスト ボックス 32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3" name="テキスト ボックス 322"/>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9" name="楕円 328"/>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0"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1" name="楕円 330"/>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2" name="テキスト ボックス 331"/>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3" name="楕円 332"/>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4" name="テキスト ボックス 333"/>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5" name="楕円 334"/>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6" name="テキスト ボックス 335"/>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7" name="楕円 336"/>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8" name="テキスト ボックス 337"/>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公債費の元利償還金のピークは平成１９年度で、地方債の繰上償還の実施等で、指標としては改善傾向が続いていたが、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平成２８年度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大規模公共事業が続いており、地方債発行額の増加により、今後数年間は指標が悪化する見込みである。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今後は、不要不急な事業は控え、市民ニーズ・行政需要実態に即した事業を厳選したうえで、地方債の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計画的な発行に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xdr:rowOff>
    </xdr:from>
    <xdr:to>
      <xdr:col>24</xdr:col>
      <xdr:colOff>25400</xdr:colOff>
      <xdr:row>75</xdr:row>
      <xdr:rowOff>12700</xdr:rowOff>
    </xdr:to>
    <xdr:cxnSp macro="">
      <xdr:nvCxnSpPr>
        <xdr:cNvPr id="370" name="直線コネクタ 369"/>
        <xdr:cNvCxnSpPr/>
      </xdr:nvCxnSpPr>
      <xdr:spPr>
        <a:xfrm>
          <a:off x="3987800" y="128695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10795</xdr:rowOff>
    </xdr:to>
    <xdr:cxnSp macro="">
      <xdr:nvCxnSpPr>
        <xdr:cNvPr id="373" name="直線コネクタ 372"/>
        <xdr:cNvCxnSpPr/>
      </xdr:nvCxnSpPr>
      <xdr:spPr>
        <a:xfrm>
          <a:off x="3098800" y="128524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14605</xdr:rowOff>
    </xdr:to>
    <xdr:cxnSp macro="">
      <xdr:nvCxnSpPr>
        <xdr:cNvPr id="376" name="直線コネクタ 375"/>
        <xdr:cNvCxnSpPr/>
      </xdr:nvCxnSpPr>
      <xdr:spPr>
        <a:xfrm flipV="1">
          <a:off x="2209800" y="128524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8" name="テキスト ボックス 377"/>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xdr:rowOff>
    </xdr:from>
    <xdr:to>
      <xdr:col>11</xdr:col>
      <xdr:colOff>9525</xdr:colOff>
      <xdr:row>75</xdr:row>
      <xdr:rowOff>26035</xdr:rowOff>
    </xdr:to>
    <xdr:cxnSp macro="">
      <xdr:nvCxnSpPr>
        <xdr:cNvPr id="379" name="直線コネクタ 378"/>
        <xdr:cNvCxnSpPr/>
      </xdr:nvCxnSpPr>
      <xdr:spPr>
        <a:xfrm flipV="1">
          <a:off x="1320800" y="128733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81" name="テキスト ボックス 380"/>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83" name="テキスト ボックス 38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133350</xdr:rowOff>
    </xdr:from>
    <xdr:to>
      <xdr:col>24</xdr:col>
      <xdr:colOff>76200</xdr:colOff>
      <xdr:row>75</xdr:row>
      <xdr:rowOff>63500</xdr:rowOff>
    </xdr:to>
    <xdr:sp macro="" textlink="">
      <xdr:nvSpPr>
        <xdr:cNvPr id="389" name="楕円 388"/>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149877</xdr:rowOff>
    </xdr:from>
    <xdr:ext cx="762000" cy="259045"/>
    <xdr:sp macro="" textlink="">
      <xdr:nvSpPr>
        <xdr:cNvPr id="390" name="公債費該当値テキスト"/>
        <xdr:cNvSpPr txBox="1"/>
      </xdr:nvSpPr>
      <xdr:spPr>
        <a:xfrm>
          <a:off x="4914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131445</xdr:rowOff>
    </xdr:from>
    <xdr:to>
      <xdr:col>20</xdr:col>
      <xdr:colOff>38100</xdr:colOff>
      <xdr:row>75</xdr:row>
      <xdr:rowOff>61595</xdr:rowOff>
    </xdr:to>
    <xdr:sp macro="" textlink="">
      <xdr:nvSpPr>
        <xdr:cNvPr id="391" name="楕円 390"/>
        <xdr:cNvSpPr/>
      </xdr:nvSpPr>
      <xdr:spPr>
        <a:xfrm>
          <a:off x="3937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71772</xdr:rowOff>
    </xdr:from>
    <xdr:ext cx="736600" cy="259045"/>
    <xdr:sp macro="" textlink="">
      <xdr:nvSpPr>
        <xdr:cNvPr id="392" name="テキスト ボックス 391"/>
        <xdr:cNvSpPr txBox="1"/>
      </xdr:nvSpPr>
      <xdr:spPr>
        <a:xfrm>
          <a:off x="3606800" y="1258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3" name="楕円 392"/>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4" name="テキスト ボックス 393"/>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135255</xdr:rowOff>
    </xdr:from>
    <xdr:to>
      <xdr:col>11</xdr:col>
      <xdr:colOff>60325</xdr:colOff>
      <xdr:row>75</xdr:row>
      <xdr:rowOff>65405</xdr:rowOff>
    </xdr:to>
    <xdr:sp macro="" textlink="">
      <xdr:nvSpPr>
        <xdr:cNvPr id="395" name="楕円 394"/>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50182</xdr:rowOff>
    </xdr:from>
    <xdr:ext cx="762000" cy="259045"/>
    <xdr:sp macro="" textlink="">
      <xdr:nvSpPr>
        <xdr:cNvPr id="396" name="テキスト ボックス 395"/>
        <xdr:cNvSpPr txBox="1"/>
      </xdr:nvSpPr>
      <xdr:spPr>
        <a:xfrm>
          <a:off x="1828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97" name="楕円 396"/>
        <xdr:cNvSpPr/>
      </xdr:nvSpPr>
      <xdr:spPr>
        <a:xfrm>
          <a:off x="1270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98" name="テキスト ボックス 397"/>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経常収支比率の傾向と、歩調を合わせるように改善・悪化している。人件費以外の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経常経費については、類似団体と遜色のない指標となっているが、人件費の指標が最低水準であるため、結果的に指標としては高止まりの状態となっている。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今後も、行財政改革大綱や定員管理計画に沿って、職員数の適正化・職員給の見直し等を行い、人件費の削減に努めていく。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xdr:rowOff>
    </xdr:from>
    <xdr:to>
      <xdr:col>82</xdr:col>
      <xdr:colOff>107950</xdr:colOff>
      <xdr:row>78</xdr:row>
      <xdr:rowOff>62230</xdr:rowOff>
    </xdr:to>
    <xdr:cxnSp macro="">
      <xdr:nvCxnSpPr>
        <xdr:cNvPr id="431" name="直線コネクタ 430"/>
        <xdr:cNvCxnSpPr/>
      </xdr:nvCxnSpPr>
      <xdr:spPr>
        <a:xfrm flipV="1">
          <a:off x="15671800" y="133743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62230</xdr:rowOff>
    </xdr:to>
    <xdr:cxnSp macro="">
      <xdr:nvCxnSpPr>
        <xdr:cNvPr id="434" name="直線コネクタ 433"/>
        <xdr:cNvCxnSpPr/>
      </xdr:nvCxnSpPr>
      <xdr:spPr>
        <a:xfrm>
          <a:off x="14782800" y="133019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100330</xdr:rowOff>
    </xdr:to>
    <xdr:cxnSp macro="">
      <xdr:nvCxnSpPr>
        <xdr:cNvPr id="437" name="直線コネクタ 436"/>
        <xdr:cNvCxnSpPr/>
      </xdr:nvCxnSpPr>
      <xdr:spPr>
        <a:xfrm>
          <a:off x="13893800" y="1320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77</xdr:row>
      <xdr:rowOff>1270</xdr:rowOff>
    </xdr:to>
    <xdr:cxnSp macro="">
      <xdr:nvCxnSpPr>
        <xdr:cNvPr id="440" name="直線コネクタ 439"/>
        <xdr:cNvCxnSpPr/>
      </xdr:nvCxnSpPr>
      <xdr:spPr>
        <a:xfrm>
          <a:off x="13004800" y="13183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2" name="テキスト ボックス 441"/>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4" name="テキスト ボックス 443"/>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50" name="楕円 449"/>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138447</xdr:rowOff>
    </xdr:from>
    <xdr:ext cx="762000" cy="259045"/>
    <xdr:sp macro="" textlink="">
      <xdr:nvSpPr>
        <xdr:cNvPr id="451" name="公債費以外該当値テキスト"/>
        <xdr:cNvSpPr txBox="1"/>
      </xdr:nvSpPr>
      <xdr:spPr>
        <a:xfrm>
          <a:off x="165989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xdr:rowOff>
    </xdr:from>
    <xdr:to>
      <xdr:col>78</xdr:col>
      <xdr:colOff>120650</xdr:colOff>
      <xdr:row>78</xdr:row>
      <xdr:rowOff>113030</xdr:rowOff>
    </xdr:to>
    <xdr:sp macro="" textlink="">
      <xdr:nvSpPr>
        <xdr:cNvPr id="452" name="楕円 451"/>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53" name="テキスト ボックス 452"/>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4" name="楕円 453"/>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5" name="テキスト ボックス 454"/>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6" name="楕円 455"/>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7" name="テキスト ボックス 456"/>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58" name="楕円 457"/>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43197</xdr:rowOff>
    </xdr:from>
    <xdr:ext cx="762000" cy="259045"/>
    <xdr:sp macro="" textlink="">
      <xdr:nvSpPr>
        <xdr:cNvPr id="459" name="テキスト ボックス 458"/>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127737</xdr:rowOff>
    </xdr:from>
    <xdr:to>
      <xdr:col>29</xdr:col>
      <xdr:colOff>127000</xdr:colOff>
      <xdr:row>13</xdr:row>
      <xdr:rowOff>133185</xdr:rowOff>
    </xdr:to>
    <xdr:cxnSp macro="">
      <xdr:nvCxnSpPr>
        <xdr:cNvPr id="50" name="直線コネクタ 49"/>
        <xdr:cNvCxnSpPr/>
      </xdr:nvCxnSpPr>
      <xdr:spPr bwMode="auto">
        <a:xfrm>
          <a:off x="5003800" y="2404212"/>
          <a:ext cx="647700" cy="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115722</xdr:rowOff>
    </xdr:from>
    <xdr:to>
      <xdr:col>26</xdr:col>
      <xdr:colOff>50800</xdr:colOff>
      <xdr:row>13</xdr:row>
      <xdr:rowOff>127737</xdr:rowOff>
    </xdr:to>
    <xdr:cxnSp macro="">
      <xdr:nvCxnSpPr>
        <xdr:cNvPr id="53" name="直線コネクタ 52"/>
        <xdr:cNvCxnSpPr/>
      </xdr:nvCxnSpPr>
      <xdr:spPr bwMode="auto">
        <a:xfrm>
          <a:off x="4305300" y="2392197"/>
          <a:ext cx="698500" cy="1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115722</xdr:rowOff>
    </xdr:from>
    <xdr:to>
      <xdr:col>22</xdr:col>
      <xdr:colOff>114300</xdr:colOff>
      <xdr:row>13</xdr:row>
      <xdr:rowOff>127533</xdr:rowOff>
    </xdr:to>
    <xdr:cxnSp macro="">
      <xdr:nvCxnSpPr>
        <xdr:cNvPr id="56" name="直線コネクタ 55"/>
        <xdr:cNvCxnSpPr/>
      </xdr:nvCxnSpPr>
      <xdr:spPr bwMode="auto">
        <a:xfrm flipV="1">
          <a:off x="3606800" y="2392197"/>
          <a:ext cx="6985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156621</xdr:rowOff>
    </xdr:from>
    <xdr:ext cx="762000" cy="259045"/>
    <xdr:sp macro="" textlink="">
      <xdr:nvSpPr>
        <xdr:cNvPr id="58" name="テキスト ボックス 57"/>
        <xdr:cNvSpPr txBox="1"/>
      </xdr:nvSpPr>
      <xdr:spPr>
        <a:xfrm>
          <a:off x="3924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127533</xdr:rowOff>
    </xdr:from>
    <xdr:to>
      <xdr:col>18</xdr:col>
      <xdr:colOff>177800</xdr:colOff>
      <xdr:row>14</xdr:row>
      <xdr:rowOff>59220</xdr:rowOff>
    </xdr:to>
    <xdr:cxnSp macro="">
      <xdr:nvCxnSpPr>
        <xdr:cNvPr id="59" name="直線コネクタ 58"/>
        <xdr:cNvCxnSpPr/>
      </xdr:nvCxnSpPr>
      <xdr:spPr bwMode="auto">
        <a:xfrm flipV="1">
          <a:off x="2908300" y="2404008"/>
          <a:ext cx="698500" cy="10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31195</xdr:rowOff>
    </xdr:from>
    <xdr:ext cx="762000" cy="259045"/>
    <xdr:sp macro="" textlink="">
      <xdr:nvSpPr>
        <xdr:cNvPr id="61" name="テキスト ボックス 60"/>
        <xdr:cNvSpPr txBox="1"/>
      </xdr:nvSpPr>
      <xdr:spPr>
        <a:xfrm>
          <a:off x="32258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65511</xdr:rowOff>
    </xdr:from>
    <xdr:ext cx="762000" cy="259045"/>
    <xdr:sp macro="" textlink="">
      <xdr:nvSpPr>
        <xdr:cNvPr id="63" name="テキスト ボックス 62"/>
        <xdr:cNvSpPr txBox="1"/>
      </xdr:nvSpPr>
      <xdr:spPr>
        <a:xfrm>
          <a:off x="25273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82385</xdr:rowOff>
    </xdr:from>
    <xdr:to>
      <xdr:col>29</xdr:col>
      <xdr:colOff>177800</xdr:colOff>
      <xdr:row>14</xdr:row>
      <xdr:rowOff>12535</xdr:rowOff>
    </xdr:to>
    <xdr:sp macro="" textlink="">
      <xdr:nvSpPr>
        <xdr:cNvPr id="69" name="楕円 68"/>
        <xdr:cNvSpPr/>
      </xdr:nvSpPr>
      <xdr:spPr bwMode="auto">
        <a:xfrm>
          <a:off x="5600700" y="235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98912</xdr:rowOff>
    </xdr:from>
    <xdr:ext cx="762000" cy="259045"/>
    <xdr:sp macro="" textlink="">
      <xdr:nvSpPr>
        <xdr:cNvPr id="70" name="人口1人当たり決算額の推移該当値テキスト130"/>
        <xdr:cNvSpPr txBox="1"/>
      </xdr:nvSpPr>
      <xdr:spPr>
        <a:xfrm>
          <a:off x="5740400" y="220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76937</xdr:rowOff>
    </xdr:from>
    <xdr:to>
      <xdr:col>26</xdr:col>
      <xdr:colOff>101600</xdr:colOff>
      <xdr:row>14</xdr:row>
      <xdr:rowOff>7087</xdr:rowOff>
    </xdr:to>
    <xdr:sp macro="" textlink="">
      <xdr:nvSpPr>
        <xdr:cNvPr id="71" name="楕円 70"/>
        <xdr:cNvSpPr/>
      </xdr:nvSpPr>
      <xdr:spPr bwMode="auto">
        <a:xfrm>
          <a:off x="4953000" y="235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17264</xdr:rowOff>
    </xdr:from>
    <xdr:ext cx="736600" cy="259045"/>
    <xdr:sp macro="" textlink="">
      <xdr:nvSpPr>
        <xdr:cNvPr id="72" name="テキスト ボックス 71"/>
        <xdr:cNvSpPr txBox="1"/>
      </xdr:nvSpPr>
      <xdr:spPr>
        <a:xfrm>
          <a:off x="4622800" y="212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64922</xdr:rowOff>
    </xdr:from>
    <xdr:to>
      <xdr:col>22</xdr:col>
      <xdr:colOff>165100</xdr:colOff>
      <xdr:row>13</xdr:row>
      <xdr:rowOff>166522</xdr:rowOff>
    </xdr:to>
    <xdr:sp macro="" textlink="">
      <xdr:nvSpPr>
        <xdr:cNvPr id="73" name="楕円 72"/>
        <xdr:cNvSpPr/>
      </xdr:nvSpPr>
      <xdr:spPr bwMode="auto">
        <a:xfrm>
          <a:off x="4254500" y="234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5249</xdr:rowOff>
    </xdr:from>
    <xdr:ext cx="762000" cy="259045"/>
    <xdr:sp macro="" textlink="">
      <xdr:nvSpPr>
        <xdr:cNvPr id="74" name="テキスト ボックス 73"/>
        <xdr:cNvSpPr txBox="1"/>
      </xdr:nvSpPr>
      <xdr:spPr>
        <a:xfrm>
          <a:off x="3924300" y="211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76733</xdr:rowOff>
    </xdr:from>
    <xdr:to>
      <xdr:col>19</xdr:col>
      <xdr:colOff>38100</xdr:colOff>
      <xdr:row>14</xdr:row>
      <xdr:rowOff>6883</xdr:rowOff>
    </xdr:to>
    <xdr:sp macro="" textlink="">
      <xdr:nvSpPr>
        <xdr:cNvPr id="75" name="楕円 74"/>
        <xdr:cNvSpPr/>
      </xdr:nvSpPr>
      <xdr:spPr bwMode="auto">
        <a:xfrm>
          <a:off x="3556000" y="235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17060</xdr:rowOff>
    </xdr:from>
    <xdr:ext cx="762000" cy="259045"/>
    <xdr:sp macro="" textlink="">
      <xdr:nvSpPr>
        <xdr:cNvPr id="76" name="テキスト ボックス 75"/>
        <xdr:cNvSpPr txBox="1"/>
      </xdr:nvSpPr>
      <xdr:spPr>
        <a:xfrm>
          <a:off x="3225800" y="212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8420</xdr:rowOff>
    </xdr:from>
    <xdr:to>
      <xdr:col>15</xdr:col>
      <xdr:colOff>101600</xdr:colOff>
      <xdr:row>14</xdr:row>
      <xdr:rowOff>110020</xdr:rowOff>
    </xdr:to>
    <xdr:sp macro="" textlink="">
      <xdr:nvSpPr>
        <xdr:cNvPr id="77" name="楕円 76"/>
        <xdr:cNvSpPr/>
      </xdr:nvSpPr>
      <xdr:spPr bwMode="auto">
        <a:xfrm>
          <a:off x="2857500" y="2456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120197</xdr:rowOff>
    </xdr:from>
    <xdr:ext cx="762000" cy="259045"/>
    <xdr:sp macro="" textlink="">
      <xdr:nvSpPr>
        <xdr:cNvPr id="78" name="テキスト ボックス 77"/>
        <xdr:cNvSpPr txBox="1"/>
      </xdr:nvSpPr>
      <xdr:spPr>
        <a:xfrm>
          <a:off x="2527300" y="222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271525</xdr:rowOff>
    </xdr:from>
    <xdr:to>
      <xdr:col>29</xdr:col>
      <xdr:colOff>127000</xdr:colOff>
      <xdr:row>37</xdr:row>
      <xdr:rowOff>272097</xdr:rowOff>
    </xdr:to>
    <xdr:cxnSp macro="">
      <xdr:nvCxnSpPr>
        <xdr:cNvPr id="110" name="直線コネクタ 109"/>
        <xdr:cNvCxnSpPr/>
      </xdr:nvCxnSpPr>
      <xdr:spPr bwMode="auto">
        <a:xfrm>
          <a:off x="5003800" y="7396225"/>
          <a:ext cx="6477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271525</xdr:rowOff>
    </xdr:from>
    <xdr:to>
      <xdr:col>26</xdr:col>
      <xdr:colOff>50800</xdr:colOff>
      <xdr:row>37</xdr:row>
      <xdr:rowOff>283056</xdr:rowOff>
    </xdr:to>
    <xdr:cxnSp macro="">
      <xdr:nvCxnSpPr>
        <xdr:cNvPr id="113" name="直線コネクタ 112"/>
        <xdr:cNvCxnSpPr/>
      </xdr:nvCxnSpPr>
      <xdr:spPr bwMode="auto">
        <a:xfrm flipV="1">
          <a:off x="4305300" y="7396225"/>
          <a:ext cx="698500" cy="1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278333</xdr:rowOff>
    </xdr:from>
    <xdr:to>
      <xdr:col>22</xdr:col>
      <xdr:colOff>114300</xdr:colOff>
      <xdr:row>37</xdr:row>
      <xdr:rowOff>283056</xdr:rowOff>
    </xdr:to>
    <xdr:cxnSp macro="">
      <xdr:nvCxnSpPr>
        <xdr:cNvPr id="116" name="直線コネクタ 115"/>
        <xdr:cNvCxnSpPr/>
      </xdr:nvCxnSpPr>
      <xdr:spPr bwMode="auto">
        <a:xfrm>
          <a:off x="3606800" y="7403033"/>
          <a:ext cx="698500" cy="4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136126</xdr:rowOff>
    </xdr:from>
    <xdr:ext cx="762000" cy="259045"/>
    <xdr:sp macro="" textlink="">
      <xdr:nvSpPr>
        <xdr:cNvPr id="118" name="テキスト ボックス 117"/>
        <xdr:cNvSpPr txBox="1"/>
      </xdr:nvSpPr>
      <xdr:spPr>
        <a:xfrm>
          <a:off x="3924300" y="70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263698</xdr:rowOff>
    </xdr:from>
    <xdr:to>
      <xdr:col>18</xdr:col>
      <xdr:colOff>177800</xdr:colOff>
      <xdr:row>37</xdr:row>
      <xdr:rowOff>278333</xdr:rowOff>
    </xdr:to>
    <xdr:cxnSp macro="">
      <xdr:nvCxnSpPr>
        <xdr:cNvPr id="119" name="直線コネクタ 118"/>
        <xdr:cNvCxnSpPr/>
      </xdr:nvCxnSpPr>
      <xdr:spPr bwMode="auto">
        <a:xfrm>
          <a:off x="2908300" y="7388398"/>
          <a:ext cx="698500" cy="14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136213</xdr:rowOff>
    </xdr:from>
    <xdr:ext cx="762000" cy="259045"/>
    <xdr:sp macro="" textlink="">
      <xdr:nvSpPr>
        <xdr:cNvPr id="121" name="テキスト ボックス 120"/>
        <xdr:cNvSpPr txBox="1"/>
      </xdr:nvSpPr>
      <xdr:spPr>
        <a:xfrm>
          <a:off x="3225800" y="70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122410</xdr:rowOff>
    </xdr:from>
    <xdr:ext cx="762000" cy="259045"/>
    <xdr:sp macro="" textlink="">
      <xdr:nvSpPr>
        <xdr:cNvPr id="123" name="テキスト ボックス 122"/>
        <xdr:cNvSpPr txBox="1"/>
      </xdr:nvSpPr>
      <xdr:spPr>
        <a:xfrm>
          <a:off x="2527300" y="70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221297</xdr:rowOff>
    </xdr:from>
    <xdr:to>
      <xdr:col>29</xdr:col>
      <xdr:colOff>177800</xdr:colOff>
      <xdr:row>37</xdr:row>
      <xdr:rowOff>322897</xdr:rowOff>
    </xdr:to>
    <xdr:sp macro="" textlink="">
      <xdr:nvSpPr>
        <xdr:cNvPr id="129" name="楕円 128"/>
        <xdr:cNvSpPr/>
      </xdr:nvSpPr>
      <xdr:spPr bwMode="auto">
        <a:xfrm>
          <a:off x="5600700" y="7345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220725</xdr:rowOff>
    </xdr:from>
    <xdr:to>
      <xdr:col>26</xdr:col>
      <xdr:colOff>101600</xdr:colOff>
      <xdr:row>37</xdr:row>
      <xdr:rowOff>322325</xdr:rowOff>
    </xdr:to>
    <xdr:sp macro="" textlink="">
      <xdr:nvSpPr>
        <xdr:cNvPr id="131" name="楕円 130"/>
        <xdr:cNvSpPr/>
      </xdr:nvSpPr>
      <xdr:spPr bwMode="auto">
        <a:xfrm>
          <a:off x="4953000" y="734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307102</xdr:rowOff>
    </xdr:from>
    <xdr:ext cx="736600" cy="259045"/>
    <xdr:sp macro="" textlink="">
      <xdr:nvSpPr>
        <xdr:cNvPr id="132" name="テキスト ボックス 131"/>
        <xdr:cNvSpPr txBox="1"/>
      </xdr:nvSpPr>
      <xdr:spPr>
        <a:xfrm>
          <a:off x="4622800" y="743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232256</xdr:rowOff>
    </xdr:from>
    <xdr:to>
      <xdr:col>22</xdr:col>
      <xdr:colOff>165100</xdr:colOff>
      <xdr:row>37</xdr:row>
      <xdr:rowOff>333856</xdr:rowOff>
    </xdr:to>
    <xdr:sp macro="" textlink="">
      <xdr:nvSpPr>
        <xdr:cNvPr id="133" name="楕円 132"/>
        <xdr:cNvSpPr/>
      </xdr:nvSpPr>
      <xdr:spPr bwMode="auto">
        <a:xfrm>
          <a:off x="4254500" y="7356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318633</xdr:rowOff>
    </xdr:from>
    <xdr:ext cx="762000" cy="259045"/>
    <xdr:sp macro="" textlink="">
      <xdr:nvSpPr>
        <xdr:cNvPr id="134" name="テキスト ボックス 133"/>
        <xdr:cNvSpPr txBox="1"/>
      </xdr:nvSpPr>
      <xdr:spPr>
        <a:xfrm>
          <a:off x="3924300" y="744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227533</xdr:rowOff>
    </xdr:from>
    <xdr:to>
      <xdr:col>19</xdr:col>
      <xdr:colOff>38100</xdr:colOff>
      <xdr:row>37</xdr:row>
      <xdr:rowOff>329133</xdr:rowOff>
    </xdr:to>
    <xdr:sp macro="" textlink="">
      <xdr:nvSpPr>
        <xdr:cNvPr id="135" name="楕円 134"/>
        <xdr:cNvSpPr/>
      </xdr:nvSpPr>
      <xdr:spPr bwMode="auto">
        <a:xfrm>
          <a:off x="3556000" y="735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313910</xdr:rowOff>
    </xdr:from>
    <xdr:ext cx="762000" cy="259045"/>
    <xdr:sp macro="" textlink="">
      <xdr:nvSpPr>
        <xdr:cNvPr id="136" name="テキスト ボックス 135"/>
        <xdr:cNvSpPr txBox="1"/>
      </xdr:nvSpPr>
      <xdr:spPr>
        <a:xfrm>
          <a:off x="3225800" y="743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212898</xdr:rowOff>
    </xdr:from>
    <xdr:to>
      <xdr:col>15</xdr:col>
      <xdr:colOff>101600</xdr:colOff>
      <xdr:row>37</xdr:row>
      <xdr:rowOff>314498</xdr:rowOff>
    </xdr:to>
    <xdr:sp macro="" textlink="">
      <xdr:nvSpPr>
        <xdr:cNvPr id="137" name="楕円 136"/>
        <xdr:cNvSpPr/>
      </xdr:nvSpPr>
      <xdr:spPr bwMode="auto">
        <a:xfrm>
          <a:off x="2857500" y="733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299275</xdr:rowOff>
    </xdr:from>
    <xdr:ext cx="762000" cy="259045"/>
    <xdr:sp macro="" textlink="">
      <xdr:nvSpPr>
        <xdr:cNvPr id="138" name="テキスト ボックス 137"/>
        <xdr:cNvSpPr txBox="1"/>
      </xdr:nvSpPr>
      <xdr:spPr>
        <a:xfrm>
          <a:off x="2527300" y="742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
22,200
477.53
20,971,563
19,970,489
512,476
10,147,840
14,790,230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120748</xdr:rowOff>
    </xdr:from>
    <xdr:to>
      <xdr:col>24</xdr:col>
      <xdr:colOff>62865</xdr:colOff>
      <xdr:row>38</xdr:row>
      <xdr:rowOff>145317</xdr:rowOff>
    </xdr:to>
    <xdr:cxnSp macro="">
      <xdr:nvCxnSpPr>
        <xdr:cNvPr id="58" name="直線コネクタ 57"/>
        <xdr:cNvCxnSpPr/>
      </xdr:nvCxnSpPr>
      <xdr:spPr>
        <a:xfrm flipV="1">
          <a:off x="4633595" y="5435698"/>
          <a:ext cx="1270" cy="1224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149144</xdr:rowOff>
    </xdr:from>
    <xdr:ext cx="534377" cy="259045"/>
    <xdr:sp macro="" textlink="">
      <xdr:nvSpPr>
        <xdr:cNvPr id="59" name="人件費最小値テキスト"/>
        <xdr:cNvSpPr txBox="1"/>
      </xdr:nvSpPr>
      <xdr:spPr>
        <a:xfrm>
          <a:off x="4686300" y="66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145317</xdr:rowOff>
    </xdr:from>
    <xdr:to>
      <xdr:col>24</xdr:col>
      <xdr:colOff>152400</xdr:colOff>
      <xdr:row>38</xdr:row>
      <xdr:rowOff>145317</xdr:rowOff>
    </xdr:to>
    <xdr:cxnSp macro="">
      <xdr:nvCxnSpPr>
        <xdr:cNvPr id="60" name="直線コネクタ 59"/>
        <xdr:cNvCxnSpPr/>
      </xdr:nvCxnSpPr>
      <xdr:spPr>
        <a:xfrm>
          <a:off x="4546600" y="666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67425</xdr:rowOff>
    </xdr:from>
    <xdr:ext cx="599010" cy="259045"/>
    <xdr:sp macro="" textlink="">
      <xdr:nvSpPr>
        <xdr:cNvPr id="61" name="人件費最大値テキスト"/>
        <xdr:cNvSpPr txBox="1"/>
      </xdr:nvSpPr>
      <xdr:spPr>
        <a:xfrm>
          <a:off x="4686300" y="521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120748</xdr:rowOff>
    </xdr:from>
    <xdr:to>
      <xdr:col>24</xdr:col>
      <xdr:colOff>152400</xdr:colOff>
      <xdr:row>31</xdr:row>
      <xdr:rowOff>120748</xdr:rowOff>
    </xdr:to>
    <xdr:cxnSp macro="">
      <xdr:nvCxnSpPr>
        <xdr:cNvPr id="62" name="直線コネクタ 61"/>
        <xdr:cNvCxnSpPr/>
      </xdr:nvCxnSpPr>
      <xdr:spPr>
        <a:xfrm>
          <a:off x="4546600" y="543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66984</xdr:rowOff>
    </xdr:from>
    <xdr:to>
      <xdr:col>24</xdr:col>
      <xdr:colOff>63500</xdr:colOff>
      <xdr:row>32</xdr:row>
      <xdr:rowOff>33956</xdr:rowOff>
    </xdr:to>
    <xdr:cxnSp macro="">
      <xdr:nvCxnSpPr>
        <xdr:cNvPr id="63" name="直線コネクタ 62"/>
        <xdr:cNvCxnSpPr/>
      </xdr:nvCxnSpPr>
      <xdr:spPr>
        <a:xfrm>
          <a:off x="3797300" y="5381934"/>
          <a:ext cx="838200" cy="1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64105</xdr:rowOff>
    </xdr:from>
    <xdr:ext cx="534377" cy="259045"/>
    <xdr:sp macro="" textlink="">
      <xdr:nvSpPr>
        <xdr:cNvPr id="64" name="人件費平均値テキスト"/>
        <xdr:cNvSpPr txBox="1"/>
      </xdr:nvSpPr>
      <xdr:spPr>
        <a:xfrm>
          <a:off x="4686300" y="606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85678</xdr:rowOff>
    </xdr:from>
    <xdr:to>
      <xdr:col>24</xdr:col>
      <xdr:colOff>114300</xdr:colOff>
      <xdr:row>36</xdr:row>
      <xdr:rowOff>15828</xdr:rowOff>
    </xdr:to>
    <xdr:sp macro="" textlink="">
      <xdr:nvSpPr>
        <xdr:cNvPr id="65" name="フローチャート: 判断 64"/>
        <xdr:cNvSpPr/>
      </xdr:nvSpPr>
      <xdr:spPr>
        <a:xfrm>
          <a:off x="45847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170888</xdr:rowOff>
    </xdr:from>
    <xdr:to>
      <xdr:col>19</xdr:col>
      <xdr:colOff>177800</xdr:colOff>
      <xdr:row>31</xdr:row>
      <xdr:rowOff>66984</xdr:rowOff>
    </xdr:to>
    <xdr:cxnSp macro="">
      <xdr:nvCxnSpPr>
        <xdr:cNvPr id="66" name="直線コネクタ 65"/>
        <xdr:cNvCxnSpPr/>
      </xdr:nvCxnSpPr>
      <xdr:spPr>
        <a:xfrm>
          <a:off x="2908300" y="5314388"/>
          <a:ext cx="8890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93646</xdr:rowOff>
    </xdr:from>
    <xdr:to>
      <xdr:col>20</xdr:col>
      <xdr:colOff>38100</xdr:colOff>
      <xdr:row>36</xdr:row>
      <xdr:rowOff>23796</xdr:rowOff>
    </xdr:to>
    <xdr:sp macro="" textlink="">
      <xdr:nvSpPr>
        <xdr:cNvPr id="67" name="フローチャート: 判断 66"/>
        <xdr:cNvSpPr/>
      </xdr:nvSpPr>
      <xdr:spPr>
        <a:xfrm>
          <a:off x="3746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14923</xdr:rowOff>
    </xdr:from>
    <xdr:ext cx="534377" cy="259045"/>
    <xdr:sp macro="" textlink="">
      <xdr:nvSpPr>
        <xdr:cNvPr id="68" name="テキスト ボックス 67"/>
        <xdr:cNvSpPr txBox="1"/>
      </xdr:nvSpPr>
      <xdr:spPr>
        <a:xfrm>
          <a:off x="3530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170888</xdr:rowOff>
    </xdr:from>
    <xdr:to>
      <xdr:col>15</xdr:col>
      <xdr:colOff>50800</xdr:colOff>
      <xdr:row>31</xdr:row>
      <xdr:rowOff>114467</xdr:rowOff>
    </xdr:to>
    <xdr:cxnSp macro="">
      <xdr:nvCxnSpPr>
        <xdr:cNvPr id="69" name="直線コネクタ 68"/>
        <xdr:cNvCxnSpPr/>
      </xdr:nvCxnSpPr>
      <xdr:spPr>
        <a:xfrm flipV="1">
          <a:off x="2019300" y="5314388"/>
          <a:ext cx="889000" cy="1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149033</xdr:rowOff>
    </xdr:from>
    <xdr:to>
      <xdr:col>15</xdr:col>
      <xdr:colOff>101600</xdr:colOff>
      <xdr:row>36</xdr:row>
      <xdr:rowOff>79183</xdr:rowOff>
    </xdr:to>
    <xdr:sp macro="" textlink="">
      <xdr:nvSpPr>
        <xdr:cNvPr id="70" name="フローチャート: 判断 69"/>
        <xdr:cNvSpPr/>
      </xdr:nvSpPr>
      <xdr:spPr>
        <a:xfrm>
          <a:off x="2857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70310</xdr:rowOff>
    </xdr:from>
    <xdr:ext cx="534377" cy="259045"/>
    <xdr:sp macro="" textlink="">
      <xdr:nvSpPr>
        <xdr:cNvPr id="71" name="テキスト ボックス 70"/>
        <xdr:cNvSpPr txBox="1"/>
      </xdr:nvSpPr>
      <xdr:spPr>
        <a:xfrm>
          <a:off x="2641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59679</xdr:rowOff>
    </xdr:from>
    <xdr:to>
      <xdr:col>10</xdr:col>
      <xdr:colOff>114300</xdr:colOff>
      <xdr:row>31</xdr:row>
      <xdr:rowOff>114467</xdr:rowOff>
    </xdr:to>
    <xdr:cxnSp macro="">
      <xdr:nvCxnSpPr>
        <xdr:cNvPr id="72" name="直線コネクタ 71"/>
        <xdr:cNvCxnSpPr/>
      </xdr:nvCxnSpPr>
      <xdr:spPr>
        <a:xfrm>
          <a:off x="1130300" y="5374629"/>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9162</xdr:rowOff>
    </xdr:from>
    <xdr:to>
      <xdr:col>10</xdr:col>
      <xdr:colOff>165100</xdr:colOff>
      <xdr:row>36</xdr:row>
      <xdr:rowOff>110762</xdr:rowOff>
    </xdr:to>
    <xdr:sp macro="" textlink="">
      <xdr:nvSpPr>
        <xdr:cNvPr id="73" name="フローチャート: 判断 72"/>
        <xdr:cNvSpPr/>
      </xdr:nvSpPr>
      <xdr:spPr>
        <a:xfrm>
          <a:off x="1968500" y="618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101889</xdr:rowOff>
    </xdr:from>
    <xdr:ext cx="534377" cy="259045"/>
    <xdr:sp macro="" textlink="">
      <xdr:nvSpPr>
        <xdr:cNvPr id="74" name="テキスト ボックス 73"/>
        <xdr:cNvSpPr txBox="1"/>
      </xdr:nvSpPr>
      <xdr:spPr>
        <a:xfrm>
          <a:off x="1752111" y="62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20875</xdr:rowOff>
    </xdr:from>
    <xdr:to>
      <xdr:col>6</xdr:col>
      <xdr:colOff>38100</xdr:colOff>
      <xdr:row>36</xdr:row>
      <xdr:rowOff>122475</xdr:rowOff>
    </xdr:to>
    <xdr:sp macro="" textlink="">
      <xdr:nvSpPr>
        <xdr:cNvPr id="75" name="フローチャート: 判断 74"/>
        <xdr:cNvSpPr/>
      </xdr:nvSpPr>
      <xdr:spPr>
        <a:xfrm>
          <a:off x="1079500" y="619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113602</xdr:rowOff>
    </xdr:from>
    <xdr:ext cx="534377" cy="259045"/>
    <xdr:sp macro="" textlink="">
      <xdr:nvSpPr>
        <xdr:cNvPr id="76" name="テキスト ボックス 75"/>
        <xdr:cNvSpPr txBox="1"/>
      </xdr:nvSpPr>
      <xdr:spPr>
        <a:xfrm>
          <a:off x="863111" y="628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154606</xdr:rowOff>
    </xdr:from>
    <xdr:to>
      <xdr:col>24</xdr:col>
      <xdr:colOff>114300</xdr:colOff>
      <xdr:row>32</xdr:row>
      <xdr:rowOff>84756</xdr:rowOff>
    </xdr:to>
    <xdr:sp macro="" textlink="">
      <xdr:nvSpPr>
        <xdr:cNvPr id="82" name="楕円 81"/>
        <xdr:cNvSpPr/>
      </xdr:nvSpPr>
      <xdr:spPr>
        <a:xfrm>
          <a:off x="4584700" y="54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69533</xdr:rowOff>
    </xdr:from>
    <xdr:ext cx="599010" cy="259045"/>
    <xdr:sp macro="" textlink="">
      <xdr:nvSpPr>
        <xdr:cNvPr id="83" name="人件費該当値テキスト"/>
        <xdr:cNvSpPr txBox="1"/>
      </xdr:nvSpPr>
      <xdr:spPr>
        <a:xfrm>
          <a:off x="4686300" y="538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16184</xdr:rowOff>
    </xdr:from>
    <xdr:to>
      <xdr:col>20</xdr:col>
      <xdr:colOff>38100</xdr:colOff>
      <xdr:row>31</xdr:row>
      <xdr:rowOff>117784</xdr:rowOff>
    </xdr:to>
    <xdr:sp macro="" textlink="">
      <xdr:nvSpPr>
        <xdr:cNvPr id="84" name="楕円 83"/>
        <xdr:cNvSpPr/>
      </xdr:nvSpPr>
      <xdr:spPr>
        <a:xfrm>
          <a:off x="3746500" y="53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134311</xdr:rowOff>
    </xdr:from>
    <xdr:ext cx="599010" cy="259045"/>
    <xdr:sp macro="" textlink="">
      <xdr:nvSpPr>
        <xdr:cNvPr id="85" name="テキスト ボックス 84"/>
        <xdr:cNvSpPr txBox="1"/>
      </xdr:nvSpPr>
      <xdr:spPr>
        <a:xfrm>
          <a:off x="3497795" y="510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120088</xdr:rowOff>
    </xdr:from>
    <xdr:to>
      <xdr:col>15</xdr:col>
      <xdr:colOff>101600</xdr:colOff>
      <xdr:row>31</xdr:row>
      <xdr:rowOff>50238</xdr:rowOff>
    </xdr:to>
    <xdr:sp macro="" textlink="">
      <xdr:nvSpPr>
        <xdr:cNvPr id="86" name="楕円 85"/>
        <xdr:cNvSpPr/>
      </xdr:nvSpPr>
      <xdr:spPr>
        <a:xfrm>
          <a:off x="2857500" y="52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66765</xdr:rowOff>
    </xdr:from>
    <xdr:ext cx="599010" cy="259045"/>
    <xdr:sp macro="" textlink="">
      <xdr:nvSpPr>
        <xdr:cNvPr id="87" name="テキスト ボックス 86"/>
        <xdr:cNvSpPr txBox="1"/>
      </xdr:nvSpPr>
      <xdr:spPr>
        <a:xfrm>
          <a:off x="2608795" y="503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63667</xdr:rowOff>
    </xdr:from>
    <xdr:to>
      <xdr:col>10</xdr:col>
      <xdr:colOff>165100</xdr:colOff>
      <xdr:row>31</xdr:row>
      <xdr:rowOff>165267</xdr:rowOff>
    </xdr:to>
    <xdr:sp macro="" textlink="">
      <xdr:nvSpPr>
        <xdr:cNvPr id="88" name="楕円 87"/>
        <xdr:cNvSpPr/>
      </xdr:nvSpPr>
      <xdr:spPr>
        <a:xfrm>
          <a:off x="1968500" y="53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10344</xdr:rowOff>
    </xdr:from>
    <xdr:ext cx="599010" cy="259045"/>
    <xdr:sp macro="" textlink="">
      <xdr:nvSpPr>
        <xdr:cNvPr id="89" name="テキスト ボックス 88"/>
        <xdr:cNvSpPr txBox="1"/>
      </xdr:nvSpPr>
      <xdr:spPr>
        <a:xfrm>
          <a:off x="1719795" y="515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8879</xdr:rowOff>
    </xdr:from>
    <xdr:to>
      <xdr:col>6</xdr:col>
      <xdr:colOff>38100</xdr:colOff>
      <xdr:row>31</xdr:row>
      <xdr:rowOff>110479</xdr:rowOff>
    </xdr:to>
    <xdr:sp macro="" textlink="">
      <xdr:nvSpPr>
        <xdr:cNvPr id="90" name="楕円 89"/>
        <xdr:cNvSpPr/>
      </xdr:nvSpPr>
      <xdr:spPr>
        <a:xfrm>
          <a:off x="1079500" y="53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127006</xdr:rowOff>
    </xdr:from>
    <xdr:ext cx="599010" cy="259045"/>
    <xdr:sp macro="" textlink="">
      <xdr:nvSpPr>
        <xdr:cNvPr id="91" name="テキスト ボックス 90"/>
        <xdr:cNvSpPr txBox="1"/>
      </xdr:nvSpPr>
      <xdr:spPr>
        <a:xfrm>
          <a:off x="830795" y="509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6" name="直線コネクタ 115"/>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7"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8" name="直線コネクタ 117"/>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9"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20" name="直線コネクタ 119"/>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109347</xdr:rowOff>
    </xdr:from>
    <xdr:to>
      <xdr:col>24</xdr:col>
      <xdr:colOff>63500</xdr:colOff>
      <xdr:row>52</xdr:row>
      <xdr:rowOff>3251</xdr:rowOff>
    </xdr:to>
    <xdr:cxnSp macro="">
      <xdr:nvCxnSpPr>
        <xdr:cNvPr id="121" name="直線コネクタ 120"/>
        <xdr:cNvCxnSpPr/>
      </xdr:nvCxnSpPr>
      <xdr:spPr>
        <a:xfrm flipV="1">
          <a:off x="3797300" y="8853297"/>
          <a:ext cx="838200" cy="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2"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3" name="フローチャート: 判断 122"/>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3251</xdr:rowOff>
    </xdr:from>
    <xdr:to>
      <xdr:col>19</xdr:col>
      <xdr:colOff>177800</xdr:colOff>
      <xdr:row>52</xdr:row>
      <xdr:rowOff>124689</xdr:rowOff>
    </xdr:to>
    <xdr:cxnSp macro="">
      <xdr:nvCxnSpPr>
        <xdr:cNvPr id="124" name="直線コネクタ 123"/>
        <xdr:cNvCxnSpPr/>
      </xdr:nvCxnSpPr>
      <xdr:spPr>
        <a:xfrm flipV="1">
          <a:off x="2908300" y="8918651"/>
          <a:ext cx="889000" cy="1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5" name="フローチャート: 判断 124"/>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6" name="テキスト ボックス 125"/>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124689</xdr:rowOff>
    </xdr:from>
    <xdr:to>
      <xdr:col>15</xdr:col>
      <xdr:colOff>50800</xdr:colOff>
      <xdr:row>53</xdr:row>
      <xdr:rowOff>32715</xdr:rowOff>
    </xdr:to>
    <xdr:cxnSp macro="">
      <xdr:nvCxnSpPr>
        <xdr:cNvPr id="127" name="直線コネクタ 126"/>
        <xdr:cNvCxnSpPr/>
      </xdr:nvCxnSpPr>
      <xdr:spPr>
        <a:xfrm flipV="1">
          <a:off x="2019300" y="9040089"/>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9" name="テキスト ボックス 128"/>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32715</xdr:rowOff>
    </xdr:from>
    <xdr:to>
      <xdr:col>10</xdr:col>
      <xdr:colOff>114300</xdr:colOff>
      <xdr:row>53</xdr:row>
      <xdr:rowOff>123406</xdr:rowOff>
    </xdr:to>
    <xdr:cxnSp macro="">
      <xdr:nvCxnSpPr>
        <xdr:cNvPr id="130" name="直線コネクタ 129"/>
        <xdr:cNvCxnSpPr/>
      </xdr:nvCxnSpPr>
      <xdr:spPr>
        <a:xfrm flipV="1">
          <a:off x="1130300" y="9119565"/>
          <a:ext cx="889000" cy="9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2" name="テキスト ボックス 131"/>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4" name="テキスト ボックス 133"/>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58547</xdr:rowOff>
    </xdr:from>
    <xdr:to>
      <xdr:col>24</xdr:col>
      <xdr:colOff>114300</xdr:colOff>
      <xdr:row>51</xdr:row>
      <xdr:rowOff>160147</xdr:rowOff>
    </xdr:to>
    <xdr:sp macro="" textlink="">
      <xdr:nvSpPr>
        <xdr:cNvPr id="140" name="楕円 139"/>
        <xdr:cNvSpPr/>
      </xdr:nvSpPr>
      <xdr:spPr>
        <a:xfrm>
          <a:off x="4584700" y="880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144924</xdr:rowOff>
    </xdr:from>
    <xdr:ext cx="599010" cy="259045"/>
    <xdr:sp macro="" textlink="">
      <xdr:nvSpPr>
        <xdr:cNvPr id="141" name="物件費該当値テキスト"/>
        <xdr:cNvSpPr txBox="1"/>
      </xdr:nvSpPr>
      <xdr:spPr>
        <a:xfrm>
          <a:off x="4686300" y="871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123901</xdr:rowOff>
    </xdr:from>
    <xdr:to>
      <xdr:col>20</xdr:col>
      <xdr:colOff>38100</xdr:colOff>
      <xdr:row>52</xdr:row>
      <xdr:rowOff>54051</xdr:rowOff>
    </xdr:to>
    <xdr:sp macro="" textlink="">
      <xdr:nvSpPr>
        <xdr:cNvPr id="142" name="楕円 141"/>
        <xdr:cNvSpPr/>
      </xdr:nvSpPr>
      <xdr:spPr>
        <a:xfrm>
          <a:off x="3746500" y="88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70578</xdr:rowOff>
    </xdr:from>
    <xdr:ext cx="599010" cy="259045"/>
    <xdr:sp macro="" textlink="">
      <xdr:nvSpPr>
        <xdr:cNvPr id="143" name="テキスト ボックス 142"/>
        <xdr:cNvSpPr txBox="1"/>
      </xdr:nvSpPr>
      <xdr:spPr>
        <a:xfrm>
          <a:off x="3497795" y="864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73889</xdr:rowOff>
    </xdr:from>
    <xdr:to>
      <xdr:col>15</xdr:col>
      <xdr:colOff>101600</xdr:colOff>
      <xdr:row>53</xdr:row>
      <xdr:rowOff>4039</xdr:rowOff>
    </xdr:to>
    <xdr:sp macro="" textlink="">
      <xdr:nvSpPr>
        <xdr:cNvPr id="144" name="楕円 143"/>
        <xdr:cNvSpPr/>
      </xdr:nvSpPr>
      <xdr:spPr>
        <a:xfrm>
          <a:off x="2857500" y="898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20566</xdr:rowOff>
    </xdr:from>
    <xdr:ext cx="599010" cy="259045"/>
    <xdr:sp macro="" textlink="">
      <xdr:nvSpPr>
        <xdr:cNvPr id="145" name="テキスト ボックス 144"/>
        <xdr:cNvSpPr txBox="1"/>
      </xdr:nvSpPr>
      <xdr:spPr>
        <a:xfrm>
          <a:off x="2608795" y="876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153365</xdr:rowOff>
    </xdr:from>
    <xdr:to>
      <xdr:col>10</xdr:col>
      <xdr:colOff>165100</xdr:colOff>
      <xdr:row>53</xdr:row>
      <xdr:rowOff>83515</xdr:rowOff>
    </xdr:to>
    <xdr:sp macro="" textlink="">
      <xdr:nvSpPr>
        <xdr:cNvPr id="146" name="楕円 145"/>
        <xdr:cNvSpPr/>
      </xdr:nvSpPr>
      <xdr:spPr>
        <a:xfrm>
          <a:off x="1968500" y="90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100042</xdr:rowOff>
    </xdr:from>
    <xdr:ext cx="599010" cy="259045"/>
    <xdr:sp macro="" textlink="">
      <xdr:nvSpPr>
        <xdr:cNvPr id="147" name="テキスト ボックス 146"/>
        <xdr:cNvSpPr txBox="1"/>
      </xdr:nvSpPr>
      <xdr:spPr>
        <a:xfrm>
          <a:off x="1719795" y="884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72606</xdr:rowOff>
    </xdr:from>
    <xdr:to>
      <xdr:col>6</xdr:col>
      <xdr:colOff>38100</xdr:colOff>
      <xdr:row>54</xdr:row>
      <xdr:rowOff>2756</xdr:rowOff>
    </xdr:to>
    <xdr:sp macro="" textlink="">
      <xdr:nvSpPr>
        <xdr:cNvPr id="148" name="楕円 147"/>
        <xdr:cNvSpPr/>
      </xdr:nvSpPr>
      <xdr:spPr>
        <a:xfrm>
          <a:off x="1079500" y="9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19283</xdr:rowOff>
    </xdr:from>
    <xdr:ext cx="599010" cy="259045"/>
    <xdr:sp macro="" textlink="">
      <xdr:nvSpPr>
        <xdr:cNvPr id="149" name="テキスト ボックス 148"/>
        <xdr:cNvSpPr txBox="1"/>
      </xdr:nvSpPr>
      <xdr:spPr>
        <a:xfrm>
          <a:off x="830795" y="893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3" name="直線コネクタ 172"/>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4"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5" name="直線コネクタ 174"/>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6"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7" name="直線コネクタ 176"/>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153569</xdr:rowOff>
    </xdr:from>
    <xdr:to>
      <xdr:col>24</xdr:col>
      <xdr:colOff>63500</xdr:colOff>
      <xdr:row>78</xdr:row>
      <xdr:rowOff>73520</xdr:rowOff>
    </xdr:to>
    <xdr:cxnSp macro="">
      <xdr:nvCxnSpPr>
        <xdr:cNvPr id="178" name="直線コネクタ 177"/>
        <xdr:cNvCxnSpPr/>
      </xdr:nvCxnSpPr>
      <xdr:spPr>
        <a:xfrm>
          <a:off x="3797300" y="13355219"/>
          <a:ext cx="838200" cy="9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9"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80" name="フローチャート: 判断 179"/>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153569</xdr:rowOff>
    </xdr:from>
    <xdr:to>
      <xdr:col>19</xdr:col>
      <xdr:colOff>177800</xdr:colOff>
      <xdr:row>77</xdr:row>
      <xdr:rowOff>168332</xdr:rowOff>
    </xdr:to>
    <xdr:cxnSp macro="">
      <xdr:nvCxnSpPr>
        <xdr:cNvPr id="181" name="直線コネクタ 180"/>
        <xdr:cNvCxnSpPr/>
      </xdr:nvCxnSpPr>
      <xdr:spPr>
        <a:xfrm flipV="1">
          <a:off x="2908300" y="13355219"/>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2" name="フローチャート: 判断 181"/>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3" name="テキスト ボックス 182"/>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168332</xdr:rowOff>
    </xdr:from>
    <xdr:to>
      <xdr:col>15</xdr:col>
      <xdr:colOff>50800</xdr:colOff>
      <xdr:row>78</xdr:row>
      <xdr:rowOff>7322</xdr:rowOff>
    </xdr:to>
    <xdr:cxnSp macro="">
      <xdr:nvCxnSpPr>
        <xdr:cNvPr id="184" name="直線コネクタ 183"/>
        <xdr:cNvCxnSpPr/>
      </xdr:nvCxnSpPr>
      <xdr:spPr>
        <a:xfrm flipV="1">
          <a:off x="2019300" y="13369982"/>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5" name="フローチャート: 判断 184"/>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126953</xdr:rowOff>
    </xdr:from>
    <xdr:ext cx="469744" cy="259045"/>
    <xdr:sp macro="" textlink="">
      <xdr:nvSpPr>
        <xdr:cNvPr id="186" name="テキスト ボックス 185"/>
        <xdr:cNvSpPr txBox="1"/>
      </xdr:nvSpPr>
      <xdr:spPr>
        <a:xfrm>
          <a:off x="2673428" y="1350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7322</xdr:rowOff>
    </xdr:from>
    <xdr:to>
      <xdr:col>10</xdr:col>
      <xdr:colOff>114300</xdr:colOff>
      <xdr:row>78</xdr:row>
      <xdr:rowOff>132195</xdr:rowOff>
    </xdr:to>
    <xdr:cxnSp macro="">
      <xdr:nvCxnSpPr>
        <xdr:cNvPr id="187" name="直線コネクタ 186"/>
        <xdr:cNvCxnSpPr/>
      </xdr:nvCxnSpPr>
      <xdr:spPr>
        <a:xfrm flipV="1">
          <a:off x="1130300" y="13380422"/>
          <a:ext cx="889000" cy="1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8" name="フローチャート: 判断 187"/>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124953</xdr:rowOff>
    </xdr:from>
    <xdr:ext cx="469744" cy="259045"/>
    <xdr:sp macro="" textlink="">
      <xdr:nvSpPr>
        <xdr:cNvPr id="189" name="テキスト ボックス 188"/>
        <xdr:cNvSpPr txBox="1"/>
      </xdr:nvSpPr>
      <xdr:spPr>
        <a:xfrm>
          <a:off x="1784428" y="1349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90" name="フローチャート: 判断 189"/>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165155</xdr:rowOff>
    </xdr:from>
    <xdr:ext cx="469744" cy="259045"/>
    <xdr:sp macro="" textlink="">
      <xdr:nvSpPr>
        <xdr:cNvPr id="191" name="テキスト ボックス 190"/>
        <xdr:cNvSpPr txBox="1"/>
      </xdr:nvSpPr>
      <xdr:spPr>
        <a:xfrm>
          <a:off x="895428" y="131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22720</xdr:rowOff>
    </xdr:from>
    <xdr:to>
      <xdr:col>24</xdr:col>
      <xdr:colOff>114300</xdr:colOff>
      <xdr:row>78</xdr:row>
      <xdr:rowOff>124320</xdr:rowOff>
    </xdr:to>
    <xdr:sp macro="" textlink="">
      <xdr:nvSpPr>
        <xdr:cNvPr id="197" name="楕円 196"/>
        <xdr:cNvSpPr/>
      </xdr:nvSpPr>
      <xdr:spPr>
        <a:xfrm>
          <a:off x="4584700" y="133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1147</xdr:rowOff>
    </xdr:from>
    <xdr:ext cx="469744" cy="259045"/>
    <xdr:sp macro="" textlink="">
      <xdr:nvSpPr>
        <xdr:cNvPr id="198" name="維持補修費該当値テキスト"/>
        <xdr:cNvSpPr txBox="1"/>
      </xdr:nvSpPr>
      <xdr:spPr>
        <a:xfrm>
          <a:off x="4686300" y="133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102769</xdr:rowOff>
    </xdr:from>
    <xdr:to>
      <xdr:col>20</xdr:col>
      <xdr:colOff>38100</xdr:colOff>
      <xdr:row>78</xdr:row>
      <xdr:rowOff>32919</xdr:rowOff>
    </xdr:to>
    <xdr:sp macro="" textlink="">
      <xdr:nvSpPr>
        <xdr:cNvPr id="199" name="楕円 198"/>
        <xdr:cNvSpPr/>
      </xdr:nvSpPr>
      <xdr:spPr>
        <a:xfrm>
          <a:off x="3746500" y="133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49446</xdr:rowOff>
    </xdr:from>
    <xdr:ext cx="534377" cy="259045"/>
    <xdr:sp macro="" textlink="">
      <xdr:nvSpPr>
        <xdr:cNvPr id="200" name="テキスト ボックス 199"/>
        <xdr:cNvSpPr txBox="1"/>
      </xdr:nvSpPr>
      <xdr:spPr>
        <a:xfrm>
          <a:off x="3530111" y="130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117532</xdr:rowOff>
    </xdr:from>
    <xdr:to>
      <xdr:col>15</xdr:col>
      <xdr:colOff>101600</xdr:colOff>
      <xdr:row>78</xdr:row>
      <xdr:rowOff>47682</xdr:rowOff>
    </xdr:to>
    <xdr:sp macro="" textlink="">
      <xdr:nvSpPr>
        <xdr:cNvPr id="201" name="楕円 200"/>
        <xdr:cNvSpPr/>
      </xdr:nvSpPr>
      <xdr:spPr>
        <a:xfrm>
          <a:off x="2857500" y="133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64209</xdr:rowOff>
    </xdr:from>
    <xdr:ext cx="534377" cy="259045"/>
    <xdr:sp macro="" textlink="">
      <xdr:nvSpPr>
        <xdr:cNvPr id="202" name="テキスト ボックス 201"/>
        <xdr:cNvSpPr txBox="1"/>
      </xdr:nvSpPr>
      <xdr:spPr>
        <a:xfrm>
          <a:off x="2641111" y="130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127972</xdr:rowOff>
    </xdr:from>
    <xdr:to>
      <xdr:col>10</xdr:col>
      <xdr:colOff>165100</xdr:colOff>
      <xdr:row>78</xdr:row>
      <xdr:rowOff>58122</xdr:rowOff>
    </xdr:to>
    <xdr:sp macro="" textlink="">
      <xdr:nvSpPr>
        <xdr:cNvPr id="203" name="楕円 202"/>
        <xdr:cNvSpPr/>
      </xdr:nvSpPr>
      <xdr:spPr>
        <a:xfrm>
          <a:off x="1968500" y="133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74649</xdr:rowOff>
    </xdr:from>
    <xdr:ext cx="534377" cy="259045"/>
    <xdr:sp macro="" textlink="">
      <xdr:nvSpPr>
        <xdr:cNvPr id="204" name="テキスト ボックス 203"/>
        <xdr:cNvSpPr txBox="1"/>
      </xdr:nvSpPr>
      <xdr:spPr>
        <a:xfrm>
          <a:off x="1752111" y="131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81395</xdr:rowOff>
    </xdr:from>
    <xdr:to>
      <xdr:col>6</xdr:col>
      <xdr:colOff>38100</xdr:colOff>
      <xdr:row>79</xdr:row>
      <xdr:rowOff>11545</xdr:rowOff>
    </xdr:to>
    <xdr:sp macro="" textlink="">
      <xdr:nvSpPr>
        <xdr:cNvPr id="205" name="楕円 204"/>
        <xdr:cNvSpPr/>
      </xdr:nvSpPr>
      <xdr:spPr>
        <a:xfrm>
          <a:off x="1079500" y="134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2672</xdr:rowOff>
    </xdr:from>
    <xdr:ext cx="469744" cy="259045"/>
    <xdr:sp macro="" textlink="">
      <xdr:nvSpPr>
        <xdr:cNvPr id="206" name="テキスト ボックス 205"/>
        <xdr:cNvSpPr txBox="1"/>
      </xdr:nvSpPr>
      <xdr:spPr>
        <a:xfrm>
          <a:off x="895428" y="1354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31" name="直線コネクタ 230"/>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2"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3" name="直線コネクタ 232"/>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4"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5" name="直線コネクタ 234"/>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127152</xdr:rowOff>
    </xdr:from>
    <xdr:to>
      <xdr:col>24</xdr:col>
      <xdr:colOff>63500</xdr:colOff>
      <xdr:row>95</xdr:row>
      <xdr:rowOff>145301</xdr:rowOff>
    </xdr:to>
    <xdr:cxnSp macro="">
      <xdr:nvCxnSpPr>
        <xdr:cNvPr id="236" name="直線コネクタ 235"/>
        <xdr:cNvCxnSpPr/>
      </xdr:nvCxnSpPr>
      <xdr:spPr>
        <a:xfrm>
          <a:off x="3797300" y="16414902"/>
          <a:ext cx="838200" cy="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7"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8" name="フローチャート: 判断 237"/>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127152</xdr:rowOff>
    </xdr:from>
    <xdr:to>
      <xdr:col>19</xdr:col>
      <xdr:colOff>177800</xdr:colOff>
      <xdr:row>96</xdr:row>
      <xdr:rowOff>134899</xdr:rowOff>
    </xdr:to>
    <xdr:cxnSp macro="">
      <xdr:nvCxnSpPr>
        <xdr:cNvPr id="239" name="直線コネクタ 238"/>
        <xdr:cNvCxnSpPr/>
      </xdr:nvCxnSpPr>
      <xdr:spPr>
        <a:xfrm flipV="1">
          <a:off x="2908300" y="16414902"/>
          <a:ext cx="889000" cy="1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40" name="フローチャート: 判断 239"/>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41" name="テキスト ボックス 240"/>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134899</xdr:rowOff>
    </xdr:from>
    <xdr:to>
      <xdr:col>15</xdr:col>
      <xdr:colOff>50800</xdr:colOff>
      <xdr:row>96</xdr:row>
      <xdr:rowOff>162280</xdr:rowOff>
    </xdr:to>
    <xdr:cxnSp macro="">
      <xdr:nvCxnSpPr>
        <xdr:cNvPr id="242" name="直線コネクタ 241"/>
        <xdr:cNvCxnSpPr/>
      </xdr:nvCxnSpPr>
      <xdr:spPr>
        <a:xfrm flipV="1">
          <a:off x="2019300" y="16594099"/>
          <a:ext cx="8890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3" name="フローチャート: 判断 242"/>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126547</xdr:rowOff>
    </xdr:from>
    <xdr:ext cx="534377" cy="259045"/>
    <xdr:sp macro="" textlink="">
      <xdr:nvSpPr>
        <xdr:cNvPr id="244" name="テキスト ボックス 243"/>
        <xdr:cNvSpPr txBox="1"/>
      </xdr:nvSpPr>
      <xdr:spPr>
        <a:xfrm>
          <a:off x="2641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162280</xdr:rowOff>
    </xdr:from>
    <xdr:to>
      <xdr:col>10</xdr:col>
      <xdr:colOff>114300</xdr:colOff>
      <xdr:row>97</xdr:row>
      <xdr:rowOff>49924</xdr:rowOff>
    </xdr:to>
    <xdr:cxnSp macro="">
      <xdr:nvCxnSpPr>
        <xdr:cNvPr id="245" name="直線コネクタ 244"/>
        <xdr:cNvCxnSpPr/>
      </xdr:nvCxnSpPr>
      <xdr:spPr>
        <a:xfrm flipV="1">
          <a:off x="1130300" y="16621480"/>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6" name="フローチャート: 判断 245"/>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51274</xdr:rowOff>
    </xdr:from>
    <xdr:ext cx="534377" cy="259045"/>
    <xdr:sp macro="" textlink="">
      <xdr:nvSpPr>
        <xdr:cNvPr id="247" name="テキスト ボックス 246"/>
        <xdr:cNvSpPr txBox="1"/>
      </xdr:nvSpPr>
      <xdr:spPr>
        <a:xfrm>
          <a:off x="1752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8" name="フローチャート: 判断 247"/>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126001</xdr:rowOff>
    </xdr:from>
    <xdr:ext cx="534377" cy="259045"/>
    <xdr:sp macro="" textlink="">
      <xdr:nvSpPr>
        <xdr:cNvPr id="249" name="テキスト ボックス 248"/>
        <xdr:cNvSpPr txBox="1"/>
      </xdr:nvSpPr>
      <xdr:spPr>
        <a:xfrm>
          <a:off x="863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94501</xdr:rowOff>
    </xdr:from>
    <xdr:to>
      <xdr:col>24</xdr:col>
      <xdr:colOff>114300</xdr:colOff>
      <xdr:row>96</xdr:row>
      <xdr:rowOff>24651</xdr:rowOff>
    </xdr:to>
    <xdr:sp macro="" textlink="">
      <xdr:nvSpPr>
        <xdr:cNvPr id="255" name="楕円 254"/>
        <xdr:cNvSpPr/>
      </xdr:nvSpPr>
      <xdr:spPr>
        <a:xfrm>
          <a:off x="4584700" y="163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117378</xdr:rowOff>
    </xdr:from>
    <xdr:ext cx="599010" cy="259045"/>
    <xdr:sp macro="" textlink="">
      <xdr:nvSpPr>
        <xdr:cNvPr id="256" name="扶助費該当値テキスト"/>
        <xdr:cNvSpPr txBox="1"/>
      </xdr:nvSpPr>
      <xdr:spPr>
        <a:xfrm>
          <a:off x="4686300" y="1623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76352</xdr:rowOff>
    </xdr:from>
    <xdr:to>
      <xdr:col>20</xdr:col>
      <xdr:colOff>38100</xdr:colOff>
      <xdr:row>96</xdr:row>
      <xdr:rowOff>6502</xdr:rowOff>
    </xdr:to>
    <xdr:sp macro="" textlink="">
      <xdr:nvSpPr>
        <xdr:cNvPr id="257" name="楕円 256"/>
        <xdr:cNvSpPr/>
      </xdr:nvSpPr>
      <xdr:spPr>
        <a:xfrm>
          <a:off x="3746500" y="163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23029</xdr:rowOff>
    </xdr:from>
    <xdr:ext cx="599010" cy="259045"/>
    <xdr:sp macro="" textlink="">
      <xdr:nvSpPr>
        <xdr:cNvPr id="258" name="テキスト ボックス 257"/>
        <xdr:cNvSpPr txBox="1"/>
      </xdr:nvSpPr>
      <xdr:spPr>
        <a:xfrm>
          <a:off x="3497795" y="1613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84099</xdr:rowOff>
    </xdr:from>
    <xdr:to>
      <xdr:col>15</xdr:col>
      <xdr:colOff>101600</xdr:colOff>
      <xdr:row>97</xdr:row>
      <xdr:rowOff>14249</xdr:rowOff>
    </xdr:to>
    <xdr:sp macro="" textlink="">
      <xdr:nvSpPr>
        <xdr:cNvPr id="259" name="楕円 258"/>
        <xdr:cNvSpPr/>
      </xdr:nvSpPr>
      <xdr:spPr>
        <a:xfrm>
          <a:off x="2857500" y="165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30776</xdr:rowOff>
    </xdr:from>
    <xdr:ext cx="534377" cy="259045"/>
    <xdr:sp macro="" textlink="">
      <xdr:nvSpPr>
        <xdr:cNvPr id="260" name="テキスト ボックス 259"/>
        <xdr:cNvSpPr txBox="1"/>
      </xdr:nvSpPr>
      <xdr:spPr>
        <a:xfrm>
          <a:off x="2641111" y="163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111480</xdr:rowOff>
    </xdr:from>
    <xdr:to>
      <xdr:col>10</xdr:col>
      <xdr:colOff>165100</xdr:colOff>
      <xdr:row>97</xdr:row>
      <xdr:rowOff>41630</xdr:rowOff>
    </xdr:to>
    <xdr:sp macro="" textlink="">
      <xdr:nvSpPr>
        <xdr:cNvPr id="261" name="楕円 260"/>
        <xdr:cNvSpPr/>
      </xdr:nvSpPr>
      <xdr:spPr>
        <a:xfrm>
          <a:off x="1968500" y="165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58157</xdr:rowOff>
    </xdr:from>
    <xdr:ext cx="534377" cy="259045"/>
    <xdr:sp macro="" textlink="">
      <xdr:nvSpPr>
        <xdr:cNvPr id="262" name="テキスト ボックス 261"/>
        <xdr:cNvSpPr txBox="1"/>
      </xdr:nvSpPr>
      <xdr:spPr>
        <a:xfrm>
          <a:off x="1752111" y="163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170574</xdr:rowOff>
    </xdr:from>
    <xdr:to>
      <xdr:col>6</xdr:col>
      <xdr:colOff>38100</xdr:colOff>
      <xdr:row>97</xdr:row>
      <xdr:rowOff>100724</xdr:rowOff>
    </xdr:to>
    <xdr:sp macro="" textlink="">
      <xdr:nvSpPr>
        <xdr:cNvPr id="263" name="楕円 262"/>
        <xdr:cNvSpPr/>
      </xdr:nvSpPr>
      <xdr:spPr>
        <a:xfrm>
          <a:off x="1079500" y="166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117251</xdr:rowOff>
    </xdr:from>
    <xdr:ext cx="534377" cy="259045"/>
    <xdr:sp macro="" textlink="">
      <xdr:nvSpPr>
        <xdr:cNvPr id="264" name="テキスト ボックス 263"/>
        <xdr:cNvSpPr txBox="1"/>
      </xdr:nvSpPr>
      <xdr:spPr>
        <a:xfrm>
          <a:off x="863111" y="164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8" name="直線コネクタ 287"/>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9"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90" name="直線コネクタ 289"/>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91"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2" name="直線コネクタ 291"/>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6297</xdr:rowOff>
    </xdr:from>
    <xdr:to>
      <xdr:col>55</xdr:col>
      <xdr:colOff>0</xdr:colOff>
      <xdr:row>36</xdr:row>
      <xdr:rowOff>45974</xdr:rowOff>
    </xdr:to>
    <xdr:cxnSp macro="">
      <xdr:nvCxnSpPr>
        <xdr:cNvPr id="293" name="直線コネクタ 292"/>
        <xdr:cNvCxnSpPr/>
      </xdr:nvCxnSpPr>
      <xdr:spPr>
        <a:xfrm flipV="1">
          <a:off x="9639300" y="6178497"/>
          <a:ext cx="838200" cy="3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4"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5" name="フローチャート: 判断 294"/>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45974</xdr:rowOff>
    </xdr:from>
    <xdr:to>
      <xdr:col>50</xdr:col>
      <xdr:colOff>114300</xdr:colOff>
      <xdr:row>36</xdr:row>
      <xdr:rowOff>51506</xdr:rowOff>
    </xdr:to>
    <xdr:cxnSp macro="">
      <xdr:nvCxnSpPr>
        <xdr:cNvPr id="296" name="直線コネクタ 295"/>
        <xdr:cNvCxnSpPr/>
      </xdr:nvCxnSpPr>
      <xdr:spPr>
        <a:xfrm flipV="1">
          <a:off x="8750300" y="6218174"/>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7" name="フローチャート: 判断 296"/>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8" name="テキスト ボックス 297"/>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51506</xdr:rowOff>
    </xdr:from>
    <xdr:to>
      <xdr:col>45</xdr:col>
      <xdr:colOff>177800</xdr:colOff>
      <xdr:row>36</xdr:row>
      <xdr:rowOff>138611</xdr:rowOff>
    </xdr:to>
    <xdr:cxnSp macro="">
      <xdr:nvCxnSpPr>
        <xdr:cNvPr id="299" name="直線コネクタ 298"/>
        <xdr:cNvCxnSpPr/>
      </xdr:nvCxnSpPr>
      <xdr:spPr>
        <a:xfrm flipV="1">
          <a:off x="7861300" y="6223706"/>
          <a:ext cx="889000" cy="8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300" name="フローチャート: 判断 299"/>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94881</xdr:rowOff>
    </xdr:from>
    <xdr:ext cx="534377" cy="259045"/>
    <xdr:sp macro="" textlink="">
      <xdr:nvSpPr>
        <xdr:cNvPr id="301" name="テキスト ボックス 300"/>
        <xdr:cNvSpPr txBox="1"/>
      </xdr:nvSpPr>
      <xdr:spPr>
        <a:xfrm>
          <a:off x="8483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138611</xdr:rowOff>
    </xdr:from>
    <xdr:to>
      <xdr:col>41</xdr:col>
      <xdr:colOff>50800</xdr:colOff>
      <xdr:row>36</xdr:row>
      <xdr:rowOff>156494</xdr:rowOff>
    </xdr:to>
    <xdr:cxnSp macro="">
      <xdr:nvCxnSpPr>
        <xdr:cNvPr id="302" name="直線コネクタ 301"/>
        <xdr:cNvCxnSpPr/>
      </xdr:nvCxnSpPr>
      <xdr:spPr>
        <a:xfrm flipV="1">
          <a:off x="6972300" y="6310811"/>
          <a:ext cx="889000" cy="1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3" name="フローチャート: 判断 302"/>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4" name="テキスト ボックス 303"/>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5" name="フローチャート: 判断 304"/>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6" name="テキスト ボックス 305"/>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126947</xdr:rowOff>
    </xdr:from>
    <xdr:to>
      <xdr:col>55</xdr:col>
      <xdr:colOff>50800</xdr:colOff>
      <xdr:row>36</xdr:row>
      <xdr:rowOff>57097</xdr:rowOff>
    </xdr:to>
    <xdr:sp macro="" textlink="">
      <xdr:nvSpPr>
        <xdr:cNvPr id="312" name="楕円 311"/>
        <xdr:cNvSpPr/>
      </xdr:nvSpPr>
      <xdr:spPr>
        <a:xfrm>
          <a:off x="10426700" y="612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149824</xdr:rowOff>
    </xdr:from>
    <xdr:ext cx="534377" cy="259045"/>
    <xdr:sp macro="" textlink="">
      <xdr:nvSpPr>
        <xdr:cNvPr id="313" name="補助費等該当値テキスト"/>
        <xdr:cNvSpPr txBox="1"/>
      </xdr:nvSpPr>
      <xdr:spPr>
        <a:xfrm>
          <a:off x="10528300" y="597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166624</xdr:rowOff>
    </xdr:from>
    <xdr:to>
      <xdr:col>50</xdr:col>
      <xdr:colOff>165100</xdr:colOff>
      <xdr:row>36</xdr:row>
      <xdr:rowOff>96774</xdr:rowOff>
    </xdr:to>
    <xdr:sp macro="" textlink="">
      <xdr:nvSpPr>
        <xdr:cNvPr id="314" name="楕円 313"/>
        <xdr:cNvSpPr/>
      </xdr:nvSpPr>
      <xdr:spPr>
        <a:xfrm>
          <a:off x="9588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113301</xdr:rowOff>
    </xdr:from>
    <xdr:ext cx="534377" cy="259045"/>
    <xdr:sp macro="" textlink="">
      <xdr:nvSpPr>
        <xdr:cNvPr id="315" name="テキスト ボックス 314"/>
        <xdr:cNvSpPr txBox="1"/>
      </xdr:nvSpPr>
      <xdr:spPr>
        <a:xfrm>
          <a:off x="9372111" y="59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706</xdr:rowOff>
    </xdr:from>
    <xdr:to>
      <xdr:col>46</xdr:col>
      <xdr:colOff>38100</xdr:colOff>
      <xdr:row>36</xdr:row>
      <xdr:rowOff>102306</xdr:rowOff>
    </xdr:to>
    <xdr:sp macro="" textlink="">
      <xdr:nvSpPr>
        <xdr:cNvPr id="316" name="楕円 315"/>
        <xdr:cNvSpPr/>
      </xdr:nvSpPr>
      <xdr:spPr>
        <a:xfrm>
          <a:off x="8699500" y="61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118833</xdr:rowOff>
    </xdr:from>
    <xdr:ext cx="534377" cy="259045"/>
    <xdr:sp macro="" textlink="">
      <xdr:nvSpPr>
        <xdr:cNvPr id="317" name="テキスト ボックス 316"/>
        <xdr:cNvSpPr txBox="1"/>
      </xdr:nvSpPr>
      <xdr:spPr>
        <a:xfrm>
          <a:off x="8483111" y="59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87811</xdr:rowOff>
    </xdr:from>
    <xdr:to>
      <xdr:col>41</xdr:col>
      <xdr:colOff>101600</xdr:colOff>
      <xdr:row>37</xdr:row>
      <xdr:rowOff>17961</xdr:rowOff>
    </xdr:to>
    <xdr:sp macro="" textlink="">
      <xdr:nvSpPr>
        <xdr:cNvPr id="318" name="楕円 317"/>
        <xdr:cNvSpPr/>
      </xdr:nvSpPr>
      <xdr:spPr>
        <a:xfrm>
          <a:off x="7810500" y="62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9088</xdr:rowOff>
    </xdr:from>
    <xdr:ext cx="534377" cy="259045"/>
    <xdr:sp macro="" textlink="">
      <xdr:nvSpPr>
        <xdr:cNvPr id="319" name="テキスト ボックス 318"/>
        <xdr:cNvSpPr txBox="1"/>
      </xdr:nvSpPr>
      <xdr:spPr>
        <a:xfrm>
          <a:off x="7594111" y="635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105694</xdr:rowOff>
    </xdr:from>
    <xdr:to>
      <xdr:col>36</xdr:col>
      <xdr:colOff>165100</xdr:colOff>
      <xdr:row>37</xdr:row>
      <xdr:rowOff>35844</xdr:rowOff>
    </xdr:to>
    <xdr:sp macro="" textlink="">
      <xdr:nvSpPr>
        <xdr:cNvPr id="320" name="楕円 319"/>
        <xdr:cNvSpPr/>
      </xdr:nvSpPr>
      <xdr:spPr>
        <a:xfrm>
          <a:off x="6921500" y="62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26971</xdr:rowOff>
    </xdr:from>
    <xdr:ext cx="534377" cy="259045"/>
    <xdr:sp macro="" textlink="">
      <xdr:nvSpPr>
        <xdr:cNvPr id="321" name="テキスト ボックス 320"/>
        <xdr:cNvSpPr txBox="1"/>
      </xdr:nvSpPr>
      <xdr:spPr>
        <a:xfrm>
          <a:off x="6705111" y="63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3" name="直線コネクタ 342"/>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4"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5" name="直線コネクタ 344"/>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6"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7" name="直線コネクタ 346"/>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128087</xdr:rowOff>
    </xdr:from>
    <xdr:to>
      <xdr:col>55</xdr:col>
      <xdr:colOff>0</xdr:colOff>
      <xdr:row>54</xdr:row>
      <xdr:rowOff>132737</xdr:rowOff>
    </xdr:to>
    <xdr:cxnSp macro="">
      <xdr:nvCxnSpPr>
        <xdr:cNvPr id="348" name="直線コネクタ 347"/>
        <xdr:cNvCxnSpPr/>
      </xdr:nvCxnSpPr>
      <xdr:spPr>
        <a:xfrm flipV="1">
          <a:off x="9639300" y="9214937"/>
          <a:ext cx="838200" cy="17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9"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50" name="フローチャート: 判断 349"/>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132737</xdr:rowOff>
    </xdr:from>
    <xdr:to>
      <xdr:col>50</xdr:col>
      <xdr:colOff>114300</xdr:colOff>
      <xdr:row>56</xdr:row>
      <xdr:rowOff>16201</xdr:rowOff>
    </xdr:to>
    <xdr:cxnSp macro="">
      <xdr:nvCxnSpPr>
        <xdr:cNvPr id="351" name="直線コネクタ 350"/>
        <xdr:cNvCxnSpPr/>
      </xdr:nvCxnSpPr>
      <xdr:spPr>
        <a:xfrm flipV="1">
          <a:off x="8750300" y="9391037"/>
          <a:ext cx="889000" cy="2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2" name="フローチャート: 判断 351"/>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3" name="テキスト ボックス 352"/>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125984</xdr:rowOff>
    </xdr:from>
    <xdr:to>
      <xdr:col>45</xdr:col>
      <xdr:colOff>177800</xdr:colOff>
      <xdr:row>56</xdr:row>
      <xdr:rowOff>16201</xdr:rowOff>
    </xdr:to>
    <xdr:cxnSp macro="">
      <xdr:nvCxnSpPr>
        <xdr:cNvPr id="354" name="直線コネクタ 353"/>
        <xdr:cNvCxnSpPr/>
      </xdr:nvCxnSpPr>
      <xdr:spPr>
        <a:xfrm>
          <a:off x="7861300" y="9555734"/>
          <a:ext cx="889000" cy="6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5" name="フローチャート: 判断 354"/>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122310</xdr:rowOff>
    </xdr:from>
    <xdr:ext cx="534377" cy="259045"/>
    <xdr:sp macro="" textlink="">
      <xdr:nvSpPr>
        <xdr:cNvPr id="356" name="テキスト ボックス 355"/>
        <xdr:cNvSpPr txBox="1"/>
      </xdr:nvSpPr>
      <xdr:spPr>
        <a:xfrm>
          <a:off x="8483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125984</xdr:rowOff>
    </xdr:from>
    <xdr:to>
      <xdr:col>41</xdr:col>
      <xdr:colOff>50800</xdr:colOff>
      <xdr:row>55</xdr:row>
      <xdr:rowOff>162382</xdr:rowOff>
    </xdr:to>
    <xdr:cxnSp macro="">
      <xdr:nvCxnSpPr>
        <xdr:cNvPr id="357" name="直線コネクタ 356"/>
        <xdr:cNvCxnSpPr/>
      </xdr:nvCxnSpPr>
      <xdr:spPr>
        <a:xfrm flipV="1">
          <a:off x="6972300" y="9555734"/>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8" name="フローチャート: 判断 357"/>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142202</xdr:rowOff>
    </xdr:from>
    <xdr:ext cx="534377" cy="259045"/>
    <xdr:sp macro="" textlink="">
      <xdr:nvSpPr>
        <xdr:cNvPr id="359" name="テキスト ボックス 358"/>
        <xdr:cNvSpPr txBox="1"/>
      </xdr:nvSpPr>
      <xdr:spPr>
        <a:xfrm>
          <a:off x="7594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60" name="フローチャート: 判断 359"/>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138700</xdr:rowOff>
    </xdr:from>
    <xdr:ext cx="534377" cy="259045"/>
    <xdr:sp macro="" textlink="">
      <xdr:nvSpPr>
        <xdr:cNvPr id="361" name="テキスト ボックス 360"/>
        <xdr:cNvSpPr txBox="1"/>
      </xdr:nvSpPr>
      <xdr:spPr>
        <a:xfrm>
          <a:off x="6705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77287</xdr:rowOff>
    </xdr:from>
    <xdr:to>
      <xdr:col>55</xdr:col>
      <xdr:colOff>50800</xdr:colOff>
      <xdr:row>54</xdr:row>
      <xdr:rowOff>7437</xdr:rowOff>
    </xdr:to>
    <xdr:sp macro="" textlink="">
      <xdr:nvSpPr>
        <xdr:cNvPr id="367" name="楕円 366"/>
        <xdr:cNvSpPr/>
      </xdr:nvSpPr>
      <xdr:spPr>
        <a:xfrm>
          <a:off x="10426700" y="91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100164</xdr:rowOff>
    </xdr:from>
    <xdr:ext cx="599010" cy="259045"/>
    <xdr:sp macro="" textlink="">
      <xdr:nvSpPr>
        <xdr:cNvPr id="368" name="普通建設事業費該当値テキスト"/>
        <xdr:cNvSpPr txBox="1"/>
      </xdr:nvSpPr>
      <xdr:spPr>
        <a:xfrm>
          <a:off x="10528300" y="90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81937</xdr:rowOff>
    </xdr:from>
    <xdr:to>
      <xdr:col>50</xdr:col>
      <xdr:colOff>165100</xdr:colOff>
      <xdr:row>55</xdr:row>
      <xdr:rowOff>12087</xdr:rowOff>
    </xdr:to>
    <xdr:sp macro="" textlink="">
      <xdr:nvSpPr>
        <xdr:cNvPr id="369" name="楕円 368"/>
        <xdr:cNvSpPr/>
      </xdr:nvSpPr>
      <xdr:spPr>
        <a:xfrm>
          <a:off x="9588500" y="93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28614</xdr:rowOff>
    </xdr:from>
    <xdr:ext cx="599010" cy="259045"/>
    <xdr:sp macro="" textlink="">
      <xdr:nvSpPr>
        <xdr:cNvPr id="370" name="テキスト ボックス 369"/>
        <xdr:cNvSpPr txBox="1"/>
      </xdr:nvSpPr>
      <xdr:spPr>
        <a:xfrm>
          <a:off x="9339795" y="911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136851</xdr:rowOff>
    </xdr:from>
    <xdr:to>
      <xdr:col>46</xdr:col>
      <xdr:colOff>38100</xdr:colOff>
      <xdr:row>56</xdr:row>
      <xdr:rowOff>67001</xdr:rowOff>
    </xdr:to>
    <xdr:sp macro="" textlink="">
      <xdr:nvSpPr>
        <xdr:cNvPr id="371" name="楕円 370"/>
        <xdr:cNvSpPr/>
      </xdr:nvSpPr>
      <xdr:spPr>
        <a:xfrm>
          <a:off x="8699500" y="9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83528</xdr:rowOff>
    </xdr:from>
    <xdr:ext cx="599010" cy="259045"/>
    <xdr:sp macro="" textlink="">
      <xdr:nvSpPr>
        <xdr:cNvPr id="372" name="テキスト ボックス 371"/>
        <xdr:cNvSpPr txBox="1"/>
      </xdr:nvSpPr>
      <xdr:spPr>
        <a:xfrm>
          <a:off x="8450795" y="934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75184</xdr:rowOff>
    </xdr:from>
    <xdr:to>
      <xdr:col>41</xdr:col>
      <xdr:colOff>101600</xdr:colOff>
      <xdr:row>56</xdr:row>
      <xdr:rowOff>5334</xdr:rowOff>
    </xdr:to>
    <xdr:sp macro="" textlink="">
      <xdr:nvSpPr>
        <xdr:cNvPr id="373" name="楕円 372"/>
        <xdr:cNvSpPr/>
      </xdr:nvSpPr>
      <xdr:spPr>
        <a:xfrm>
          <a:off x="7810500" y="95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21861</xdr:rowOff>
    </xdr:from>
    <xdr:ext cx="599010" cy="259045"/>
    <xdr:sp macro="" textlink="">
      <xdr:nvSpPr>
        <xdr:cNvPr id="374" name="テキスト ボックス 373"/>
        <xdr:cNvSpPr txBox="1"/>
      </xdr:nvSpPr>
      <xdr:spPr>
        <a:xfrm>
          <a:off x="7561795" y="928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111582</xdr:rowOff>
    </xdr:from>
    <xdr:to>
      <xdr:col>36</xdr:col>
      <xdr:colOff>165100</xdr:colOff>
      <xdr:row>56</xdr:row>
      <xdr:rowOff>41732</xdr:rowOff>
    </xdr:to>
    <xdr:sp macro="" textlink="">
      <xdr:nvSpPr>
        <xdr:cNvPr id="375" name="楕円 374"/>
        <xdr:cNvSpPr/>
      </xdr:nvSpPr>
      <xdr:spPr>
        <a:xfrm>
          <a:off x="6921500" y="95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58259</xdr:rowOff>
    </xdr:from>
    <xdr:ext cx="599010" cy="259045"/>
    <xdr:sp macro="" textlink="">
      <xdr:nvSpPr>
        <xdr:cNvPr id="376" name="テキスト ボックス 375"/>
        <xdr:cNvSpPr txBox="1"/>
      </xdr:nvSpPr>
      <xdr:spPr>
        <a:xfrm>
          <a:off x="6672795" y="931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2" name="直線コネクタ 401"/>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5"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6" name="直線コネクタ 405"/>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16441</xdr:rowOff>
    </xdr:from>
    <xdr:to>
      <xdr:col>55</xdr:col>
      <xdr:colOff>0</xdr:colOff>
      <xdr:row>74</xdr:row>
      <xdr:rowOff>68050</xdr:rowOff>
    </xdr:to>
    <xdr:cxnSp macro="">
      <xdr:nvCxnSpPr>
        <xdr:cNvPr id="407" name="直線コネクタ 406"/>
        <xdr:cNvCxnSpPr/>
      </xdr:nvCxnSpPr>
      <xdr:spPr>
        <a:xfrm flipV="1">
          <a:off x="9639300" y="12360841"/>
          <a:ext cx="838200" cy="3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8"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9" name="フローチャート: 判断 408"/>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68050</xdr:rowOff>
    </xdr:from>
    <xdr:to>
      <xdr:col>50</xdr:col>
      <xdr:colOff>114300</xdr:colOff>
      <xdr:row>77</xdr:row>
      <xdr:rowOff>96582</xdr:rowOff>
    </xdr:to>
    <xdr:cxnSp macro="">
      <xdr:nvCxnSpPr>
        <xdr:cNvPr id="410" name="直線コネクタ 409"/>
        <xdr:cNvCxnSpPr/>
      </xdr:nvCxnSpPr>
      <xdr:spPr>
        <a:xfrm flipV="1">
          <a:off x="8750300" y="12755350"/>
          <a:ext cx="889000" cy="54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11" name="フローチャート: 判断 410"/>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2" name="テキスト ボックス 411"/>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29122</xdr:rowOff>
    </xdr:from>
    <xdr:to>
      <xdr:col>45</xdr:col>
      <xdr:colOff>177800</xdr:colOff>
      <xdr:row>77</xdr:row>
      <xdr:rowOff>96582</xdr:rowOff>
    </xdr:to>
    <xdr:cxnSp macro="">
      <xdr:nvCxnSpPr>
        <xdr:cNvPr id="413" name="直線コネクタ 412"/>
        <xdr:cNvCxnSpPr/>
      </xdr:nvCxnSpPr>
      <xdr:spPr>
        <a:xfrm>
          <a:off x="7861300" y="13230772"/>
          <a:ext cx="889000" cy="6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4" name="フローチャート: 判断 413"/>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162102</xdr:rowOff>
    </xdr:from>
    <xdr:ext cx="534377" cy="259045"/>
    <xdr:sp macro="" textlink="">
      <xdr:nvSpPr>
        <xdr:cNvPr id="415" name="テキスト ボックス 414"/>
        <xdr:cNvSpPr txBox="1"/>
      </xdr:nvSpPr>
      <xdr:spPr>
        <a:xfrm>
          <a:off x="8483111" y="128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6" name="フローチャート: 判断 415"/>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93758</xdr:rowOff>
    </xdr:from>
    <xdr:ext cx="534377" cy="259045"/>
    <xdr:sp macro="" textlink="">
      <xdr:nvSpPr>
        <xdr:cNvPr id="417" name="テキスト ボックス 416"/>
        <xdr:cNvSpPr txBox="1"/>
      </xdr:nvSpPr>
      <xdr:spPr>
        <a:xfrm>
          <a:off x="7594111" y="132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137091</xdr:rowOff>
    </xdr:from>
    <xdr:to>
      <xdr:col>55</xdr:col>
      <xdr:colOff>50800</xdr:colOff>
      <xdr:row>72</xdr:row>
      <xdr:rowOff>67241</xdr:rowOff>
    </xdr:to>
    <xdr:sp macro="" textlink="">
      <xdr:nvSpPr>
        <xdr:cNvPr id="423" name="楕円 422"/>
        <xdr:cNvSpPr/>
      </xdr:nvSpPr>
      <xdr:spPr>
        <a:xfrm>
          <a:off x="10426700" y="123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159968</xdr:rowOff>
    </xdr:from>
    <xdr:ext cx="599010" cy="259045"/>
    <xdr:sp macro="" textlink="">
      <xdr:nvSpPr>
        <xdr:cNvPr id="424" name="普通建設事業費 （ うち新規整備　）該当値テキスト"/>
        <xdr:cNvSpPr txBox="1"/>
      </xdr:nvSpPr>
      <xdr:spPr>
        <a:xfrm>
          <a:off x="10528300" y="1216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17250</xdr:rowOff>
    </xdr:from>
    <xdr:to>
      <xdr:col>50</xdr:col>
      <xdr:colOff>165100</xdr:colOff>
      <xdr:row>74</xdr:row>
      <xdr:rowOff>118850</xdr:rowOff>
    </xdr:to>
    <xdr:sp macro="" textlink="">
      <xdr:nvSpPr>
        <xdr:cNvPr id="425" name="楕円 424"/>
        <xdr:cNvSpPr/>
      </xdr:nvSpPr>
      <xdr:spPr>
        <a:xfrm>
          <a:off x="9588500" y="127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135377</xdr:rowOff>
    </xdr:from>
    <xdr:ext cx="534377" cy="259045"/>
    <xdr:sp macro="" textlink="">
      <xdr:nvSpPr>
        <xdr:cNvPr id="426" name="テキスト ボックス 425"/>
        <xdr:cNvSpPr txBox="1"/>
      </xdr:nvSpPr>
      <xdr:spPr>
        <a:xfrm>
          <a:off x="9372111" y="124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45782</xdr:rowOff>
    </xdr:from>
    <xdr:to>
      <xdr:col>46</xdr:col>
      <xdr:colOff>38100</xdr:colOff>
      <xdr:row>77</xdr:row>
      <xdr:rowOff>147382</xdr:rowOff>
    </xdr:to>
    <xdr:sp macro="" textlink="">
      <xdr:nvSpPr>
        <xdr:cNvPr id="427" name="楕円 426"/>
        <xdr:cNvSpPr/>
      </xdr:nvSpPr>
      <xdr:spPr>
        <a:xfrm>
          <a:off x="8699500" y="132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138509</xdr:rowOff>
    </xdr:from>
    <xdr:ext cx="534377" cy="259045"/>
    <xdr:sp macro="" textlink="">
      <xdr:nvSpPr>
        <xdr:cNvPr id="428" name="テキスト ボックス 427"/>
        <xdr:cNvSpPr txBox="1"/>
      </xdr:nvSpPr>
      <xdr:spPr>
        <a:xfrm>
          <a:off x="8483111" y="1334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149772</xdr:rowOff>
    </xdr:from>
    <xdr:to>
      <xdr:col>41</xdr:col>
      <xdr:colOff>101600</xdr:colOff>
      <xdr:row>77</xdr:row>
      <xdr:rowOff>79922</xdr:rowOff>
    </xdr:to>
    <xdr:sp macro="" textlink="">
      <xdr:nvSpPr>
        <xdr:cNvPr id="429" name="楕円 428"/>
        <xdr:cNvSpPr/>
      </xdr:nvSpPr>
      <xdr:spPr>
        <a:xfrm>
          <a:off x="7810500" y="131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96450</xdr:rowOff>
    </xdr:from>
    <xdr:ext cx="534377" cy="259045"/>
    <xdr:sp macro="" textlink="">
      <xdr:nvSpPr>
        <xdr:cNvPr id="430" name="テキスト ボックス 429"/>
        <xdr:cNvSpPr txBox="1"/>
      </xdr:nvSpPr>
      <xdr:spPr>
        <a:xfrm>
          <a:off x="7594111" y="129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4" name="直線コネクタ 453"/>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5"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6" name="直線コネクタ 455"/>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7"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8" name="直線コネクタ 457"/>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6998</xdr:rowOff>
    </xdr:from>
    <xdr:to>
      <xdr:col>55</xdr:col>
      <xdr:colOff>0</xdr:colOff>
      <xdr:row>98</xdr:row>
      <xdr:rowOff>36784</xdr:rowOff>
    </xdr:to>
    <xdr:cxnSp macro="">
      <xdr:nvCxnSpPr>
        <xdr:cNvPr id="459" name="直線コネクタ 458"/>
        <xdr:cNvCxnSpPr/>
      </xdr:nvCxnSpPr>
      <xdr:spPr>
        <a:xfrm>
          <a:off x="9639300" y="16809098"/>
          <a:ext cx="838200" cy="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60"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61" name="フローチャート: 判断 460"/>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6998</xdr:rowOff>
    </xdr:from>
    <xdr:to>
      <xdr:col>50</xdr:col>
      <xdr:colOff>114300</xdr:colOff>
      <xdr:row>98</xdr:row>
      <xdr:rowOff>33751</xdr:rowOff>
    </xdr:to>
    <xdr:cxnSp macro="">
      <xdr:nvCxnSpPr>
        <xdr:cNvPr id="462" name="直線コネクタ 461"/>
        <xdr:cNvCxnSpPr/>
      </xdr:nvCxnSpPr>
      <xdr:spPr>
        <a:xfrm flipV="1">
          <a:off x="8750300" y="16809098"/>
          <a:ext cx="889000" cy="2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3" name="フローチャート: 判断 462"/>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4" name="テキスト ボックス 463"/>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69893</xdr:rowOff>
    </xdr:from>
    <xdr:to>
      <xdr:col>45</xdr:col>
      <xdr:colOff>177800</xdr:colOff>
      <xdr:row>98</xdr:row>
      <xdr:rowOff>33751</xdr:rowOff>
    </xdr:to>
    <xdr:cxnSp macro="">
      <xdr:nvCxnSpPr>
        <xdr:cNvPr id="465" name="直線コネクタ 464"/>
        <xdr:cNvCxnSpPr/>
      </xdr:nvCxnSpPr>
      <xdr:spPr>
        <a:xfrm>
          <a:off x="7861300" y="16700543"/>
          <a:ext cx="889000" cy="13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6" name="フローチャート: 判断 465"/>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99920</xdr:rowOff>
    </xdr:from>
    <xdr:ext cx="534377" cy="259045"/>
    <xdr:sp macro="" textlink="">
      <xdr:nvSpPr>
        <xdr:cNvPr id="467" name="テキスト ボックス 466"/>
        <xdr:cNvSpPr txBox="1"/>
      </xdr:nvSpPr>
      <xdr:spPr>
        <a:xfrm>
          <a:off x="8483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8" name="フローチャート: 判断 467"/>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xdr:rowOff>
    </xdr:from>
    <xdr:ext cx="534377" cy="259045"/>
    <xdr:sp macro="" textlink="">
      <xdr:nvSpPr>
        <xdr:cNvPr id="469" name="テキスト ボックス 468"/>
        <xdr:cNvSpPr txBox="1"/>
      </xdr:nvSpPr>
      <xdr:spPr>
        <a:xfrm>
          <a:off x="7594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157434</xdr:rowOff>
    </xdr:from>
    <xdr:to>
      <xdr:col>55</xdr:col>
      <xdr:colOff>50800</xdr:colOff>
      <xdr:row>98</xdr:row>
      <xdr:rowOff>87584</xdr:rowOff>
    </xdr:to>
    <xdr:sp macro="" textlink="">
      <xdr:nvSpPr>
        <xdr:cNvPr id="475" name="楕円 474"/>
        <xdr:cNvSpPr/>
      </xdr:nvSpPr>
      <xdr:spPr>
        <a:xfrm>
          <a:off x="10426700" y="1678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135861</xdr:rowOff>
    </xdr:from>
    <xdr:ext cx="534377" cy="259045"/>
    <xdr:sp macro="" textlink="">
      <xdr:nvSpPr>
        <xdr:cNvPr id="476" name="普通建設事業費 （ うち更新整備　）該当値テキスト"/>
        <xdr:cNvSpPr txBox="1"/>
      </xdr:nvSpPr>
      <xdr:spPr>
        <a:xfrm>
          <a:off x="10528300" y="1676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127648</xdr:rowOff>
    </xdr:from>
    <xdr:to>
      <xdr:col>50</xdr:col>
      <xdr:colOff>165100</xdr:colOff>
      <xdr:row>98</xdr:row>
      <xdr:rowOff>57798</xdr:rowOff>
    </xdr:to>
    <xdr:sp macro="" textlink="">
      <xdr:nvSpPr>
        <xdr:cNvPr id="477" name="楕円 476"/>
        <xdr:cNvSpPr/>
      </xdr:nvSpPr>
      <xdr:spPr>
        <a:xfrm>
          <a:off x="9588500" y="167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48925</xdr:rowOff>
    </xdr:from>
    <xdr:ext cx="534377" cy="259045"/>
    <xdr:sp macro="" textlink="">
      <xdr:nvSpPr>
        <xdr:cNvPr id="478" name="テキスト ボックス 477"/>
        <xdr:cNvSpPr txBox="1"/>
      </xdr:nvSpPr>
      <xdr:spPr>
        <a:xfrm>
          <a:off x="9372111" y="168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154401</xdr:rowOff>
    </xdr:from>
    <xdr:to>
      <xdr:col>46</xdr:col>
      <xdr:colOff>38100</xdr:colOff>
      <xdr:row>98</xdr:row>
      <xdr:rowOff>84551</xdr:rowOff>
    </xdr:to>
    <xdr:sp macro="" textlink="">
      <xdr:nvSpPr>
        <xdr:cNvPr id="479" name="楕円 478"/>
        <xdr:cNvSpPr/>
      </xdr:nvSpPr>
      <xdr:spPr>
        <a:xfrm>
          <a:off x="8699500" y="167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75678</xdr:rowOff>
    </xdr:from>
    <xdr:ext cx="534377" cy="259045"/>
    <xdr:sp macro="" textlink="">
      <xdr:nvSpPr>
        <xdr:cNvPr id="480" name="テキスト ボックス 479"/>
        <xdr:cNvSpPr txBox="1"/>
      </xdr:nvSpPr>
      <xdr:spPr>
        <a:xfrm>
          <a:off x="8483111" y="168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19093</xdr:rowOff>
    </xdr:from>
    <xdr:to>
      <xdr:col>41</xdr:col>
      <xdr:colOff>101600</xdr:colOff>
      <xdr:row>97</xdr:row>
      <xdr:rowOff>120693</xdr:rowOff>
    </xdr:to>
    <xdr:sp macro="" textlink="">
      <xdr:nvSpPr>
        <xdr:cNvPr id="481" name="楕円 480"/>
        <xdr:cNvSpPr/>
      </xdr:nvSpPr>
      <xdr:spPr>
        <a:xfrm>
          <a:off x="7810500" y="166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137220</xdr:rowOff>
    </xdr:from>
    <xdr:ext cx="534377" cy="259045"/>
    <xdr:sp macro="" textlink="">
      <xdr:nvSpPr>
        <xdr:cNvPr id="482" name="テキスト ボックス 481"/>
        <xdr:cNvSpPr txBox="1"/>
      </xdr:nvSpPr>
      <xdr:spPr>
        <a:xfrm>
          <a:off x="7594111" y="1642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113062</xdr:rowOff>
    </xdr:from>
    <xdr:to>
      <xdr:col>85</xdr:col>
      <xdr:colOff>126364</xdr:colOff>
      <xdr:row>39</xdr:row>
      <xdr:rowOff>98878</xdr:rowOff>
    </xdr:to>
    <xdr:cxnSp macro="">
      <xdr:nvCxnSpPr>
        <xdr:cNvPr id="508" name="直線コネクタ 507"/>
        <xdr:cNvCxnSpPr/>
      </xdr:nvCxnSpPr>
      <xdr:spPr>
        <a:xfrm flipV="1">
          <a:off x="16317595" y="5599462"/>
          <a:ext cx="1269" cy="1185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59739</xdr:rowOff>
    </xdr:from>
    <xdr:ext cx="599010" cy="259045"/>
    <xdr:sp macro="" textlink="">
      <xdr:nvSpPr>
        <xdr:cNvPr id="511" name="災害復旧事業費最大値テキスト"/>
        <xdr:cNvSpPr txBox="1"/>
      </xdr:nvSpPr>
      <xdr:spPr>
        <a:xfrm>
          <a:off x="16370300" y="537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113062</xdr:rowOff>
    </xdr:from>
    <xdr:to>
      <xdr:col>86</xdr:col>
      <xdr:colOff>25400</xdr:colOff>
      <xdr:row>32</xdr:row>
      <xdr:rowOff>113062</xdr:rowOff>
    </xdr:to>
    <xdr:cxnSp macro="">
      <xdr:nvCxnSpPr>
        <xdr:cNvPr id="512" name="直線コネクタ 511"/>
        <xdr:cNvCxnSpPr/>
      </xdr:nvCxnSpPr>
      <xdr:spPr>
        <a:xfrm>
          <a:off x="16230600" y="559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36123</xdr:rowOff>
    </xdr:from>
    <xdr:to>
      <xdr:col>85</xdr:col>
      <xdr:colOff>127000</xdr:colOff>
      <xdr:row>37</xdr:row>
      <xdr:rowOff>159980</xdr:rowOff>
    </xdr:to>
    <xdr:cxnSp macro="">
      <xdr:nvCxnSpPr>
        <xdr:cNvPr id="513" name="直線コネクタ 512"/>
        <xdr:cNvCxnSpPr/>
      </xdr:nvCxnSpPr>
      <xdr:spPr>
        <a:xfrm flipV="1">
          <a:off x="15481300" y="6379773"/>
          <a:ext cx="838200" cy="1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139880</xdr:rowOff>
    </xdr:from>
    <xdr:ext cx="469744" cy="259045"/>
    <xdr:sp macro="" textlink="">
      <xdr:nvSpPr>
        <xdr:cNvPr id="514" name="災害復旧事業費平均値テキスト"/>
        <xdr:cNvSpPr txBox="1"/>
      </xdr:nvSpPr>
      <xdr:spPr>
        <a:xfrm>
          <a:off x="16370300" y="665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161453</xdr:rowOff>
    </xdr:from>
    <xdr:to>
      <xdr:col>85</xdr:col>
      <xdr:colOff>177800</xdr:colOff>
      <xdr:row>39</xdr:row>
      <xdr:rowOff>91603</xdr:rowOff>
    </xdr:to>
    <xdr:sp macro="" textlink="">
      <xdr:nvSpPr>
        <xdr:cNvPr id="515" name="フローチャート: 判断 514"/>
        <xdr:cNvSpPr/>
      </xdr:nvSpPr>
      <xdr:spPr>
        <a:xfrm>
          <a:off x="162687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159980</xdr:rowOff>
    </xdr:from>
    <xdr:to>
      <xdr:col>81</xdr:col>
      <xdr:colOff>50800</xdr:colOff>
      <xdr:row>38</xdr:row>
      <xdr:rowOff>159969</xdr:rowOff>
    </xdr:to>
    <xdr:cxnSp macro="">
      <xdr:nvCxnSpPr>
        <xdr:cNvPr id="516" name="直線コネクタ 515"/>
        <xdr:cNvCxnSpPr/>
      </xdr:nvCxnSpPr>
      <xdr:spPr>
        <a:xfrm flipV="1">
          <a:off x="14592300" y="6503630"/>
          <a:ext cx="889000" cy="17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2380</xdr:rowOff>
    </xdr:from>
    <xdr:to>
      <xdr:col>81</xdr:col>
      <xdr:colOff>101600</xdr:colOff>
      <xdr:row>39</xdr:row>
      <xdr:rowOff>103980</xdr:rowOff>
    </xdr:to>
    <xdr:sp macro="" textlink="">
      <xdr:nvSpPr>
        <xdr:cNvPr id="517" name="フローチャート: 判断 516"/>
        <xdr:cNvSpPr/>
      </xdr:nvSpPr>
      <xdr:spPr>
        <a:xfrm>
          <a:off x="15430500" y="66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95107</xdr:rowOff>
    </xdr:from>
    <xdr:ext cx="469744" cy="259045"/>
    <xdr:sp macro="" textlink="">
      <xdr:nvSpPr>
        <xdr:cNvPr id="518" name="テキスト ボックス 517"/>
        <xdr:cNvSpPr txBox="1"/>
      </xdr:nvSpPr>
      <xdr:spPr>
        <a:xfrm>
          <a:off x="15246428" y="67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26293</xdr:rowOff>
    </xdr:from>
    <xdr:to>
      <xdr:col>76</xdr:col>
      <xdr:colOff>114300</xdr:colOff>
      <xdr:row>38</xdr:row>
      <xdr:rowOff>159969</xdr:rowOff>
    </xdr:to>
    <xdr:cxnSp macro="">
      <xdr:nvCxnSpPr>
        <xdr:cNvPr id="519" name="直線コネクタ 518"/>
        <xdr:cNvCxnSpPr/>
      </xdr:nvCxnSpPr>
      <xdr:spPr>
        <a:xfrm>
          <a:off x="13703300" y="5855593"/>
          <a:ext cx="889000" cy="8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21148</xdr:rowOff>
    </xdr:from>
    <xdr:to>
      <xdr:col>76</xdr:col>
      <xdr:colOff>165100</xdr:colOff>
      <xdr:row>39</xdr:row>
      <xdr:rowOff>122748</xdr:rowOff>
    </xdr:to>
    <xdr:sp macro="" textlink="">
      <xdr:nvSpPr>
        <xdr:cNvPr id="520" name="フローチャート: 判断 519"/>
        <xdr:cNvSpPr/>
      </xdr:nvSpPr>
      <xdr:spPr>
        <a:xfrm>
          <a:off x="14541500" y="670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113875</xdr:rowOff>
    </xdr:from>
    <xdr:ext cx="469744" cy="259045"/>
    <xdr:sp macro="" textlink="">
      <xdr:nvSpPr>
        <xdr:cNvPr id="521" name="テキスト ボックス 520"/>
        <xdr:cNvSpPr txBox="1"/>
      </xdr:nvSpPr>
      <xdr:spPr>
        <a:xfrm>
          <a:off x="14357428" y="68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88363</xdr:rowOff>
    </xdr:from>
    <xdr:to>
      <xdr:col>71</xdr:col>
      <xdr:colOff>177800</xdr:colOff>
      <xdr:row>34</xdr:row>
      <xdr:rowOff>26293</xdr:rowOff>
    </xdr:to>
    <xdr:cxnSp macro="">
      <xdr:nvCxnSpPr>
        <xdr:cNvPr id="522" name="直線コネクタ 521"/>
        <xdr:cNvCxnSpPr/>
      </xdr:nvCxnSpPr>
      <xdr:spPr>
        <a:xfrm>
          <a:off x="12814300" y="5231863"/>
          <a:ext cx="889000" cy="6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170945</xdr:rowOff>
    </xdr:from>
    <xdr:to>
      <xdr:col>72</xdr:col>
      <xdr:colOff>38100</xdr:colOff>
      <xdr:row>39</xdr:row>
      <xdr:rowOff>101095</xdr:rowOff>
    </xdr:to>
    <xdr:sp macro="" textlink="">
      <xdr:nvSpPr>
        <xdr:cNvPr id="523" name="フローチャート: 判断 522"/>
        <xdr:cNvSpPr/>
      </xdr:nvSpPr>
      <xdr:spPr>
        <a:xfrm>
          <a:off x="13652500" y="66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92222</xdr:rowOff>
    </xdr:from>
    <xdr:ext cx="469744" cy="259045"/>
    <xdr:sp macro="" textlink="">
      <xdr:nvSpPr>
        <xdr:cNvPr id="524" name="テキスト ボックス 523"/>
        <xdr:cNvSpPr txBox="1"/>
      </xdr:nvSpPr>
      <xdr:spPr>
        <a:xfrm>
          <a:off x="13468428" y="677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143818</xdr:rowOff>
    </xdr:from>
    <xdr:to>
      <xdr:col>67</xdr:col>
      <xdr:colOff>101600</xdr:colOff>
      <xdr:row>39</xdr:row>
      <xdr:rowOff>73968</xdr:rowOff>
    </xdr:to>
    <xdr:sp macro="" textlink="">
      <xdr:nvSpPr>
        <xdr:cNvPr id="525" name="フローチャート: 判断 524"/>
        <xdr:cNvSpPr/>
      </xdr:nvSpPr>
      <xdr:spPr>
        <a:xfrm>
          <a:off x="12763500" y="66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65095</xdr:rowOff>
    </xdr:from>
    <xdr:ext cx="469744" cy="259045"/>
    <xdr:sp macro="" textlink="">
      <xdr:nvSpPr>
        <xdr:cNvPr id="526" name="テキスト ボックス 525"/>
        <xdr:cNvSpPr txBox="1"/>
      </xdr:nvSpPr>
      <xdr:spPr>
        <a:xfrm>
          <a:off x="12579428" y="67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156773</xdr:rowOff>
    </xdr:from>
    <xdr:to>
      <xdr:col>85</xdr:col>
      <xdr:colOff>177800</xdr:colOff>
      <xdr:row>37</xdr:row>
      <xdr:rowOff>86923</xdr:rowOff>
    </xdr:to>
    <xdr:sp macro="" textlink="">
      <xdr:nvSpPr>
        <xdr:cNvPr id="532" name="楕円 531"/>
        <xdr:cNvSpPr/>
      </xdr:nvSpPr>
      <xdr:spPr>
        <a:xfrm>
          <a:off x="16268700" y="632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8200</xdr:rowOff>
    </xdr:from>
    <xdr:ext cx="534377" cy="259045"/>
    <xdr:sp macro="" textlink="">
      <xdr:nvSpPr>
        <xdr:cNvPr id="533" name="災害復旧事業費該当値テキスト"/>
        <xdr:cNvSpPr txBox="1"/>
      </xdr:nvSpPr>
      <xdr:spPr>
        <a:xfrm>
          <a:off x="16370300" y="61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109180</xdr:rowOff>
    </xdr:from>
    <xdr:to>
      <xdr:col>81</xdr:col>
      <xdr:colOff>101600</xdr:colOff>
      <xdr:row>38</xdr:row>
      <xdr:rowOff>39330</xdr:rowOff>
    </xdr:to>
    <xdr:sp macro="" textlink="">
      <xdr:nvSpPr>
        <xdr:cNvPr id="534" name="楕円 533"/>
        <xdr:cNvSpPr/>
      </xdr:nvSpPr>
      <xdr:spPr>
        <a:xfrm>
          <a:off x="15430500" y="64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55857</xdr:rowOff>
    </xdr:from>
    <xdr:ext cx="534377" cy="259045"/>
    <xdr:sp macro="" textlink="">
      <xdr:nvSpPr>
        <xdr:cNvPr id="535" name="テキスト ボックス 534"/>
        <xdr:cNvSpPr txBox="1"/>
      </xdr:nvSpPr>
      <xdr:spPr>
        <a:xfrm>
          <a:off x="15214111" y="62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109169</xdr:rowOff>
    </xdr:from>
    <xdr:to>
      <xdr:col>76</xdr:col>
      <xdr:colOff>165100</xdr:colOff>
      <xdr:row>39</xdr:row>
      <xdr:rowOff>39319</xdr:rowOff>
    </xdr:to>
    <xdr:sp macro="" textlink="">
      <xdr:nvSpPr>
        <xdr:cNvPr id="536" name="楕円 535"/>
        <xdr:cNvSpPr/>
      </xdr:nvSpPr>
      <xdr:spPr>
        <a:xfrm>
          <a:off x="14541500" y="66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55846</xdr:rowOff>
    </xdr:from>
    <xdr:ext cx="534377" cy="259045"/>
    <xdr:sp macro="" textlink="">
      <xdr:nvSpPr>
        <xdr:cNvPr id="537" name="テキスト ボックス 536"/>
        <xdr:cNvSpPr txBox="1"/>
      </xdr:nvSpPr>
      <xdr:spPr>
        <a:xfrm>
          <a:off x="14325111" y="63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146943</xdr:rowOff>
    </xdr:from>
    <xdr:to>
      <xdr:col>72</xdr:col>
      <xdr:colOff>38100</xdr:colOff>
      <xdr:row>34</xdr:row>
      <xdr:rowOff>77093</xdr:rowOff>
    </xdr:to>
    <xdr:sp macro="" textlink="">
      <xdr:nvSpPr>
        <xdr:cNvPr id="538" name="楕円 537"/>
        <xdr:cNvSpPr/>
      </xdr:nvSpPr>
      <xdr:spPr>
        <a:xfrm>
          <a:off x="13652500" y="58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93620</xdr:rowOff>
    </xdr:from>
    <xdr:ext cx="534377" cy="259045"/>
    <xdr:sp macro="" textlink="">
      <xdr:nvSpPr>
        <xdr:cNvPr id="539" name="テキスト ボックス 538"/>
        <xdr:cNvSpPr txBox="1"/>
      </xdr:nvSpPr>
      <xdr:spPr>
        <a:xfrm>
          <a:off x="13436111" y="55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37563</xdr:rowOff>
    </xdr:from>
    <xdr:to>
      <xdr:col>67</xdr:col>
      <xdr:colOff>101600</xdr:colOff>
      <xdr:row>30</xdr:row>
      <xdr:rowOff>139163</xdr:rowOff>
    </xdr:to>
    <xdr:sp macro="" textlink="">
      <xdr:nvSpPr>
        <xdr:cNvPr id="540" name="楕円 539"/>
        <xdr:cNvSpPr/>
      </xdr:nvSpPr>
      <xdr:spPr>
        <a:xfrm>
          <a:off x="12763500" y="518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155690</xdr:rowOff>
    </xdr:from>
    <xdr:ext cx="599010" cy="259045"/>
    <xdr:sp macro="" textlink="">
      <xdr:nvSpPr>
        <xdr:cNvPr id="541" name="テキスト ボックス 540"/>
        <xdr:cNvSpPr txBox="1"/>
      </xdr:nvSpPr>
      <xdr:spPr>
        <a:xfrm>
          <a:off x="12514795" y="495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5" name="テキスト ボックス 554"/>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7" name="テキスト ボックス 556"/>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9" name="テキスト ボックス 558"/>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61" name="テキスト ボックス 560"/>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3" name="テキスト ボックス 56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5" name="直線コネクタ 564"/>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8"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9" name="直線コネクタ 568"/>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0" name="直線コネクタ 56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71"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72" name="フローチャート: 判断 571"/>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3" name="直線コネクタ 57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4" name="フローチャート: 判断 573"/>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5" name="テキスト ボックス 574"/>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6" name="直線コネクタ 57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7" name="フローチャート: 判断 576"/>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8" name="テキスト ボックス 57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9" name="直線コネクタ 578"/>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0" name="フローチャート: 判断 579"/>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1" name="テキスト ボックス 58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2" name="フローチャート: 判断 581"/>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3" name="テキスト ボックス 58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9" name="楕円 58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90"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1" name="楕円 59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2" name="テキスト ボックス 591"/>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3" name="楕円 59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4" name="テキスト ボックス 593"/>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5" name="楕円 59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6" name="テキスト ボックス 595"/>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7" name="楕円 59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8" name="テキスト ボックス 597"/>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22" name="直線コネクタ 621"/>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23"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4" name="直線コネクタ 623"/>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5"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6" name="直線コネクタ 625"/>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44583</xdr:rowOff>
    </xdr:from>
    <xdr:to>
      <xdr:col>85</xdr:col>
      <xdr:colOff>127000</xdr:colOff>
      <xdr:row>77</xdr:row>
      <xdr:rowOff>45662</xdr:rowOff>
    </xdr:to>
    <xdr:cxnSp macro="">
      <xdr:nvCxnSpPr>
        <xdr:cNvPr id="627" name="直線コネクタ 626"/>
        <xdr:cNvCxnSpPr/>
      </xdr:nvCxnSpPr>
      <xdr:spPr>
        <a:xfrm>
          <a:off x="15481300" y="13246233"/>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8"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9" name="フローチャート: 判断 628"/>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43569</xdr:rowOff>
    </xdr:from>
    <xdr:to>
      <xdr:col>81</xdr:col>
      <xdr:colOff>50800</xdr:colOff>
      <xdr:row>77</xdr:row>
      <xdr:rowOff>44583</xdr:rowOff>
    </xdr:to>
    <xdr:cxnSp macro="">
      <xdr:nvCxnSpPr>
        <xdr:cNvPr id="630" name="直線コネクタ 629"/>
        <xdr:cNvCxnSpPr/>
      </xdr:nvCxnSpPr>
      <xdr:spPr>
        <a:xfrm>
          <a:off x="14592300" y="13245219"/>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31" name="フローチャート: 判断 630"/>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32" name="テキスト ボックス 631"/>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31198</xdr:rowOff>
    </xdr:from>
    <xdr:to>
      <xdr:col>76</xdr:col>
      <xdr:colOff>114300</xdr:colOff>
      <xdr:row>77</xdr:row>
      <xdr:rowOff>43569</xdr:rowOff>
    </xdr:to>
    <xdr:cxnSp macro="">
      <xdr:nvCxnSpPr>
        <xdr:cNvPr id="633" name="直線コネクタ 632"/>
        <xdr:cNvCxnSpPr/>
      </xdr:nvCxnSpPr>
      <xdr:spPr>
        <a:xfrm>
          <a:off x="13703300" y="13232848"/>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4" name="フローチャート: 判断 633"/>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5963</xdr:rowOff>
    </xdr:from>
    <xdr:ext cx="534377" cy="259045"/>
    <xdr:sp macro="" textlink="">
      <xdr:nvSpPr>
        <xdr:cNvPr id="635" name="テキスト ボックス 634"/>
        <xdr:cNvSpPr txBox="1"/>
      </xdr:nvSpPr>
      <xdr:spPr>
        <a:xfrm>
          <a:off x="14325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170118</xdr:rowOff>
    </xdr:from>
    <xdr:to>
      <xdr:col>71</xdr:col>
      <xdr:colOff>177800</xdr:colOff>
      <xdr:row>77</xdr:row>
      <xdr:rowOff>31198</xdr:rowOff>
    </xdr:to>
    <xdr:cxnSp macro="">
      <xdr:nvCxnSpPr>
        <xdr:cNvPr id="636" name="直線コネクタ 635"/>
        <xdr:cNvCxnSpPr/>
      </xdr:nvCxnSpPr>
      <xdr:spPr>
        <a:xfrm>
          <a:off x="12814300" y="13200318"/>
          <a:ext cx="8890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7" name="フローチャート: 判断 636"/>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11565</xdr:rowOff>
    </xdr:from>
    <xdr:ext cx="534377" cy="259045"/>
    <xdr:sp macro="" textlink="">
      <xdr:nvSpPr>
        <xdr:cNvPr id="638" name="テキスト ボックス 637"/>
        <xdr:cNvSpPr txBox="1"/>
      </xdr:nvSpPr>
      <xdr:spPr>
        <a:xfrm>
          <a:off x="13436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9" name="フローチャート: 判断 638"/>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13732</xdr:rowOff>
    </xdr:from>
    <xdr:ext cx="534377" cy="259045"/>
    <xdr:sp macro="" textlink="">
      <xdr:nvSpPr>
        <xdr:cNvPr id="640" name="テキスト ボックス 639"/>
        <xdr:cNvSpPr txBox="1"/>
      </xdr:nvSpPr>
      <xdr:spPr>
        <a:xfrm>
          <a:off x="12547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166312</xdr:rowOff>
    </xdr:from>
    <xdr:to>
      <xdr:col>85</xdr:col>
      <xdr:colOff>177800</xdr:colOff>
      <xdr:row>77</xdr:row>
      <xdr:rowOff>96462</xdr:rowOff>
    </xdr:to>
    <xdr:sp macro="" textlink="">
      <xdr:nvSpPr>
        <xdr:cNvPr id="646" name="楕円 645"/>
        <xdr:cNvSpPr/>
      </xdr:nvSpPr>
      <xdr:spPr>
        <a:xfrm>
          <a:off x="16268700" y="131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17739</xdr:rowOff>
    </xdr:from>
    <xdr:ext cx="534377" cy="259045"/>
    <xdr:sp macro="" textlink="">
      <xdr:nvSpPr>
        <xdr:cNvPr id="647" name="公債費該当値テキスト"/>
        <xdr:cNvSpPr txBox="1"/>
      </xdr:nvSpPr>
      <xdr:spPr>
        <a:xfrm>
          <a:off x="16370300" y="1304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165233</xdr:rowOff>
    </xdr:from>
    <xdr:to>
      <xdr:col>81</xdr:col>
      <xdr:colOff>101600</xdr:colOff>
      <xdr:row>77</xdr:row>
      <xdr:rowOff>95383</xdr:rowOff>
    </xdr:to>
    <xdr:sp macro="" textlink="">
      <xdr:nvSpPr>
        <xdr:cNvPr id="648" name="楕円 647"/>
        <xdr:cNvSpPr/>
      </xdr:nvSpPr>
      <xdr:spPr>
        <a:xfrm>
          <a:off x="15430500" y="131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111910</xdr:rowOff>
    </xdr:from>
    <xdr:ext cx="534377" cy="259045"/>
    <xdr:sp macro="" textlink="">
      <xdr:nvSpPr>
        <xdr:cNvPr id="649" name="テキスト ボックス 648"/>
        <xdr:cNvSpPr txBox="1"/>
      </xdr:nvSpPr>
      <xdr:spPr>
        <a:xfrm>
          <a:off x="15214111" y="129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164219</xdr:rowOff>
    </xdr:from>
    <xdr:to>
      <xdr:col>76</xdr:col>
      <xdr:colOff>165100</xdr:colOff>
      <xdr:row>77</xdr:row>
      <xdr:rowOff>94369</xdr:rowOff>
    </xdr:to>
    <xdr:sp macro="" textlink="">
      <xdr:nvSpPr>
        <xdr:cNvPr id="650" name="楕円 649"/>
        <xdr:cNvSpPr/>
      </xdr:nvSpPr>
      <xdr:spPr>
        <a:xfrm>
          <a:off x="14541500" y="1319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110897</xdr:rowOff>
    </xdr:from>
    <xdr:ext cx="534377" cy="259045"/>
    <xdr:sp macro="" textlink="">
      <xdr:nvSpPr>
        <xdr:cNvPr id="651" name="テキスト ボックス 650"/>
        <xdr:cNvSpPr txBox="1"/>
      </xdr:nvSpPr>
      <xdr:spPr>
        <a:xfrm>
          <a:off x="14325111" y="129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151848</xdr:rowOff>
    </xdr:from>
    <xdr:to>
      <xdr:col>72</xdr:col>
      <xdr:colOff>38100</xdr:colOff>
      <xdr:row>77</xdr:row>
      <xdr:rowOff>81998</xdr:rowOff>
    </xdr:to>
    <xdr:sp macro="" textlink="">
      <xdr:nvSpPr>
        <xdr:cNvPr id="652" name="楕円 651"/>
        <xdr:cNvSpPr/>
      </xdr:nvSpPr>
      <xdr:spPr>
        <a:xfrm>
          <a:off x="13652500" y="131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98526</xdr:rowOff>
    </xdr:from>
    <xdr:ext cx="534377" cy="259045"/>
    <xdr:sp macro="" textlink="">
      <xdr:nvSpPr>
        <xdr:cNvPr id="653" name="テキスト ボックス 652"/>
        <xdr:cNvSpPr txBox="1"/>
      </xdr:nvSpPr>
      <xdr:spPr>
        <a:xfrm>
          <a:off x="13436111" y="129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119318</xdr:rowOff>
    </xdr:from>
    <xdr:to>
      <xdr:col>67</xdr:col>
      <xdr:colOff>101600</xdr:colOff>
      <xdr:row>77</xdr:row>
      <xdr:rowOff>49468</xdr:rowOff>
    </xdr:to>
    <xdr:sp macro="" textlink="">
      <xdr:nvSpPr>
        <xdr:cNvPr id="654" name="楕円 653"/>
        <xdr:cNvSpPr/>
      </xdr:nvSpPr>
      <xdr:spPr>
        <a:xfrm>
          <a:off x="12763500" y="131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65996</xdr:rowOff>
    </xdr:from>
    <xdr:ext cx="599010" cy="259045"/>
    <xdr:sp macro="" textlink="">
      <xdr:nvSpPr>
        <xdr:cNvPr id="655" name="テキスト ボックス 654"/>
        <xdr:cNvSpPr txBox="1"/>
      </xdr:nvSpPr>
      <xdr:spPr>
        <a:xfrm>
          <a:off x="12514795" y="1292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9" name="直線コネクタ 678"/>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80"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81" name="直線コネクタ 680"/>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82"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83" name="直線コネクタ 682"/>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129153</xdr:rowOff>
    </xdr:from>
    <xdr:to>
      <xdr:col>85</xdr:col>
      <xdr:colOff>127000</xdr:colOff>
      <xdr:row>97</xdr:row>
      <xdr:rowOff>170836</xdr:rowOff>
    </xdr:to>
    <xdr:cxnSp macro="">
      <xdr:nvCxnSpPr>
        <xdr:cNvPr id="684" name="直線コネクタ 683"/>
        <xdr:cNvCxnSpPr/>
      </xdr:nvCxnSpPr>
      <xdr:spPr>
        <a:xfrm>
          <a:off x="15481300" y="16759803"/>
          <a:ext cx="838200" cy="4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5"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6" name="フローチャート: 判断 685"/>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125457</xdr:rowOff>
    </xdr:from>
    <xdr:to>
      <xdr:col>81</xdr:col>
      <xdr:colOff>50800</xdr:colOff>
      <xdr:row>97</xdr:row>
      <xdr:rowOff>129153</xdr:rowOff>
    </xdr:to>
    <xdr:cxnSp macro="">
      <xdr:nvCxnSpPr>
        <xdr:cNvPr id="687" name="直線コネクタ 686"/>
        <xdr:cNvCxnSpPr/>
      </xdr:nvCxnSpPr>
      <xdr:spPr>
        <a:xfrm>
          <a:off x="14592300" y="16756107"/>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8" name="フローチャート: 判断 687"/>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9" name="テキスト ボックス 688"/>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167611</xdr:rowOff>
    </xdr:from>
    <xdr:to>
      <xdr:col>76</xdr:col>
      <xdr:colOff>114300</xdr:colOff>
      <xdr:row>97</xdr:row>
      <xdr:rowOff>125457</xdr:rowOff>
    </xdr:to>
    <xdr:cxnSp macro="">
      <xdr:nvCxnSpPr>
        <xdr:cNvPr id="690" name="直線コネクタ 689"/>
        <xdr:cNvCxnSpPr/>
      </xdr:nvCxnSpPr>
      <xdr:spPr>
        <a:xfrm>
          <a:off x="13703300" y="16626811"/>
          <a:ext cx="889000" cy="12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91" name="フローチャート: 判断 690"/>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84869</xdr:rowOff>
    </xdr:from>
    <xdr:ext cx="534377" cy="259045"/>
    <xdr:sp macro="" textlink="">
      <xdr:nvSpPr>
        <xdr:cNvPr id="692" name="テキスト ボックス 691"/>
        <xdr:cNvSpPr txBox="1"/>
      </xdr:nvSpPr>
      <xdr:spPr>
        <a:xfrm>
          <a:off x="14325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145628</xdr:rowOff>
    </xdr:from>
    <xdr:to>
      <xdr:col>71</xdr:col>
      <xdr:colOff>177800</xdr:colOff>
      <xdr:row>96</xdr:row>
      <xdr:rowOff>167611</xdr:rowOff>
    </xdr:to>
    <xdr:cxnSp macro="">
      <xdr:nvCxnSpPr>
        <xdr:cNvPr id="693" name="直線コネクタ 692"/>
        <xdr:cNvCxnSpPr/>
      </xdr:nvCxnSpPr>
      <xdr:spPr>
        <a:xfrm>
          <a:off x="12814300" y="16604828"/>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4" name="フローチャート: 判断 693"/>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155156</xdr:rowOff>
    </xdr:from>
    <xdr:ext cx="534377" cy="259045"/>
    <xdr:sp macro="" textlink="">
      <xdr:nvSpPr>
        <xdr:cNvPr id="695" name="テキスト ボックス 694"/>
        <xdr:cNvSpPr txBox="1"/>
      </xdr:nvSpPr>
      <xdr:spPr>
        <a:xfrm>
          <a:off x="13436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6" name="フローチャート: 判断 695"/>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83283</xdr:rowOff>
    </xdr:from>
    <xdr:ext cx="534377" cy="259045"/>
    <xdr:sp macro="" textlink="">
      <xdr:nvSpPr>
        <xdr:cNvPr id="697" name="テキスト ボックス 696"/>
        <xdr:cNvSpPr txBox="1"/>
      </xdr:nvSpPr>
      <xdr:spPr>
        <a:xfrm>
          <a:off x="12547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120036</xdr:rowOff>
    </xdr:from>
    <xdr:to>
      <xdr:col>85</xdr:col>
      <xdr:colOff>177800</xdr:colOff>
      <xdr:row>98</xdr:row>
      <xdr:rowOff>50186</xdr:rowOff>
    </xdr:to>
    <xdr:sp macro="" textlink="">
      <xdr:nvSpPr>
        <xdr:cNvPr id="703" name="楕円 702"/>
        <xdr:cNvSpPr/>
      </xdr:nvSpPr>
      <xdr:spPr>
        <a:xfrm>
          <a:off x="16268700" y="167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142913</xdr:rowOff>
    </xdr:from>
    <xdr:ext cx="534377" cy="259045"/>
    <xdr:sp macro="" textlink="">
      <xdr:nvSpPr>
        <xdr:cNvPr id="704" name="積立金該当値テキスト"/>
        <xdr:cNvSpPr txBox="1"/>
      </xdr:nvSpPr>
      <xdr:spPr>
        <a:xfrm>
          <a:off x="16370300" y="166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78353</xdr:rowOff>
    </xdr:from>
    <xdr:to>
      <xdr:col>81</xdr:col>
      <xdr:colOff>101600</xdr:colOff>
      <xdr:row>98</xdr:row>
      <xdr:rowOff>8503</xdr:rowOff>
    </xdr:to>
    <xdr:sp macro="" textlink="">
      <xdr:nvSpPr>
        <xdr:cNvPr id="705" name="楕円 704"/>
        <xdr:cNvSpPr/>
      </xdr:nvSpPr>
      <xdr:spPr>
        <a:xfrm>
          <a:off x="15430500" y="167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25030</xdr:rowOff>
    </xdr:from>
    <xdr:ext cx="534377" cy="259045"/>
    <xdr:sp macro="" textlink="">
      <xdr:nvSpPr>
        <xdr:cNvPr id="706" name="テキスト ボックス 705"/>
        <xdr:cNvSpPr txBox="1"/>
      </xdr:nvSpPr>
      <xdr:spPr>
        <a:xfrm>
          <a:off x="15214111" y="1648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74657</xdr:rowOff>
    </xdr:from>
    <xdr:to>
      <xdr:col>76</xdr:col>
      <xdr:colOff>165100</xdr:colOff>
      <xdr:row>98</xdr:row>
      <xdr:rowOff>4807</xdr:rowOff>
    </xdr:to>
    <xdr:sp macro="" textlink="">
      <xdr:nvSpPr>
        <xdr:cNvPr id="707" name="楕円 706"/>
        <xdr:cNvSpPr/>
      </xdr:nvSpPr>
      <xdr:spPr>
        <a:xfrm>
          <a:off x="14541500" y="167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21334</xdr:rowOff>
    </xdr:from>
    <xdr:ext cx="534377" cy="259045"/>
    <xdr:sp macro="" textlink="">
      <xdr:nvSpPr>
        <xdr:cNvPr id="708" name="テキスト ボックス 707"/>
        <xdr:cNvSpPr txBox="1"/>
      </xdr:nvSpPr>
      <xdr:spPr>
        <a:xfrm>
          <a:off x="14325111" y="164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116811</xdr:rowOff>
    </xdr:from>
    <xdr:to>
      <xdr:col>72</xdr:col>
      <xdr:colOff>38100</xdr:colOff>
      <xdr:row>97</xdr:row>
      <xdr:rowOff>46961</xdr:rowOff>
    </xdr:to>
    <xdr:sp macro="" textlink="">
      <xdr:nvSpPr>
        <xdr:cNvPr id="709" name="楕円 708"/>
        <xdr:cNvSpPr/>
      </xdr:nvSpPr>
      <xdr:spPr>
        <a:xfrm>
          <a:off x="13652500" y="165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63488</xdr:rowOff>
    </xdr:from>
    <xdr:ext cx="534377" cy="259045"/>
    <xdr:sp macro="" textlink="">
      <xdr:nvSpPr>
        <xdr:cNvPr id="710" name="テキスト ボックス 709"/>
        <xdr:cNvSpPr txBox="1"/>
      </xdr:nvSpPr>
      <xdr:spPr>
        <a:xfrm>
          <a:off x="13436111" y="163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94828</xdr:rowOff>
    </xdr:from>
    <xdr:to>
      <xdr:col>67</xdr:col>
      <xdr:colOff>101600</xdr:colOff>
      <xdr:row>97</xdr:row>
      <xdr:rowOff>24978</xdr:rowOff>
    </xdr:to>
    <xdr:sp macro="" textlink="">
      <xdr:nvSpPr>
        <xdr:cNvPr id="711" name="楕円 710"/>
        <xdr:cNvSpPr/>
      </xdr:nvSpPr>
      <xdr:spPr>
        <a:xfrm>
          <a:off x="12763500" y="165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41505</xdr:rowOff>
    </xdr:from>
    <xdr:ext cx="534377" cy="259045"/>
    <xdr:sp macro="" textlink="">
      <xdr:nvSpPr>
        <xdr:cNvPr id="712" name="テキスト ボックス 711"/>
        <xdr:cNvSpPr txBox="1"/>
      </xdr:nvSpPr>
      <xdr:spPr>
        <a:xfrm>
          <a:off x="12547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6" name="直線コネクタ 735"/>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9"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40" name="直線コネクタ 739"/>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42"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43" name="フローチャート: 判断 742"/>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166865</xdr:rowOff>
    </xdr:from>
    <xdr:to>
      <xdr:col>111</xdr:col>
      <xdr:colOff>177800</xdr:colOff>
      <xdr:row>39</xdr:row>
      <xdr:rowOff>44450</xdr:rowOff>
    </xdr:to>
    <xdr:cxnSp macro="">
      <xdr:nvCxnSpPr>
        <xdr:cNvPr id="744" name="直線コネクタ 743"/>
        <xdr:cNvCxnSpPr/>
      </xdr:nvCxnSpPr>
      <xdr:spPr>
        <a:xfrm>
          <a:off x="20434300" y="668196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5" name="フローチャート: 判断 744"/>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6" name="テキスト ボックス 745"/>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166865</xdr:rowOff>
    </xdr:from>
    <xdr:to>
      <xdr:col>107</xdr:col>
      <xdr:colOff>50800</xdr:colOff>
      <xdr:row>39</xdr:row>
      <xdr:rowOff>44450</xdr:rowOff>
    </xdr:to>
    <xdr:cxnSp macro="">
      <xdr:nvCxnSpPr>
        <xdr:cNvPr id="747" name="直線コネクタ 746"/>
        <xdr:cNvCxnSpPr/>
      </xdr:nvCxnSpPr>
      <xdr:spPr>
        <a:xfrm flipV="1">
          <a:off x="19545300" y="668196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8" name="フローチャート: 判断 747"/>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9" name="テキスト ボックス 748"/>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28715</xdr:rowOff>
    </xdr:from>
    <xdr:to>
      <xdr:col>102</xdr:col>
      <xdr:colOff>114300</xdr:colOff>
      <xdr:row>39</xdr:row>
      <xdr:rowOff>44450</xdr:rowOff>
    </xdr:to>
    <xdr:cxnSp macro="">
      <xdr:nvCxnSpPr>
        <xdr:cNvPr id="750" name="直線コネクタ 749"/>
        <xdr:cNvCxnSpPr/>
      </xdr:nvCxnSpPr>
      <xdr:spPr>
        <a:xfrm>
          <a:off x="18656300" y="6715265"/>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51" name="フローチャート: 判断 750"/>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5287</xdr:rowOff>
    </xdr:from>
    <xdr:ext cx="469744" cy="259045"/>
    <xdr:sp macro="" textlink="">
      <xdr:nvSpPr>
        <xdr:cNvPr id="752" name="テキスト ボックス 751"/>
        <xdr:cNvSpPr txBox="1"/>
      </xdr:nvSpPr>
      <xdr:spPr>
        <a:xfrm>
          <a:off x="19310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53" name="フローチャート: 判断 752"/>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54" name="テキスト ボックス 753"/>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116065</xdr:rowOff>
    </xdr:from>
    <xdr:to>
      <xdr:col>107</xdr:col>
      <xdr:colOff>101600</xdr:colOff>
      <xdr:row>39</xdr:row>
      <xdr:rowOff>46215</xdr:rowOff>
    </xdr:to>
    <xdr:sp macro="" textlink="">
      <xdr:nvSpPr>
        <xdr:cNvPr id="764" name="楕円 763"/>
        <xdr:cNvSpPr/>
      </xdr:nvSpPr>
      <xdr:spPr>
        <a:xfrm>
          <a:off x="20383500" y="66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37342</xdr:rowOff>
    </xdr:from>
    <xdr:ext cx="469744" cy="259045"/>
    <xdr:sp macro="" textlink="">
      <xdr:nvSpPr>
        <xdr:cNvPr id="765" name="テキスト ボックス 764"/>
        <xdr:cNvSpPr txBox="1"/>
      </xdr:nvSpPr>
      <xdr:spPr>
        <a:xfrm>
          <a:off x="20199428" y="672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149365</xdr:rowOff>
    </xdr:from>
    <xdr:to>
      <xdr:col>98</xdr:col>
      <xdr:colOff>38100</xdr:colOff>
      <xdr:row>39</xdr:row>
      <xdr:rowOff>79515</xdr:rowOff>
    </xdr:to>
    <xdr:sp macro="" textlink="">
      <xdr:nvSpPr>
        <xdr:cNvPr id="768" name="楕円 767"/>
        <xdr:cNvSpPr/>
      </xdr:nvSpPr>
      <xdr:spPr>
        <a:xfrm>
          <a:off x="18605500" y="66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70642</xdr:rowOff>
    </xdr:from>
    <xdr:ext cx="378565" cy="259045"/>
    <xdr:sp macro="" textlink="">
      <xdr:nvSpPr>
        <xdr:cNvPr id="769" name="テキスト ボックス 768"/>
        <xdr:cNvSpPr txBox="1"/>
      </xdr:nvSpPr>
      <xdr:spPr>
        <a:xfrm>
          <a:off x="18467017" y="675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91" name="直線コネクタ 790"/>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4"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5" name="直線コネクタ 794"/>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7"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8" name="フローチャート: 判断 797"/>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800" name="フローチャート: 判断 799"/>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801" name="テキスト ボックス 800"/>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803" name="フローチャート: 判断 802"/>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4" name="テキスト ボックス 803"/>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6" name="フローチャート: 判断 805"/>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7" name="テキスト ボックス 806"/>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8" name="フローチャート: 判断 807"/>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9" name="テキスト ボックス 808"/>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51" name="直線コネクタ 850"/>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52"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53" name="直線コネクタ 852"/>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4"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5" name="直線コネクタ 854"/>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130490</xdr:rowOff>
    </xdr:from>
    <xdr:to>
      <xdr:col>116</xdr:col>
      <xdr:colOff>63500</xdr:colOff>
      <xdr:row>73</xdr:row>
      <xdr:rowOff>145268</xdr:rowOff>
    </xdr:to>
    <xdr:cxnSp macro="">
      <xdr:nvCxnSpPr>
        <xdr:cNvPr id="856" name="直線コネクタ 855"/>
        <xdr:cNvCxnSpPr/>
      </xdr:nvCxnSpPr>
      <xdr:spPr>
        <a:xfrm>
          <a:off x="21323300" y="12646340"/>
          <a:ext cx="838200" cy="1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7"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8" name="フローチャート: 判断 857"/>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46823</xdr:rowOff>
    </xdr:from>
    <xdr:to>
      <xdr:col>111</xdr:col>
      <xdr:colOff>177800</xdr:colOff>
      <xdr:row>73</xdr:row>
      <xdr:rowOff>130490</xdr:rowOff>
    </xdr:to>
    <xdr:cxnSp macro="">
      <xdr:nvCxnSpPr>
        <xdr:cNvPr id="859" name="直線コネクタ 858"/>
        <xdr:cNvCxnSpPr/>
      </xdr:nvCxnSpPr>
      <xdr:spPr>
        <a:xfrm>
          <a:off x="20434300" y="12562673"/>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60" name="フローチャート: 判断 859"/>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61" name="テキスト ボックス 860"/>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46823</xdr:rowOff>
    </xdr:from>
    <xdr:to>
      <xdr:col>107</xdr:col>
      <xdr:colOff>50800</xdr:colOff>
      <xdr:row>74</xdr:row>
      <xdr:rowOff>18265</xdr:rowOff>
    </xdr:to>
    <xdr:cxnSp macro="">
      <xdr:nvCxnSpPr>
        <xdr:cNvPr id="862" name="直線コネクタ 861"/>
        <xdr:cNvCxnSpPr/>
      </xdr:nvCxnSpPr>
      <xdr:spPr>
        <a:xfrm flipV="1">
          <a:off x="19545300" y="12562673"/>
          <a:ext cx="889000" cy="14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63" name="フローチャート: 判断 862"/>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166442</xdr:rowOff>
    </xdr:from>
    <xdr:ext cx="534377" cy="259045"/>
    <xdr:sp macro="" textlink="">
      <xdr:nvSpPr>
        <xdr:cNvPr id="864" name="テキスト ボックス 863"/>
        <xdr:cNvSpPr txBox="1"/>
      </xdr:nvSpPr>
      <xdr:spPr>
        <a:xfrm>
          <a:off x="20167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18265</xdr:rowOff>
    </xdr:from>
    <xdr:to>
      <xdr:col>102</xdr:col>
      <xdr:colOff>114300</xdr:colOff>
      <xdr:row>74</xdr:row>
      <xdr:rowOff>71789</xdr:rowOff>
    </xdr:to>
    <xdr:cxnSp macro="">
      <xdr:nvCxnSpPr>
        <xdr:cNvPr id="865" name="直線コネクタ 864"/>
        <xdr:cNvCxnSpPr/>
      </xdr:nvCxnSpPr>
      <xdr:spPr>
        <a:xfrm flipV="1">
          <a:off x="18656300" y="12705565"/>
          <a:ext cx="889000" cy="5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6" name="フローチャート: 判断 865"/>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86971</xdr:rowOff>
    </xdr:from>
    <xdr:ext cx="534377" cy="259045"/>
    <xdr:sp macro="" textlink="">
      <xdr:nvSpPr>
        <xdr:cNvPr id="867" name="テキスト ボックス 866"/>
        <xdr:cNvSpPr txBox="1"/>
      </xdr:nvSpPr>
      <xdr:spPr>
        <a:xfrm>
          <a:off x="19278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8" name="フローチャート: 判断 867"/>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108785</xdr:rowOff>
    </xdr:from>
    <xdr:ext cx="534377" cy="259045"/>
    <xdr:sp macro="" textlink="">
      <xdr:nvSpPr>
        <xdr:cNvPr id="869" name="テキスト ボックス 868"/>
        <xdr:cNvSpPr txBox="1"/>
      </xdr:nvSpPr>
      <xdr:spPr>
        <a:xfrm>
          <a:off x="18389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94468</xdr:rowOff>
    </xdr:from>
    <xdr:to>
      <xdr:col>116</xdr:col>
      <xdr:colOff>114300</xdr:colOff>
      <xdr:row>74</xdr:row>
      <xdr:rowOff>24618</xdr:rowOff>
    </xdr:to>
    <xdr:sp macro="" textlink="">
      <xdr:nvSpPr>
        <xdr:cNvPr id="875" name="楕円 874"/>
        <xdr:cNvSpPr/>
      </xdr:nvSpPr>
      <xdr:spPr>
        <a:xfrm>
          <a:off x="22110700" y="126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117345</xdr:rowOff>
    </xdr:from>
    <xdr:ext cx="534377" cy="259045"/>
    <xdr:sp macro="" textlink="">
      <xdr:nvSpPr>
        <xdr:cNvPr id="876" name="繰出金該当値テキスト"/>
        <xdr:cNvSpPr txBox="1"/>
      </xdr:nvSpPr>
      <xdr:spPr>
        <a:xfrm>
          <a:off x="22212300" y="12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79690</xdr:rowOff>
    </xdr:from>
    <xdr:to>
      <xdr:col>112</xdr:col>
      <xdr:colOff>38100</xdr:colOff>
      <xdr:row>74</xdr:row>
      <xdr:rowOff>9840</xdr:rowOff>
    </xdr:to>
    <xdr:sp macro="" textlink="">
      <xdr:nvSpPr>
        <xdr:cNvPr id="877" name="楕円 876"/>
        <xdr:cNvSpPr/>
      </xdr:nvSpPr>
      <xdr:spPr>
        <a:xfrm>
          <a:off x="21272500" y="125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26367</xdr:rowOff>
    </xdr:from>
    <xdr:ext cx="534377" cy="259045"/>
    <xdr:sp macro="" textlink="">
      <xdr:nvSpPr>
        <xdr:cNvPr id="878" name="テキスト ボックス 877"/>
        <xdr:cNvSpPr txBox="1"/>
      </xdr:nvSpPr>
      <xdr:spPr>
        <a:xfrm>
          <a:off x="21056111" y="1237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167473</xdr:rowOff>
    </xdr:from>
    <xdr:to>
      <xdr:col>107</xdr:col>
      <xdr:colOff>101600</xdr:colOff>
      <xdr:row>73</xdr:row>
      <xdr:rowOff>97623</xdr:rowOff>
    </xdr:to>
    <xdr:sp macro="" textlink="">
      <xdr:nvSpPr>
        <xdr:cNvPr id="879" name="楕円 878"/>
        <xdr:cNvSpPr/>
      </xdr:nvSpPr>
      <xdr:spPr>
        <a:xfrm>
          <a:off x="20383500" y="125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114150</xdr:rowOff>
    </xdr:from>
    <xdr:ext cx="534377" cy="259045"/>
    <xdr:sp macro="" textlink="">
      <xdr:nvSpPr>
        <xdr:cNvPr id="880" name="テキスト ボックス 879"/>
        <xdr:cNvSpPr txBox="1"/>
      </xdr:nvSpPr>
      <xdr:spPr>
        <a:xfrm>
          <a:off x="20167111" y="122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138915</xdr:rowOff>
    </xdr:from>
    <xdr:to>
      <xdr:col>102</xdr:col>
      <xdr:colOff>165100</xdr:colOff>
      <xdr:row>74</xdr:row>
      <xdr:rowOff>69065</xdr:rowOff>
    </xdr:to>
    <xdr:sp macro="" textlink="">
      <xdr:nvSpPr>
        <xdr:cNvPr id="881" name="楕円 880"/>
        <xdr:cNvSpPr/>
      </xdr:nvSpPr>
      <xdr:spPr>
        <a:xfrm>
          <a:off x="19494500" y="126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85592</xdr:rowOff>
    </xdr:from>
    <xdr:ext cx="534377" cy="259045"/>
    <xdr:sp macro="" textlink="">
      <xdr:nvSpPr>
        <xdr:cNvPr id="882" name="テキスト ボックス 881"/>
        <xdr:cNvSpPr txBox="1"/>
      </xdr:nvSpPr>
      <xdr:spPr>
        <a:xfrm>
          <a:off x="19278111" y="12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20989</xdr:rowOff>
    </xdr:from>
    <xdr:to>
      <xdr:col>98</xdr:col>
      <xdr:colOff>38100</xdr:colOff>
      <xdr:row>74</xdr:row>
      <xdr:rowOff>122589</xdr:rowOff>
    </xdr:to>
    <xdr:sp macro="" textlink="">
      <xdr:nvSpPr>
        <xdr:cNvPr id="883" name="楕円 882"/>
        <xdr:cNvSpPr/>
      </xdr:nvSpPr>
      <xdr:spPr>
        <a:xfrm>
          <a:off x="18605500" y="127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139116</xdr:rowOff>
    </xdr:from>
    <xdr:ext cx="534377" cy="259045"/>
    <xdr:sp macro="" textlink="">
      <xdr:nvSpPr>
        <xdr:cNvPr id="884" name="テキスト ボックス 883"/>
        <xdr:cNvSpPr txBox="1"/>
      </xdr:nvSpPr>
      <xdr:spPr>
        <a:xfrm>
          <a:off x="18389111" y="124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8" name="直線コネクタ 907"/>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9"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11"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12" name="直線コネクタ 911"/>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4"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5" name="フローチャート: 判断 914"/>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7" name="フローチャート: 判断 916"/>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8" name="テキスト ボックス 917"/>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20" name="フローチャート: 判断 91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1" name="テキスト ボックス 920"/>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33"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7" name="テキスト ボックス 936"/>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歳出決算総額の主な構成項目である人件費は、住民一人当たり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146,214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円で全国・県内平均を大きく上回っており、類似団体内でも最高額となっている。これまでの職員数の削減などにより職員給は減少しているが、人口の減少割合も大きく抜本的な改善には至っていない。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今後も、行財政改革大綱や定員管理計画に沿って、職員数の適正化・職員給の見直し等を行い、人件費の削減に努めていく必要がある。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大型公共事業により普通建設事業費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今後これらの施設に係る維持補修費の増加も見込まれるため、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公共施設等総合管理計画に基づいて、施設の民間譲渡や除却等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も含めた適切な管理計画を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推し進めて行く必要がある。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災害復旧費は平成２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の台風被害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22,421
22,200
477.53
20,971,563
19,970,489
512,476
10,147,840
14,790,230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147320</xdr:rowOff>
    </xdr:from>
    <xdr:to>
      <xdr:col>24</xdr:col>
      <xdr:colOff>63500</xdr:colOff>
      <xdr:row>33</xdr:row>
      <xdr:rowOff>64643</xdr:rowOff>
    </xdr:to>
    <xdr:cxnSp macro="">
      <xdr:nvCxnSpPr>
        <xdr:cNvPr id="61" name="直線コネクタ 60"/>
        <xdr:cNvCxnSpPr/>
      </xdr:nvCxnSpPr>
      <xdr:spPr>
        <a:xfrm>
          <a:off x="3797300" y="5633720"/>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48260</xdr:rowOff>
    </xdr:from>
    <xdr:to>
      <xdr:col>19</xdr:col>
      <xdr:colOff>177800</xdr:colOff>
      <xdr:row>32</xdr:row>
      <xdr:rowOff>147320</xdr:rowOff>
    </xdr:to>
    <xdr:cxnSp macro="">
      <xdr:nvCxnSpPr>
        <xdr:cNvPr id="64" name="直線コネクタ 63"/>
        <xdr:cNvCxnSpPr/>
      </xdr:nvCxnSpPr>
      <xdr:spPr>
        <a:xfrm>
          <a:off x="2908300" y="5534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48260</xdr:rowOff>
    </xdr:from>
    <xdr:to>
      <xdr:col>15</xdr:col>
      <xdr:colOff>50800</xdr:colOff>
      <xdr:row>32</xdr:row>
      <xdr:rowOff>151511</xdr:rowOff>
    </xdr:to>
    <xdr:cxnSp macro="">
      <xdr:nvCxnSpPr>
        <xdr:cNvPr id="67" name="直線コネクタ 66"/>
        <xdr:cNvCxnSpPr/>
      </xdr:nvCxnSpPr>
      <xdr:spPr>
        <a:xfrm flipV="1">
          <a:off x="2019300" y="5534660"/>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151511</xdr:rowOff>
    </xdr:from>
    <xdr:to>
      <xdr:col>10</xdr:col>
      <xdr:colOff>114300</xdr:colOff>
      <xdr:row>33</xdr:row>
      <xdr:rowOff>18161</xdr:rowOff>
    </xdr:to>
    <xdr:cxnSp macro="">
      <xdr:nvCxnSpPr>
        <xdr:cNvPr id="70" name="直線コネクタ 69"/>
        <xdr:cNvCxnSpPr/>
      </xdr:nvCxnSpPr>
      <xdr:spPr>
        <a:xfrm flipV="1">
          <a:off x="1130300" y="5637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13843</xdr:rowOff>
    </xdr:from>
    <xdr:to>
      <xdr:col>24</xdr:col>
      <xdr:colOff>114300</xdr:colOff>
      <xdr:row>33</xdr:row>
      <xdr:rowOff>115443</xdr:rowOff>
    </xdr:to>
    <xdr:sp macro="" textlink="">
      <xdr:nvSpPr>
        <xdr:cNvPr id="80" name="楕円 79"/>
        <xdr:cNvSpPr/>
      </xdr:nvSpPr>
      <xdr:spPr>
        <a:xfrm>
          <a:off x="4584700" y="56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36720</xdr:rowOff>
    </xdr:from>
    <xdr:ext cx="469744" cy="259045"/>
    <xdr:sp macro="" textlink="">
      <xdr:nvSpPr>
        <xdr:cNvPr id="81" name="議会費該当値テキスト"/>
        <xdr:cNvSpPr txBox="1"/>
      </xdr:nvSpPr>
      <xdr:spPr>
        <a:xfrm>
          <a:off x="4686300" y="552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96520</xdr:rowOff>
    </xdr:from>
    <xdr:to>
      <xdr:col>20</xdr:col>
      <xdr:colOff>38100</xdr:colOff>
      <xdr:row>33</xdr:row>
      <xdr:rowOff>26670</xdr:rowOff>
    </xdr:to>
    <xdr:sp macro="" textlink="">
      <xdr:nvSpPr>
        <xdr:cNvPr id="82" name="楕円 81"/>
        <xdr:cNvSpPr/>
      </xdr:nvSpPr>
      <xdr:spPr>
        <a:xfrm>
          <a:off x="37465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43197</xdr:rowOff>
    </xdr:from>
    <xdr:ext cx="469744" cy="259045"/>
    <xdr:sp macro="" textlink="">
      <xdr:nvSpPr>
        <xdr:cNvPr id="83" name="テキスト ボックス 82"/>
        <xdr:cNvSpPr txBox="1"/>
      </xdr:nvSpPr>
      <xdr:spPr>
        <a:xfrm>
          <a:off x="3562428" y="53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168910</xdr:rowOff>
    </xdr:from>
    <xdr:to>
      <xdr:col>15</xdr:col>
      <xdr:colOff>101600</xdr:colOff>
      <xdr:row>32</xdr:row>
      <xdr:rowOff>99060</xdr:rowOff>
    </xdr:to>
    <xdr:sp macro="" textlink="">
      <xdr:nvSpPr>
        <xdr:cNvPr id="84" name="楕円 83"/>
        <xdr:cNvSpPr/>
      </xdr:nvSpPr>
      <xdr:spPr>
        <a:xfrm>
          <a:off x="2857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115587</xdr:rowOff>
    </xdr:from>
    <xdr:ext cx="469744" cy="259045"/>
    <xdr:sp macro="" textlink="">
      <xdr:nvSpPr>
        <xdr:cNvPr id="85" name="テキスト ボックス 84"/>
        <xdr:cNvSpPr txBox="1"/>
      </xdr:nvSpPr>
      <xdr:spPr>
        <a:xfrm>
          <a:off x="2673428" y="52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100711</xdr:rowOff>
    </xdr:from>
    <xdr:to>
      <xdr:col>10</xdr:col>
      <xdr:colOff>165100</xdr:colOff>
      <xdr:row>33</xdr:row>
      <xdr:rowOff>30861</xdr:rowOff>
    </xdr:to>
    <xdr:sp macro="" textlink="">
      <xdr:nvSpPr>
        <xdr:cNvPr id="86" name="楕円 85"/>
        <xdr:cNvSpPr/>
      </xdr:nvSpPr>
      <xdr:spPr>
        <a:xfrm>
          <a:off x="1968500" y="55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47388</xdr:rowOff>
    </xdr:from>
    <xdr:ext cx="469744" cy="259045"/>
    <xdr:sp macro="" textlink="">
      <xdr:nvSpPr>
        <xdr:cNvPr id="87" name="テキスト ボックス 86"/>
        <xdr:cNvSpPr txBox="1"/>
      </xdr:nvSpPr>
      <xdr:spPr>
        <a:xfrm>
          <a:off x="1784428" y="53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138811</xdr:rowOff>
    </xdr:from>
    <xdr:to>
      <xdr:col>6</xdr:col>
      <xdr:colOff>38100</xdr:colOff>
      <xdr:row>33</xdr:row>
      <xdr:rowOff>68961</xdr:rowOff>
    </xdr:to>
    <xdr:sp macro="" textlink="">
      <xdr:nvSpPr>
        <xdr:cNvPr id="88" name="楕円 87"/>
        <xdr:cNvSpPr/>
      </xdr:nvSpPr>
      <xdr:spPr>
        <a:xfrm>
          <a:off x="1079500" y="56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85488</xdr:rowOff>
    </xdr:from>
    <xdr:ext cx="469744" cy="259045"/>
    <xdr:sp macro="" textlink="">
      <xdr:nvSpPr>
        <xdr:cNvPr id="89" name="テキスト ボックス 88"/>
        <xdr:cNvSpPr txBox="1"/>
      </xdr:nvSpPr>
      <xdr:spPr>
        <a:xfrm>
          <a:off x="895428" y="54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158052</xdr:rowOff>
    </xdr:from>
    <xdr:to>
      <xdr:col>24</xdr:col>
      <xdr:colOff>63500</xdr:colOff>
      <xdr:row>55</xdr:row>
      <xdr:rowOff>32217</xdr:rowOff>
    </xdr:to>
    <xdr:cxnSp macro="">
      <xdr:nvCxnSpPr>
        <xdr:cNvPr id="116" name="直線コネクタ 115"/>
        <xdr:cNvCxnSpPr/>
      </xdr:nvCxnSpPr>
      <xdr:spPr>
        <a:xfrm>
          <a:off x="3797300" y="9416352"/>
          <a:ext cx="838200" cy="4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158052</xdr:rowOff>
    </xdr:from>
    <xdr:to>
      <xdr:col>19</xdr:col>
      <xdr:colOff>177800</xdr:colOff>
      <xdr:row>55</xdr:row>
      <xdr:rowOff>8502</xdr:rowOff>
    </xdr:to>
    <xdr:cxnSp macro="">
      <xdr:nvCxnSpPr>
        <xdr:cNvPr id="119" name="直線コネクタ 118"/>
        <xdr:cNvCxnSpPr/>
      </xdr:nvCxnSpPr>
      <xdr:spPr>
        <a:xfrm flipV="1">
          <a:off x="2908300" y="9416352"/>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123689</xdr:rowOff>
    </xdr:from>
    <xdr:to>
      <xdr:col>15</xdr:col>
      <xdr:colOff>50800</xdr:colOff>
      <xdr:row>55</xdr:row>
      <xdr:rowOff>8502</xdr:rowOff>
    </xdr:to>
    <xdr:cxnSp macro="">
      <xdr:nvCxnSpPr>
        <xdr:cNvPr id="122" name="直線コネクタ 121"/>
        <xdr:cNvCxnSpPr/>
      </xdr:nvCxnSpPr>
      <xdr:spPr>
        <a:xfrm>
          <a:off x="2019300" y="9381989"/>
          <a:ext cx="889000" cy="5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95105</xdr:rowOff>
    </xdr:from>
    <xdr:to>
      <xdr:col>10</xdr:col>
      <xdr:colOff>114300</xdr:colOff>
      <xdr:row>54</xdr:row>
      <xdr:rowOff>123689</xdr:rowOff>
    </xdr:to>
    <xdr:cxnSp macro="">
      <xdr:nvCxnSpPr>
        <xdr:cNvPr id="125" name="直線コネクタ 124"/>
        <xdr:cNvCxnSpPr/>
      </xdr:nvCxnSpPr>
      <xdr:spPr>
        <a:xfrm>
          <a:off x="1130300" y="9353405"/>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13912</xdr:rowOff>
    </xdr:from>
    <xdr:ext cx="534377" cy="259045"/>
    <xdr:sp macro="" textlink="">
      <xdr:nvSpPr>
        <xdr:cNvPr id="127" name="テキスト ボックス 126"/>
        <xdr:cNvSpPr txBox="1"/>
      </xdr:nvSpPr>
      <xdr:spPr>
        <a:xfrm>
          <a:off x="1752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29" name="テキスト ボックス 128"/>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152867</xdr:rowOff>
    </xdr:from>
    <xdr:to>
      <xdr:col>24</xdr:col>
      <xdr:colOff>114300</xdr:colOff>
      <xdr:row>55</xdr:row>
      <xdr:rowOff>83017</xdr:rowOff>
    </xdr:to>
    <xdr:sp macro="" textlink="">
      <xdr:nvSpPr>
        <xdr:cNvPr id="135" name="楕円 134"/>
        <xdr:cNvSpPr/>
      </xdr:nvSpPr>
      <xdr:spPr>
        <a:xfrm>
          <a:off x="4584700" y="94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4294</xdr:rowOff>
    </xdr:from>
    <xdr:ext cx="599010" cy="259045"/>
    <xdr:sp macro="" textlink="">
      <xdr:nvSpPr>
        <xdr:cNvPr id="136" name="総務費該当値テキスト"/>
        <xdr:cNvSpPr txBox="1"/>
      </xdr:nvSpPr>
      <xdr:spPr>
        <a:xfrm>
          <a:off x="4686300" y="926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107252</xdr:rowOff>
    </xdr:from>
    <xdr:to>
      <xdr:col>20</xdr:col>
      <xdr:colOff>38100</xdr:colOff>
      <xdr:row>55</xdr:row>
      <xdr:rowOff>37402</xdr:rowOff>
    </xdr:to>
    <xdr:sp macro="" textlink="">
      <xdr:nvSpPr>
        <xdr:cNvPr id="137" name="楕円 136"/>
        <xdr:cNvSpPr/>
      </xdr:nvSpPr>
      <xdr:spPr>
        <a:xfrm>
          <a:off x="3746500" y="93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53929</xdr:rowOff>
    </xdr:from>
    <xdr:ext cx="599010" cy="259045"/>
    <xdr:sp macro="" textlink="">
      <xdr:nvSpPr>
        <xdr:cNvPr id="138" name="テキスト ボックス 137"/>
        <xdr:cNvSpPr txBox="1"/>
      </xdr:nvSpPr>
      <xdr:spPr>
        <a:xfrm>
          <a:off x="3497795" y="914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129152</xdr:rowOff>
    </xdr:from>
    <xdr:to>
      <xdr:col>15</xdr:col>
      <xdr:colOff>101600</xdr:colOff>
      <xdr:row>55</xdr:row>
      <xdr:rowOff>59302</xdr:rowOff>
    </xdr:to>
    <xdr:sp macro="" textlink="">
      <xdr:nvSpPr>
        <xdr:cNvPr id="139" name="楕円 138"/>
        <xdr:cNvSpPr/>
      </xdr:nvSpPr>
      <xdr:spPr>
        <a:xfrm>
          <a:off x="2857500" y="938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75829</xdr:rowOff>
    </xdr:from>
    <xdr:ext cx="599010" cy="259045"/>
    <xdr:sp macro="" textlink="">
      <xdr:nvSpPr>
        <xdr:cNvPr id="140" name="テキスト ボックス 139"/>
        <xdr:cNvSpPr txBox="1"/>
      </xdr:nvSpPr>
      <xdr:spPr>
        <a:xfrm>
          <a:off x="2608795" y="91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72889</xdr:rowOff>
    </xdr:from>
    <xdr:to>
      <xdr:col>10</xdr:col>
      <xdr:colOff>165100</xdr:colOff>
      <xdr:row>55</xdr:row>
      <xdr:rowOff>3039</xdr:rowOff>
    </xdr:to>
    <xdr:sp macro="" textlink="">
      <xdr:nvSpPr>
        <xdr:cNvPr id="141" name="楕円 140"/>
        <xdr:cNvSpPr/>
      </xdr:nvSpPr>
      <xdr:spPr>
        <a:xfrm>
          <a:off x="1968500" y="9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19566</xdr:rowOff>
    </xdr:from>
    <xdr:ext cx="599010" cy="259045"/>
    <xdr:sp macro="" textlink="">
      <xdr:nvSpPr>
        <xdr:cNvPr id="142" name="テキスト ボックス 141"/>
        <xdr:cNvSpPr txBox="1"/>
      </xdr:nvSpPr>
      <xdr:spPr>
        <a:xfrm>
          <a:off x="1719795" y="910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44305</xdr:rowOff>
    </xdr:from>
    <xdr:to>
      <xdr:col>6</xdr:col>
      <xdr:colOff>38100</xdr:colOff>
      <xdr:row>54</xdr:row>
      <xdr:rowOff>145905</xdr:rowOff>
    </xdr:to>
    <xdr:sp macro="" textlink="">
      <xdr:nvSpPr>
        <xdr:cNvPr id="143" name="楕円 142"/>
        <xdr:cNvSpPr/>
      </xdr:nvSpPr>
      <xdr:spPr>
        <a:xfrm>
          <a:off x="1079500" y="93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162432</xdr:rowOff>
    </xdr:from>
    <xdr:ext cx="599010" cy="259045"/>
    <xdr:sp macro="" textlink="">
      <xdr:nvSpPr>
        <xdr:cNvPr id="144" name="テキスト ボックス 143"/>
        <xdr:cNvSpPr txBox="1"/>
      </xdr:nvSpPr>
      <xdr:spPr>
        <a:xfrm>
          <a:off x="830795" y="907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110333</xdr:rowOff>
    </xdr:from>
    <xdr:to>
      <xdr:col>24</xdr:col>
      <xdr:colOff>63500</xdr:colOff>
      <xdr:row>74</xdr:row>
      <xdr:rowOff>52893</xdr:rowOff>
    </xdr:to>
    <xdr:cxnSp macro="">
      <xdr:nvCxnSpPr>
        <xdr:cNvPr id="174" name="直線コネクタ 173"/>
        <xdr:cNvCxnSpPr/>
      </xdr:nvCxnSpPr>
      <xdr:spPr>
        <a:xfrm>
          <a:off x="3797300" y="12626183"/>
          <a:ext cx="838200" cy="1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110333</xdr:rowOff>
    </xdr:from>
    <xdr:to>
      <xdr:col>19</xdr:col>
      <xdr:colOff>177800</xdr:colOff>
      <xdr:row>74</xdr:row>
      <xdr:rowOff>11737</xdr:rowOff>
    </xdr:to>
    <xdr:cxnSp macro="">
      <xdr:nvCxnSpPr>
        <xdr:cNvPr id="177" name="直線コネクタ 176"/>
        <xdr:cNvCxnSpPr/>
      </xdr:nvCxnSpPr>
      <xdr:spPr>
        <a:xfrm flipV="1">
          <a:off x="2908300" y="12626183"/>
          <a:ext cx="889000" cy="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11737</xdr:rowOff>
    </xdr:from>
    <xdr:to>
      <xdr:col>15</xdr:col>
      <xdr:colOff>50800</xdr:colOff>
      <xdr:row>74</xdr:row>
      <xdr:rowOff>165806</xdr:rowOff>
    </xdr:to>
    <xdr:cxnSp macro="">
      <xdr:nvCxnSpPr>
        <xdr:cNvPr id="180" name="直線コネクタ 179"/>
        <xdr:cNvCxnSpPr/>
      </xdr:nvCxnSpPr>
      <xdr:spPr>
        <a:xfrm flipV="1">
          <a:off x="2019300" y="12699037"/>
          <a:ext cx="889000" cy="15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164817</xdr:rowOff>
    </xdr:from>
    <xdr:ext cx="599010" cy="259045"/>
    <xdr:sp macro="" textlink="">
      <xdr:nvSpPr>
        <xdr:cNvPr id="182" name="テキスト ボックス 181"/>
        <xdr:cNvSpPr txBox="1"/>
      </xdr:nvSpPr>
      <xdr:spPr>
        <a:xfrm>
          <a:off x="2608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165806</xdr:rowOff>
    </xdr:from>
    <xdr:to>
      <xdr:col>10</xdr:col>
      <xdr:colOff>114300</xdr:colOff>
      <xdr:row>75</xdr:row>
      <xdr:rowOff>70045</xdr:rowOff>
    </xdr:to>
    <xdr:cxnSp macro="">
      <xdr:nvCxnSpPr>
        <xdr:cNvPr id="183" name="直線コネクタ 182"/>
        <xdr:cNvCxnSpPr/>
      </xdr:nvCxnSpPr>
      <xdr:spPr>
        <a:xfrm flipV="1">
          <a:off x="1130300" y="12853106"/>
          <a:ext cx="889000" cy="7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40778</xdr:rowOff>
    </xdr:from>
    <xdr:ext cx="599010" cy="259045"/>
    <xdr:sp macro="" textlink="">
      <xdr:nvSpPr>
        <xdr:cNvPr id="185" name="テキスト ボックス 184"/>
        <xdr:cNvSpPr txBox="1"/>
      </xdr:nvSpPr>
      <xdr:spPr>
        <a:xfrm>
          <a:off x="1719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99796</xdr:rowOff>
    </xdr:from>
    <xdr:ext cx="599010" cy="259045"/>
    <xdr:sp macro="" textlink="">
      <xdr:nvSpPr>
        <xdr:cNvPr id="187" name="テキスト ボックス 186"/>
        <xdr:cNvSpPr txBox="1"/>
      </xdr:nvSpPr>
      <xdr:spPr>
        <a:xfrm>
          <a:off x="830795" y="1330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2093</xdr:rowOff>
    </xdr:from>
    <xdr:to>
      <xdr:col>24</xdr:col>
      <xdr:colOff>114300</xdr:colOff>
      <xdr:row>74</xdr:row>
      <xdr:rowOff>103693</xdr:rowOff>
    </xdr:to>
    <xdr:sp macro="" textlink="">
      <xdr:nvSpPr>
        <xdr:cNvPr id="193" name="楕円 192"/>
        <xdr:cNvSpPr/>
      </xdr:nvSpPr>
      <xdr:spPr>
        <a:xfrm>
          <a:off x="4584700" y="126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24970</xdr:rowOff>
    </xdr:from>
    <xdr:ext cx="599010" cy="259045"/>
    <xdr:sp macro="" textlink="">
      <xdr:nvSpPr>
        <xdr:cNvPr id="194" name="民生費該当値テキスト"/>
        <xdr:cNvSpPr txBox="1"/>
      </xdr:nvSpPr>
      <xdr:spPr>
        <a:xfrm>
          <a:off x="4686300" y="125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59533</xdr:rowOff>
    </xdr:from>
    <xdr:to>
      <xdr:col>20</xdr:col>
      <xdr:colOff>38100</xdr:colOff>
      <xdr:row>73</xdr:row>
      <xdr:rowOff>161133</xdr:rowOff>
    </xdr:to>
    <xdr:sp macro="" textlink="">
      <xdr:nvSpPr>
        <xdr:cNvPr id="195" name="楕円 194"/>
        <xdr:cNvSpPr/>
      </xdr:nvSpPr>
      <xdr:spPr>
        <a:xfrm>
          <a:off x="3746500" y="125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6210</xdr:rowOff>
    </xdr:from>
    <xdr:ext cx="599010" cy="259045"/>
    <xdr:sp macro="" textlink="">
      <xdr:nvSpPr>
        <xdr:cNvPr id="196" name="テキスト ボックス 195"/>
        <xdr:cNvSpPr txBox="1"/>
      </xdr:nvSpPr>
      <xdr:spPr>
        <a:xfrm>
          <a:off x="3497795" y="1235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132387</xdr:rowOff>
    </xdr:from>
    <xdr:to>
      <xdr:col>15</xdr:col>
      <xdr:colOff>101600</xdr:colOff>
      <xdr:row>74</xdr:row>
      <xdr:rowOff>62537</xdr:rowOff>
    </xdr:to>
    <xdr:sp macro="" textlink="">
      <xdr:nvSpPr>
        <xdr:cNvPr id="197" name="楕円 196"/>
        <xdr:cNvSpPr/>
      </xdr:nvSpPr>
      <xdr:spPr>
        <a:xfrm>
          <a:off x="2857500" y="126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79064</xdr:rowOff>
    </xdr:from>
    <xdr:ext cx="599010" cy="259045"/>
    <xdr:sp macro="" textlink="">
      <xdr:nvSpPr>
        <xdr:cNvPr id="198" name="テキスト ボックス 197"/>
        <xdr:cNvSpPr txBox="1"/>
      </xdr:nvSpPr>
      <xdr:spPr>
        <a:xfrm>
          <a:off x="2608795" y="1242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115006</xdr:rowOff>
    </xdr:from>
    <xdr:to>
      <xdr:col>10</xdr:col>
      <xdr:colOff>165100</xdr:colOff>
      <xdr:row>75</xdr:row>
      <xdr:rowOff>45156</xdr:rowOff>
    </xdr:to>
    <xdr:sp macro="" textlink="">
      <xdr:nvSpPr>
        <xdr:cNvPr id="199" name="楕円 198"/>
        <xdr:cNvSpPr/>
      </xdr:nvSpPr>
      <xdr:spPr>
        <a:xfrm>
          <a:off x="1968500" y="128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61683</xdr:rowOff>
    </xdr:from>
    <xdr:ext cx="599010" cy="259045"/>
    <xdr:sp macro="" textlink="">
      <xdr:nvSpPr>
        <xdr:cNvPr id="200" name="テキスト ボックス 199"/>
        <xdr:cNvSpPr txBox="1"/>
      </xdr:nvSpPr>
      <xdr:spPr>
        <a:xfrm>
          <a:off x="1719795" y="1257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19245</xdr:rowOff>
    </xdr:from>
    <xdr:to>
      <xdr:col>6</xdr:col>
      <xdr:colOff>38100</xdr:colOff>
      <xdr:row>75</xdr:row>
      <xdr:rowOff>120845</xdr:rowOff>
    </xdr:to>
    <xdr:sp macro="" textlink="">
      <xdr:nvSpPr>
        <xdr:cNvPr id="201" name="楕円 200"/>
        <xdr:cNvSpPr/>
      </xdr:nvSpPr>
      <xdr:spPr>
        <a:xfrm>
          <a:off x="1079500" y="128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137372</xdr:rowOff>
    </xdr:from>
    <xdr:ext cx="599010" cy="259045"/>
    <xdr:sp macro="" textlink="">
      <xdr:nvSpPr>
        <xdr:cNvPr id="202" name="テキスト ボックス 201"/>
        <xdr:cNvSpPr txBox="1"/>
      </xdr:nvSpPr>
      <xdr:spPr>
        <a:xfrm>
          <a:off x="830795" y="1265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91869</xdr:rowOff>
    </xdr:from>
    <xdr:to>
      <xdr:col>24</xdr:col>
      <xdr:colOff>63500</xdr:colOff>
      <xdr:row>96</xdr:row>
      <xdr:rowOff>139776</xdr:rowOff>
    </xdr:to>
    <xdr:cxnSp macro="">
      <xdr:nvCxnSpPr>
        <xdr:cNvPr id="231" name="直線コネクタ 230"/>
        <xdr:cNvCxnSpPr/>
      </xdr:nvCxnSpPr>
      <xdr:spPr>
        <a:xfrm flipV="1">
          <a:off x="3797300" y="16551069"/>
          <a:ext cx="83820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139776</xdr:rowOff>
    </xdr:from>
    <xdr:to>
      <xdr:col>19</xdr:col>
      <xdr:colOff>177800</xdr:colOff>
      <xdr:row>97</xdr:row>
      <xdr:rowOff>57435</xdr:rowOff>
    </xdr:to>
    <xdr:cxnSp macro="">
      <xdr:nvCxnSpPr>
        <xdr:cNvPr id="234" name="直線コネクタ 233"/>
        <xdr:cNvCxnSpPr/>
      </xdr:nvCxnSpPr>
      <xdr:spPr>
        <a:xfrm flipV="1">
          <a:off x="2908300" y="16598976"/>
          <a:ext cx="889000" cy="8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57435</xdr:rowOff>
    </xdr:from>
    <xdr:to>
      <xdr:col>15</xdr:col>
      <xdr:colOff>50800</xdr:colOff>
      <xdr:row>97</xdr:row>
      <xdr:rowOff>65884</xdr:rowOff>
    </xdr:to>
    <xdr:cxnSp macro="">
      <xdr:nvCxnSpPr>
        <xdr:cNvPr id="237" name="直線コネクタ 236"/>
        <xdr:cNvCxnSpPr/>
      </xdr:nvCxnSpPr>
      <xdr:spPr>
        <a:xfrm flipV="1">
          <a:off x="2019300" y="16688085"/>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81464</xdr:rowOff>
    </xdr:from>
    <xdr:ext cx="534377" cy="259045"/>
    <xdr:sp macro="" textlink="">
      <xdr:nvSpPr>
        <xdr:cNvPr id="239" name="テキスト ボックス 238"/>
        <xdr:cNvSpPr txBox="1"/>
      </xdr:nvSpPr>
      <xdr:spPr>
        <a:xfrm>
          <a:off x="2641111" y="163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3775</xdr:rowOff>
    </xdr:from>
    <xdr:to>
      <xdr:col>10</xdr:col>
      <xdr:colOff>114300</xdr:colOff>
      <xdr:row>97</xdr:row>
      <xdr:rowOff>65884</xdr:rowOff>
    </xdr:to>
    <xdr:cxnSp macro="">
      <xdr:nvCxnSpPr>
        <xdr:cNvPr id="240" name="直線コネクタ 239"/>
        <xdr:cNvCxnSpPr/>
      </xdr:nvCxnSpPr>
      <xdr:spPr>
        <a:xfrm>
          <a:off x="1130300" y="16634425"/>
          <a:ext cx="889000" cy="6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94747</xdr:rowOff>
    </xdr:from>
    <xdr:ext cx="534377" cy="259045"/>
    <xdr:sp macro="" textlink="">
      <xdr:nvSpPr>
        <xdr:cNvPr id="242" name="テキスト ボックス 241"/>
        <xdr:cNvSpPr txBox="1"/>
      </xdr:nvSpPr>
      <xdr:spPr>
        <a:xfrm>
          <a:off x="1752111" y="163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76685</xdr:rowOff>
    </xdr:from>
    <xdr:ext cx="534377" cy="259045"/>
    <xdr:sp macro="" textlink="">
      <xdr:nvSpPr>
        <xdr:cNvPr id="244" name="テキスト ボックス 243"/>
        <xdr:cNvSpPr txBox="1"/>
      </xdr:nvSpPr>
      <xdr:spPr>
        <a:xfrm>
          <a:off x="863111" y="1670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41069</xdr:rowOff>
    </xdr:from>
    <xdr:to>
      <xdr:col>24</xdr:col>
      <xdr:colOff>114300</xdr:colOff>
      <xdr:row>96</xdr:row>
      <xdr:rowOff>142669</xdr:rowOff>
    </xdr:to>
    <xdr:sp macro="" textlink="">
      <xdr:nvSpPr>
        <xdr:cNvPr id="250" name="楕円 249"/>
        <xdr:cNvSpPr/>
      </xdr:nvSpPr>
      <xdr:spPr>
        <a:xfrm>
          <a:off x="4584700" y="165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63946</xdr:rowOff>
    </xdr:from>
    <xdr:ext cx="534377" cy="259045"/>
    <xdr:sp macro="" textlink="">
      <xdr:nvSpPr>
        <xdr:cNvPr id="251" name="衛生費該当値テキスト"/>
        <xdr:cNvSpPr txBox="1"/>
      </xdr:nvSpPr>
      <xdr:spPr>
        <a:xfrm>
          <a:off x="4686300" y="1635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88976</xdr:rowOff>
    </xdr:from>
    <xdr:to>
      <xdr:col>20</xdr:col>
      <xdr:colOff>38100</xdr:colOff>
      <xdr:row>97</xdr:row>
      <xdr:rowOff>19126</xdr:rowOff>
    </xdr:to>
    <xdr:sp macro="" textlink="">
      <xdr:nvSpPr>
        <xdr:cNvPr id="252" name="楕円 251"/>
        <xdr:cNvSpPr/>
      </xdr:nvSpPr>
      <xdr:spPr>
        <a:xfrm>
          <a:off x="3746500" y="165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35653</xdr:rowOff>
    </xdr:from>
    <xdr:ext cx="534377" cy="259045"/>
    <xdr:sp macro="" textlink="">
      <xdr:nvSpPr>
        <xdr:cNvPr id="253" name="テキスト ボックス 252"/>
        <xdr:cNvSpPr txBox="1"/>
      </xdr:nvSpPr>
      <xdr:spPr>
        <a:xfrm>
          <a:off x="3530111" y="163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6635</xdr:rowOff>
    </xdr:from>
    <xdr:to>
      <xdr:col>15</xdr:col>
      <xdr:colOff>101600</xdr:colOff>
      <xdr:row>97</xdr:row>
      <xdr:rowOff>108235</xdr:rowOff>
    </xdr:to>
    <xdr:sp macro="" textlink="">
      <xdr:nvSpPr>
        <xdr:cNvPr id="254" name="楕円 253"/>
        <xdr:cNvSpPr/>
      </xdr:nvSpPr>
      <xdr:spPr>
        <a:xfrm>
          <a:off x="2857500" y="166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99362</xdr:rowOff>
    </xdr:from>
    <xdr:ext cx="534377" cy="259045"/>
    <xdr:sp macro="" textlink="">
      <xdr:nvSpPr>
        <xdr:cNvPr id="255" name="テキスト ボックス 254"/>
        <xdr:cNvSpPr txBox="1"/>
      </xdr:nvSpPr>
      <xdr:spPr>
        <a:xfrm>
          <a:off x="2641111" y="1673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15084</xdr:rowOff>
    </xdr:from>
    <xdr:to>
      <xdr:col>10</xdr:col>
      <xdr:colOff>165100</xdr:colOff>
      <xdr:row>97</xdr:row>
      <xdr:rowOff>116684</xdr:rowOff>
    </xdr:to>
    <xdr:sp macro="" textlink="">
      <xdr:nvSpPr>
        <xdr:cNvPr id="256" name="楕円 255"/>
        <xdr:cNvSpPr/>
      </xdr:nvSpPr>
      <xdr:spPr>
        <a:xfrm>
          <a:off x="1968500" y="166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107811</xdr:rowOff>
    </xdr:from>
    <xdr:ext cx="534377" cy="259045"/>
    <xdr:sp macro="" textlink="">
      <xdr:nvSpPr>
        <xdr:cNvPr id="257" name="テキスト ボックス 256"/>
        <xdr:cNvSpPr txBox="1"/>
      </xdr:nvSpPr>
      <xdr:spPr>
        <a:xfrm>
          <a:off x="1752111" y="167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124425</xdr:rowOff>
    </xdr:from>
    <xdr:to>
      <xdr:col>6</xdr:col>
      <xdr:colOff>38100</xdr:colOff>
      <xdr:row>97</xdr:row>
      <xdr:rowOff>54575</xdr:rowOff>
    </xdr:to>
    <xdr:sp macro="" textlink="">
      <xdr:nvSpPr>
        <xdr:cNvPr id="258" name="楕円 257"/>
        <xdr:cNvSpPr/>
      </xdr:nvSpPr>
      <xdr:spPr>
        <a:xfrm>
          <a:off x="1079500" y="165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71102</xdr:rowOff>
    </xdr:from>
    <xdr:ext cx="534377" cy="259045"/>
    <xdr:sp macro="" textlink="">
      <xdr:nvSpPr>
        <xdr:cNvPr id="259" name="テキスト ボックス 258"/>
        <xdr:cNvSpPr txBox="1"/>
      </xdr:nvSpPr>
      <xdr:spPr>
        <a:xfrm>
          <a:off x="863111" y="1635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62956</xdr:rowOff>
    </xdr:from>
    <xdr:to>
      <xdr:col>55</xdr:col>
      <xdr:colOff>0</xdr:colOff>
      <xdr:row>38</xdr:row>
      <xdr:rowOff>111289</xdr:rowOff>
    </xdr:to>
    <xdr:cxnSp macro="">
      <xdr:nvCxnSpPr>
        <xdr:cNvPr id="290" name="直線コネクタ 289"/>
        <xdr:cNvCxnSpPr/>
      </xdr:nvCxnSpPr>
      <xdr:spPr>
        <a:xfrm>
          <a:off x="9639300" y="6578056"/>
          <a:ext cx="8382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132189</xdr:rowOff>
    </xdr:from>
    <xdr:to>
      <xdr:col>50</xdr:col>
      <xdr:colOff>114300</xdr:colOff>
      <xdr:row>38</xdr:row>
      <xdr:rowOff>62956</xdr:rowOff>
    </xdr:to>
    <xdr:cxnSp macro="">
      <xdr:nvCxnSpPr>
        <xdr:cNvPr id="293" name="直線コネクタ 292"/>
        <xdr:cNvCxnSpPr/>
      </xdr:nvCxnSpPr>
      <xdr:spPr>
        <a:xfrm>
          <a:off x="8750300" y="6132939"/>
          <a:ext cx="889000" cy="44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7765</xdr:rowOff>
    </xdr:from>
    <xdr:to>
      <xdr:col>45</xdr:col>
      <xdr:colOff>177800</xdr:colOff>
      <xdr:row>35</xdr:row>
      <xdr:rowOff>132189</xdr:rowOff>
    </xdr:to>
    <xdr:cxnSp macro="">
      <xdr:nvCxnSpPr>
        <xdr:cNvPr id="296" name="直線コネクタ 295"/>
        <xdr:cNvCxnSpPr/>
      </xdr:nvCxnSpPr>
      <xdr:spPr>
        <a:xfrm>
          <a:off x="7861300" y="6008515"/>
          <a:ext cx="8890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76798</xdr:rowOff>
    </xdr:from>
    <xdr:ext cx="469744" cy="259045"/>
    <xdr:sp macro="" textlink="">
      <xdr:nvSpPr>
        <xdr:cNvPr id="298" name="テキスト ボックス 297"/>
        <xdr:cNvSpPr txBox="1"/>
      </xdr:nvSpPr>
      <xdr:spPr>
        <a:xfrm>
          <a:off x="8515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72753</xdr:rowOff>
    </xdr:from>
    <xdr:to>
      <xdr:col>41</xdr:col>
      <xdr:colOff>50800</xdr:colOff>
      <xdr:row>35</xdr:row>
      <xdr:rowOff>7765</xdr:rowOff>
    </xdr:to>
    <xdr:cxnSp macro="">
      <xdr:nvCxnSpPr>
        <xdr:cNvPr id="299" name="直線コネクタ 298"/>
        <xdr:cNvCxnSpPr/>
      </xdr:nvCxnSpPr>
      <xdr:spPr>
        <a:xfrm>
          <a:off x="6972300" y="5730603"/>
          <a:ext cx="889000" cy="27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110761</xdr:rowOff>
    </xdr:from>
    <xdr:ext cx="469744" cy="259045"/>
    <xdr:sp macro="" textlink="">
      <xdr:nvSpPr>
        <xdr:cNvPr id="301" name="テキスト ボックス 300"/>
        <xdr:cNvSpPr txBox="1"/>
      </xdr:nvSpPr>
      <xdr:spPr>
        <a:xfrm>
          <a:off x="7626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67000</xdr:rowOff>
    </xdr:from>
    <xdr:ext cx="469744" cy="259045"/>
    <xdr:sp macro="" textlink="">
      <xdr:nvSpPr>
        <xdr:cNvPr id="303" name="テキスト ボックス 302"/>
        <xdr:cNvSpPr txBox="1"/>
      </xdr:nvSpPr>
      <xdr:spPr>
        <a:xfrm>
          <a:off x="6737428"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60489</xdr:rowOff>
    </xdr:from>
    <xdr:to>
      <xdr:col>55</xdr:col>
      <xdr:colOff>50800</xdr:colOff>
      <xdr:row>38</xdr:row>
      <xdr:rowOff>162089</xdr:rowOff>
    </xdr:to>
    <xdr:sp macro="" textlink="">
      <xdr:nvSpPr>
        <xdr:cNvPr id="309" name="楕円 308"/>
        <xdr:cNvSpPr/>
      </xdr:nvSpPr>
      <xdr:spPr>
        <a:xfrm>
          <a:off x="10426700" y="65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38916</xdr:rowOff>
    </xdr:from>
    <xdr:ext cx="378565" cy="259045"/>
    <xdr:sp macro="" textlink="">
      <xdr:nvSpPr>
        <xdr:cNvPr id="310" name="労働費該当値テキスト"/>
        <xdr:cNvSpPr txBox="1"/>
      </xdr:nvSpPr>
      <xdr:spPr>
        <a:xfrm>
          <a:off x="10528300" y="6554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12156</xdr:rowOff>
    </xdr:from>
    <xdr:to>
      <xdr:col>50</xdr:col>
      <xdr:colOff>165100</xdr:colOff>
      <xdr:row>38</xdr:row>
      <xdr:rowOff>113756</xdr:rowOff>
    </xdr:to>
    <xdr:sp macro="" textlink="">
      <xdr:nvSpPr>
        <xdr:cNvPr id="311" name="楕円 310"/>
        <xdr:cNvSpPr/>
      </xdr:nvSpPr>
      <xdr:spPr>
        <a:xfrm>
          <a:off x="9588500" y="65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104883</xdr:rowOff>
    </xdr:from>
    <xdr:ext cx="378565" cy="259045"/>
    <xdr:sp macro="" textlink="">
      <xdr:nvSpPr>
        <xdr:cNvPr id="312" name="テキスト ボックス 311"/>
        <xdr:cNvSpPr txBox="1"/>
      </xdr:nvSpPr>
      <xdr:spPr>
        <a:xfrm>
          <a:off x="9450017" y="661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81389</xdr:rowOff>
    </xdr:from>
    <xdr:to>
      <xdr:col>46</xdr:col>
      <xdr:colOff>38100</xdr:colOff>
      <xdr:row>36</xdr:row>
      <xdr:rowOff>11539</xdr:rowOff>
    </xdr:to>
    <xdr:sp macro="" textlink="">
      <xdr:nvSpPr>
        <xdr:cNvPr id="313" name="楕円 312"/>
        <xdr:cNvSpPr/>
      </xdr:nvSpPr>
      <xdr:spPr>
        <a:xfrm>
          <a:off x="8699500" y="6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28066</xdr:rowOff>
    </xdr:from>
    <xdr:ext cx="469744" cy="259045"/>
    <xdr:sp macro="" textlink="">
      <xdr:nvSpPr>
        <xdr:cNvPr id="314" name="テキスト ボックス 313"/>
        <xdr:cNvSpPr txBox="1"/>
      </xdr:nvSpPr>
      <xdr:spPr>
        <a:xfrm>
          <a:off x="8515428" y="58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128415</xdr:rowOff>
    </xdr:from>
    <xdr:to>
      <xdr:col>41</xdr:col>
      <xdr:colOff>101600</xdr:colOff>
      <xdr:row>35</xdr:row>
      <xdr:rowOff>58565</xdr:rowOff>
    </xdr:to>
    <xdr:sp macro="" textlink="">
      <xdr:nvSpPr>
        <xdr:cNvPr id="315" name="楕円 314"/>
        <xdr:cNvSpPr/>
      </xdr:nvSpPr>
      <xdr:spPr>
        <a:xfrm>
          <a:off x="7810500" y="59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75092</xdr:rowOff>
    </xdr:from>
    <xdr:ext cx="469744" cy="259045"/>
    <xdr:sp macro="" textlink="">
      <xdr:nvSpPr>
        <xdr:cNvPr id="316" name="テキスト ボックス 315"/>
        <xdr:cNvSpPr txBox="1"/>
      </xdr:nvSpPr>
      <xdr:spPr>
        <a:xfrm>
          <a:off x="7626428" y="573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21953</xdr:rowOff>
    </xdr:from>
    <xdr:to>
      <xdr:col>36</xdr:col>
      <xdr:colOff>165100</xdr:colOff>
      <xdr:row>33</xdr:row>
      <xdr:rowOff>123553</xdr:rowOff>
    </xdr:to>
    <xdr:sp macro="" textlink="">
      <xdr:nvSpPr>
        <xdr:cNvPr id="317" name="楕円 316"/>
        <xdr:cNvSpPr/>
      </xdr:nvSpPr>
      <xdr:spPr>
        <a:xfrm>
          <a:off x="6921500" y="5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140080</xdr:rowOff>
    </xdr:from>
    <xdr:ext cx="469744" cy="259045"/>
    <xdr:sp macro="" textlink="">
      <xdr:nvSpPr>
        <xdr:cNvPr id="318" name="テキスト ボックス 317"/>
        <xdr:cNvSpPr txBox="1"/>
      </xdr:nvSpPr>
      <xdr:spPr>
        <a:xfrm>
          <a:off x="6737428" y="545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163550</xdr:rowOff>
    </xdr:from>
    <xdr:to>
      <xdr:col>55</xdr:col>
      <xdr:colOff>0</xdr:colOff>
      <xdr:row>53</xdr:row>
      <xdr:rowOff>20131</xdr:rowOff>
    </xdr:to>
    <xdr:cxnSp macro="">
      <xdr:nvCxnSpPr>
        <xdr:cNvPr id="349" name="直線コネクタ 348"/>
        <xdr:cNvCxnSpPr/>
      </xdr:nvCxnSpPr>
      <xdr:spPr>
        <a:xfrm flipV="1">
          <a:off x="9639300" y="9078950"/>
          <a:ext cx="8382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20131</xdr:rowOff>
    </xdr:from>
    <xdr:to>
      <xdr:col>50</xdr:col>
      <xdr:colOff>114300</xdr:colOff>
      <xdr:row>53</xdr:row>
      <xdr:rowOff>138688</xdr:rowOff>
    </xdr:to>
    <xdr:cxnSp macro="">
      <xdr:nvCxnSpPr>
        <xdr:cNvPr id="352" name="直線コネクタ 351"/>
        <xdr:cNvCxnSpPr/>
      </xdr:nvCxnSpPr>
      <xdr:spPr>
        <a:xfrm flipV="1">
          <a:off x="8750300" y="9106981"/>
          <a:ext cx="889000" cy="1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138688</xdr:rowOff>
    </xdr:from>
    <xdr:to>
      <xdr:col>45</xdr:col>
      <xdr:colOff>177800</xdr:colOff>
      <xdr:row>54</xdr:row>
      <xdr:rowOff>30995</xdr:rowOff>
    </xdr:to>
    <xdr:cxnSp macro="">
      <xdr:nvCxnSpPr>
        <xdr:cNvPr id="355" name="直線コネクタ 354"/>
        <xdr:cNvCxnSpPr/>
      </xdr:nvCxnSpPr>
      <xdr:spPr>
        <a:xfrm flipV="1">
          <a:off x="7861300" y="9225538"/>
          <a:ext cx="8890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7" name="テキスト ボックス 356"/>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30995</xdr:rowOff>
    </xdr:from>
    <xdr:to>
      <xdr:col>41</xdr:col>
      <xdr:colOff>50800</xdr:colOff>
      <xdr:row>55</xdr:row>
      <xdr:rowOff>26032</xdr:rowOff>
    </xdr:to>
    <xdr:cxnSp macro="">
      <xdr:nvCxnSpPr>
        <xdr:cNvPr id="358" name="直線コネクタ 357"/>
        <xdr:cNvCxnSpPr/>
      </xdr:nvCxnSpPr>
      <xdr:spPr>
        <a:xfrm flipV="1">
          <a:off x="6972300" y="9289295"/>
          <a:ext cx="889000" cy="16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0" name="テキスト ボックス 359"/>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2" name="テキスト ボックス 361"/>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112750</xdr:rowOff>
    </xdr:from>
    <xdr:to>
      <xdr:col>55</xdr:col>
      <xdr:colOff>50800</xdr:colOff>
      <xdr:row>53</xdr:row>
      <xdr:rowOff>42900</xdr:rowOff>
    </xdr:to>
    <xdr:sp macro="" textlink="">
      <xdr:nvSpPr>
        <xdr:cNvPr id="368" name="楕円 367"/>
        <xdr:cNvSpPr/>
      </xdr:nvSpPr>
      <xdr:spPr>
        <a:xfrm>
          <a:off x="10426700" y="90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135627</xdr:rowOff>
    </xdr:from>
    <xdr:ext cx="599010" cy="259045"/>
    <xdr:sp macro="" textlink="">
      <xdr:nvSpPr>
        <xdr:cNvPr id="369" name="農林水産業費該当値テキスト"/>
        <xdr:cNvSpPr txBox="1"/>
      </xdr:nvSpPr>
      <xdr:spPr>
        <a:xfrm>
          <a:off x="10528300" y="887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140781</xdr:rowOff>
    </xdr:from>
    <xdr:to>
      <xdr:col>50</xdr:col>
      <xdr:colOff>165100</xdr:colOff>
      <xdr:row>53</xdr:row>
      <xdr:rowOff>70931</xdr:rowOff>
    </xdr:to>
    <xdr:sp macro="" textlink="">
      <xdr:nvSpPr>
        <xdr:cNvPr id="370" name="楕円 369"/>
        <xdr:cNvSpPr/>
      </xdr:nvSpPr>
      <xdr:spPr>
        <a:xfrm>
          <a:off x="9588500" y="90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87458</xdr:rowOff>
    </xdr:from>
    <xdr:ext cx="599010" cy="259045"/>
    <xdr:sp macro="" textlink="">
      <xdr:nvSpPr>
        <xdr:cNvPr id="371" name="テキスト ボックス 370"/>
        <xdr:cNvSpPr txBox="1"/>
      </xdr:nvSpPr>
      <xdr:spPr>
        <a:xfrm>
          <a:off x="9339795" y="883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87888</xdr:rowOff>
    </xdr:from>
    <xdr:to>
      <xdr:col>46</xdr:col>
      <xdr:colOff>38100</xdr:colOff>
      <xdr:row>54</xdr:row>
      <xdr:rowOff>18038</xdr:rowOff>
    </xdr:to>
    <xdr:sp macro="" textlink="">
      <xdr:nvSpPr>
        <xdr:cNvPr id="372" name="楕円 371"/>
        <xdr:cNvSpPr/>
      </xdr:nvSpPr>
      <xdr:spPr>
        <a:xfrm>
          <a:off x="8699500" y="917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34565</xdr:rowOff>
    </xdr:from>
    <xdr:ext cx="534377" cy="259045"/>
    <xdr:sp macro="" textlink="">
      <xdr:nvSpPr>
        <xdr:cNvPr id="373" name="テキスト ボックス 372"/>
        <xdr:cNvSpPr txBox="1"/>
      </xdr:nvSpPr>
      <xdr:spPr>
        <a:xfrm>
          <a:off x="8483111" y="89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151645</xdr:rowOff>
    </xdr:from>
    <xdr:to>
      <xdr:col>41</xdr:col>
      <xdr:colOff>101600</xdr:colOff>
      <xdr:row>54</xdr:row>
      <xdr:rowOff>81795</xdr:rowOff>
    </xdr:to>
    <xdr:sp macro="" textlink="">
      <xdr:nvSpPr>
        <xdr:cNvPr id="374" name="楕円 373"/>
        <xdr:cNvSpPr/>
      </xdr:nvSpPr>
      <xdr:spPr>
        <a:xfrm>
          <a:off x="7810500" y="92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98322</xdr:rowOff>
    </xdr:from>
    <xdr:ext cx="534377" cy="259045"/>
    <xdr:sp macro="" textlink="">
      <xdr:nvSpPr>
        <xdr:cNvPr id="375" name="テキスト ボックス 374"/>
        <xdr:cNvSpPr txBox="1"/>
      </xdr:nvSpPr>
      <xdr:spPr>
        <a:xfrm>
          <a:off x="7594111" y="901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146682</xdr:rowOff>
    </xdr:from>
    <xdr:to>
      <xdr:col>36</xdr:col>
      <xdr:colOff>165100</xdr:colOff>
      <xdr:row>55</xdr:row>
      <xdr:rowOff>76832</xdr:rowOff>
    </xdr:to>
    <xdr:sp macro="" textlink="">
      <xdr:nvSpPr>
        <xdr:cNvPr id="376" name="楕円 375"/>
        <xdr:cNvSpPr/>
      </xdr:nvSpPr>
      <xdr:spPr>
        <a:xfrm>
          <a:off x="6921500" y="94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93359</xdr:rowOff>
    </xdr:from>
    <xdr:ext cx="534377" cy="259045"/>
    <xdr:sp macro="" textlink="">
      <xdr:nvSpPr>
        <xdr:cNvPr id="377" name="テキスト ボックス 376"/>
        <xdr:cNvSpPr txBox="1"/>
      </xdr:nvSpPr>
      <xdr:spPr>
        <a:xfrm>
          <a:off x="6705111" y="91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40351</xdr:rowOff>
    </xdr:from>
    <xdr:to>
      <xdr:col>55</xdr:col>
      <xdr:colOff>0</xdr:colOff>
      <xdr:row>78</xdr:row>
      <xdr:rowOff>45486</xdr:rowOff>
    </xdr:to>
    <xdr:cxnSp macro="">
      <xdr:nvCxnSpPr>
        <xdr:cNvPr id="406" name="直線コネクタ 405"/>
        <xdr:cNvCxnSpPr/>
      </xdr:nvCxnSpPr>
      <xdr:spPr>
        <a:xfrm flipV="1">
          <a:off x="9639300" y="13413451"/>
          <a:ext cx="8382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120498</xdr:rowOff>
    </xdr:from>
    <xdr:to>
      <xdr:col>50</xdr:col>
      <xdr:colOff>114300</xdr:colOff>
      <xdr:row>78</xdr:row>
      <xdr:rowOff>45486</xdr:rowOff>
    </xdr:to>
    <xdr:cxnSp macro="">
      <xdr:nvCxnSpPr>
        <xdr:cNvPr id="409" name="直線コネクタ 408"/>
        <xdr:cNvCxnSpPr/>
      </xdr:nvCxnSpPr>
      <xdr:spPr>
        <a:xfrm>
          <a:off x="8750300" y="13322148"/>
          <a:ext cx="889000" cy="9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120498</xdr:rowOff>
    </xdr:from>
    <xdr:to>
      <xdr:col>45</xdr:col>
      <xdr:colOff>177800</xdr:colOff>
      <xdr:row>78</xdr:row>
      <xdr:rowOff>54592</xdr:rowOff>
    </xdr:to>
    <xdr:cxnSp macro="">
      <xdr:nvCxnSpPr>
        <xdr:cNvPr id="412" name="直線コネクタ 411"/>
        <xdr:cNvCxnSpPr/>
      </xdr:nvCxnSpPr>
      <xdr:spPr>
        <a:xfrm flipV="1">
          <a:off x="7861300" y="13322148"/>
          <a:ext cx="889000" cy="10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136386</xdr:rowOff>
    </xdr:from>
    <xdr:ext cx="534377" cy="259045"/>
    <xdr:sp macro="" textlink="">
      <xdr:nvSpPr>
        <xdr:cNvPr id="414" name="テキスト ボックス 413"/>
        <xdr:cNvSpPr txBox="1"/>
      </xdr:nvSpPr>
      <xdr:spPr>
        <a:xfrm>
          <a:off x="8483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54592</xdr:rowOff>
    </xdr:from>
    <xdr:to>
      <xdr:col>41</xdr:col>
      <xdr:colOff>50800</xdr:colOff>
      <xdr:row>78</xdr:row>
      <xdr:rowOff>71532</xdr:rowOff>
    </xdr:to>
    <xdr:cxnSp macro="">
      <xdr:nvCxnSpPr>
        <xdr:cNvPr id="415" name="直線コネクタ 414"/>
        <xdr:cNvCxnSpPr/>
      </xdr:nvCxnSpPr>
      <xdr:spPr>
        <a:xfrm flipV="1">
          <a:off x="6972300" y="13427692"/>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156725</xdr:rowOff>
    </xdr:from>
    <xdr:ext cx="534377" cy="259045"/>
    <xdr:sp macro="" textlink="">
      <xdr:nvSpPr>
        <xdr:cNvPr id="417" name="テキスト ボックス 416"/>
        <xdr:cNvSpPr txBox="1"/>
      </xdr:nvSpPr>
      <xdr:spPr>
        <a:xfrm>
          <a:off x="7594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159224</xdr:rowOff>
    </xdr:from>
    <xdr:ext cx="534377" cy="259045"/>
    <xdr:sp macro="" textlink="">
      <xdr:nvSpPr>
        <xdr:cNvPr id="419" name="テキスト ボックス 418"/>
        <xdr:cNvSpPr txBox="1"/>
      </xdr:nvSpPr>
      <xdr:spPr>
        <a:xfrm>
          <a:off x="6705111" y="135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161001</xdr:rowOff>
    </xdr:from>
    <xdr:to>
      <xdr:col>55</xdr:col>
      <xdr:colOff>50800</xdr:colOff>
      <xdr:row>78</xdr:row>
      <xdr:rowOff>91151</xdr:rowOff>
    </xdr:to>
    <xdr:sp macro="" textlink="">
      <xdr:nvSpPr>
        <xdr:cNvPr id="425" name="楕円 424"/>
        <xdr:cNvSpPr/>
      </xdr:nvSpPr>
      <xdr:spPr>
        <a:xfrm>
          <a:off x="10426700" y="133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12428</xdr:rowOff>
    </xdr:from>
    <xdr:ext cx="534377" cy="259045"/>
    <xdr:sp macro="" textlink="">
      <xdr:nvSpPr>
        <xdr:cNvPr id="426" name="商工費該当値テキスト"/>
        <xdr:cNvSpPr txBox="1"/>
      </xdr:nvSpPr>
      <xdr:spPr>
        <a:xfrm>
          <a:off x="10528300" y="132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166136</xdr:rowOff>
    </xdr:from>
    <xdr:to>
      <xdr:col>50</xdr:col>
      <xdr:colOff>165100</xdr:colOff>
      <xdr:row>78</xdr:row>
      <xdr:rowOff>96286</xdr:rowOff>
    </xdr:to>
    <xdr:sp macro="" textlink="">
      <xdr:nvSpPr>
        <xdr:cNvPr id="427" name="楕円 426"/>
        <xdr:cNvSpPr/>
      </xdr:nvSpPr>
      <xdr:spPr>
        <a:xfrm>
          <a:off x="9588500" y="133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112813</xdr:rowOff>
    </xdr:from>
    <xdr:ext cx="534377" cy="259045"/>
    <xdr:sp macro="" textlink="">
      <xdr:nvSpPr>
        <xdr:cNvPr id="428" name="テキスト ボックス 427"/>
        <xdr:cNvSpPr txBox="1"/>
      </xdr:nvSpPr>
      <xdr:spPr>
        <a:xfrm>
          <a:off x="9372111" y="131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69698</xdr:rowOff>
    </xdr:from>
    <xdr:to>
      <xdr:col>46</xdr:col>
      <xdr:colOff>38100</xdr:colOff>
      <xdr:row>77</xdr:row>
      <xdr:rowOff>171298</xdr:rowOff>
    </xdr:to>
    <xdr:sp macro="" textlink="">
      <xdr:nvSpPr>
        <xdr:cNvPr id="429" name="楕円 428"/>
        <xdr:cNvSpPr/>
      </xdr:nvSpPr>
      <xdr:spPr>
        <a:xfrm>
          <a:off x="8699500" y="132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16375</xdr:rowOff>
    </xdr:from>
    <xdr:ext cx="534377" cy="259045"/>
    <xdr:sp macro="" textlink="">
      <xdr:nvSpPr>
        <xdr:cNvPr id="430" name="テキスト ボックス 429"/>
        <xdr:cNvSpPr txBox="1"/>
      </xdr:nvSpPr>
      <xdr:spPr>
        <a:xfrm>
          <a:off x="8483111" y="130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3792</xdr:rowOff>
    </xdr:from>
    <xdr:to>
      <xdr:col>41</xdr:col>
      <xdr:colOff>101600</xdr:colOff>
      <xdr:row>78</xdr:row>
      <xdr:rowOff>105392</xdr:rowOff>
    </xdr:to>
    <xdr:sp macro="" textlink="">
      <xdr:nvSpPr>
        <xdr:cNvPr id="431" name="楕円 430"/>
        <xdr:cNvSpPr/>
      </xdr:nvSpPr>
      <xdr:spPr>
        <a:xfrm>
          <a:off x="7810500" y="133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121919</xdr:rowOff>
    </xdr:from>
    <xdr:ext cx="534377" cy="259045"/>
    <xdr:sp macro="" textlink="">
      <xdr:nvSpPr>
        <xdr:cNvPr id="432" name="テキスト ボックス 431"/>
        <xdr:cNvSpPr txBox="1"/>
      </xdr:nvSpPr>
      <xdr:spPr>
        <a:xfrm>
          <a:off x="7594111" y="1315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20732</xdr:rowOff>
    </xdr:from>
    <xdr:to>
      <xdr:col>36</xdr:col>
      <xdr:colOff>165100</xdr:colOff>
      <xdr:row>78</xdr:row>
      <xdr:rowOff>122332</xdr:rowOff>
    </xdr:to>
    <xdr:sp macro="" textlink="">
      <xdr:nvSpPr>
        <xdr:cNvPr id="433" name="楕円 432"/>
        <xdr:cNvSpPr/>
      </xdr:nvSpPr>
      <xdr:spPr>
        <a:xfrm>
          <a:off x="6921500" y="13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138859</xdr:rowOff>
    </xdr:from>
    <xdr:ext cx="534377" cy="259045"/>
    <xdr:sp macro="" textlink="">
      <xdr:nvSpPr>
        <xdr:cNvPr id="434" name="テキスト ボックス 433"/>
        <xdr:cNvSpPr txBox="1"/>
      </xdr:nvSpPr>
      <xdr:spPr>
        <a:xfrm>
          <a:off x="6705111" y="131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90650</xdr:rowOff>
    </xdr:from>
    <xdr:to>
      <xdr:col>55</xdr:col>
      <xdr:colOff>0</xdr:colOff>
      <xdr:row>97</xdr:row>
      <xdr:rowOff>12111</xdr:rowOff>
    </xdr:to>
    <xdr:cxnSp macro="">
      <xdr:nvCxnSpPr>
        <xdr:cNvPr id="463" name="直線コネクタ 462"/>
        <xdr:cNvCxnSpPr/>
      </xdr:nvCxnSpPr>
      <xdr:spPr>
        <a:xfrm flipV="1">
          <a:off x="9639300" y="16549850"/>
          <a:ext cx="838200" cy="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12111</xdr:rowOff>
    </xdr:from>
    <xdr:to>
      <xdr:col>50</xdr:col>
      <xdr:colOff>114300</xdr:colOff>
      <xdr:row>97</xdr:row>
      <xdr:rowOff>64810</xdr:rowOff>
    </xdr:to>
    <xdr:cxnSp macro="">
      <xdr:nvCxnSpPr>
        <xdr:cNvPr id="466" name="直線コネクタ 465"/>
        <xdr:cNvCxnSpPr/>
      </xdr:nvCxnSpPr>
      <xdr:spPr>
        <a:xfrm flipV="1">
          <a:off x="8750300" y="16642761"/>
          <a:ext cx="889000" cy="5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139936</xdr:rowOff>
    </xdr:from>
    <xdr:to>
      <xdr:col>45</xdr:col>
      <xdr:colOff>177800</xdr:colOff>
      <xdr:row>97</xdr:row>
      <xdr:rowOff>64810</xdr:rowOff>
    </xdr:to>
    <xdr:cxnSp macro="">
      <xdr:nvCxnSpPr>
        <xdr:cNvPr id="469" name="直線コネクタ 468"/>
        <xdr:cNvCxnSpPr/>
      </xdr:nvCxnSpPr>
      <xdr:spPr>
        <a:xfrm>
          <a:off x="7861300" y="16599136"/>
          <a:ext cx="889000" cy="9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30038</xdr:rowOff>
    </xdr:from>
    <xdr:ext cx="534377" cy="259045"/>
    <xdr:sp macro="" textlink="">
      <xdr:nvSpPr>
        <xdr:cNvPr id="471" name="テキスト ボックス 470"/>
        <xdr:cNvSpPr txBox="1"/>
      </xdr:nvSpPr>
      <xdr:spPr>
        <a:xfrm>
          <a:off x="8483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139936</xdr:rowOff>
    </xdr:from>
    <xdr:to>
      <xdr:col>41</xdr:col>
      <xdr:colOff>50800</xdr:colOff>
      <xdr:row>97</xdr:row>
      <xdr:rowOff>16698</xdr:rowOff>
    </xdr:to>
    <xdr:cxnSp macro="">
      <xdr:nvCxnSpPr>
        <xdr:cNvPr id="472" name="直線コネクタ 471"/>
        <xdr:cNvCxnSpPr/>
      </xdr:nvCxnSpPr>
      <xdr:spPr>
        <a:xfrm flipV="1">
          <a:off x="6972300" y="16599136"/>
          <a:ext cx="889000" cy="4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18277</xdr:rowOff>
    </xdr:from>
    <xdr:ext cx="534377" cy="259045"/>
    <xdr:sp macro="" textlink="">
      <xdr:nvSpPr>
        <xdr:cNvPr id="474" name="テキスト ボックス 473"/>
        <xdr:cNvSpPr txBox="1"/>
      </xdr:nvSpPr>
      <xdr:spPr>
        <a:xfrm>
          <a:off x="7594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22737</xdr:rowOff>
    </xdr:from>
    <xdr:ext cx="534377" cy="259045"/>
    <xdr:sp macro="" textlink="">
      <xdr:nvSpPr>
        <xdr:cNvPr id="476" name="テキスト ボックス 475"/>
        <xdr:cNvSpPr txBox="1"/>
      </xdr:nvSpPr>
      <xdr:spPr>
        <a:xfrm>
          <a:off x="6705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39850</xdr:rowOff>
    </xdr:from>
    <xdr:to>
      <xdr:col>55</xdr:col>
      <xdr:colOff>50800</xdr:colOff>
      <xdr:row>96</xdr:row>
      <xdr:rowOff>141450</xdr:rowOff>
    </xdr:to>
    <xdr:sp macro="" textlink="">
      <xdr:nvSpPr>
        <xdr:cNvPr id="482" name="楕円 481"/>
        <xdr:cNvSpPr/>
      </xdr:nvSpPr>
      <xdr:spPr>
        <a:xfrm>
          <a:off x="10426700" y="164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62727</xdr:rowOff>
    </xdr:from>
    <xdr:ext cx="534377" cy="259045"/>
    <xdr:sp macro="" textlink="">
      <xdr:nvSpPr>
        <xdr:cNvPr id="483" name="土木費該当値テキスト"/>
        <xdr:cNvSpPr txBox="1"/>
      </xdr:nvSpPr>
      <xdr:spPr>
        <a:xfrm>
          <a:off x="10528300" y="163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132761</xdr:rowOff>
    </xdr:from>
    <xdr:to>
      <xdr:col>50</xdr:col>
      <xdr:colOff>165100</xdr:colOff>
      <xdr:row>97</xdr:row>
      <xdr:rowOff>62911</xdr:rowOff>
    </xdr:to>
    <xdr:sp macro="" textlink="">
      <xdr:nvSpPr>
        <xdr:cNvPr id="484" name="楕円 483"/>
        <xdr:cNvSpPr/>
      </xdr:nvSpPr>
      <xdr:spPr>
        <a:xfrm>
          <a:off x="9588500" y="165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54038</xdr:rowOff>
    </xdr:from>
    <xdr:ext cx="534377" cy="259045"/>
    <xdr:sp macro="" textlink="">
      <xdr:nvSpPr>
        <xdr:cNvPr id="485" name="テキスト ボックス 484"/>
        <xdr:cNvSpPr txBox="1"/>
      </xdr:nvSpPr>
      <xdr:spPr>
        <a:xfrm>
          <a:off x="9372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14010</xdr:rowOff>
    </xdr:from>
    <xdr:to>
      <xdr:col>46</xdr:col>
      <xdr:colOff>38100</xdr:colOff>
      <xdr:row>97</xdr:row>
      <xdr:rowOff>115610</xdr:rowOff>
    </xdr:to>
    <xdr:sp macro="" textlink="">
      <xdr:nvSpPr>
        <xdr:cNvPr id="486" name="楕円 485"/>
        <xdr:cNvSpPr/>
      </xdr:nvSpPr>
      <xdr:spPr>
        <a:xfrm>
          <a:off x="8699500" y="166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106737</xdr:rowOff>
    </xdr:from>
    <xdr:ext cx="534377" cy="259045"/>
    <xdr:sp macro="" textlink="">
      <xdr:nvSpPr>
        <xdr:cNvPr id="487" name="テキスト ボックス 486"/>
        <xdr:cNvSpPr txBox="1"/>
      </xdr:nvSpPr>
      <xdr:spPr>
        <a:xfrm>
          <a:off x="8483111" y="167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89136</xdr:rowOff>
    </xdr:from>
    <xdr:to>
      <xdr:col>41</xdr:col>
      <xdr:colOff>101600</xdr:colOff>
      <xdr:row>97</xdr:row>
      <xdr:rowOff>19286</xdr:rowOff>
    </xdr:to>
    <xdr:sp macro="" textlink="">
      <xdr:nvSpPr>
        <xdr:cNvPr id="488" name="楕円 487"/>
        <xdr:cNvSpPr/>
      </xdr:nvSpPr>
      <xdr:spPr>
        <a:xfrm>
          <a:off x="7810500" y="165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35813</xdr:rowOff>
    </xdr:from>
    <xdr:ext cx="534377" cy="259045"/>
    <xdr:sp macro="" textlink="">
      <xdr:nvSpPr>
        <xdr:cNvPr id="489" name="テキスト ボックス 488"/>
        <xdr:cNvSpPr txBox="1"/>
      </xdr:nvSpPr>
      <xdr:spPr>
        <a:xfrm>
          <a:off x="7594111" y="163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137348</xdr:rowOff>
    </xdr:from>
    <xdr:to>
      <xdr:col>36</xdr:col>
      <xdr:colOff>165100</xdr:colOff>
      <xdr:row>97</xdr:row>
      <xdr:rowOff>67498</xdr:rowOff>
    </xdr:to>
    <xdr:sp macro="" textlink="">
      <xdr:nvSpPr>
        <xdr:cNvPr id="490" name="楕円 489"/>
        <xdr:cNvSpPr/>
      </xdr:nvSpPr>
      <xdr:spPr>
        <a:xfrm>
          <a:off x="6921500" y="1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58625</xdr:rowOff>
    </xdr:from>
    <xdr:ext cx="534377" cy="259045"/>
    <xdr:sp macro="" textlink="">
      <xdr:nvSpPr>
        <xdr:cNvPr id="491" name="テキスト ボックス 490"/>
        <xdr:cNvSpPr txBox="1"/>
      </xdr:nvSpPr>
      <xdr:spPr>
        <a:xfrm>
          <a:off x="6705111" y="1668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163246</xdr:rowOff>
    </xdr:from>
    <xdr:to>
      <xdr:col>85</xdr:col>
      <xdr:colOff>127000</xdr:colOff>
      <xdr:row>37</xdr:row>
      <xdr:rowOff>42757</xdr:rowOff>
    </xdr:to>
    <xdr:cxnSp macro="">
      <xdr:nvCxnSpPr>
        <xdr:cNvPr id="522" name="直線コネクタ 521"/>
        <xdr:cNvCxnSpPr/>
      </xdr:nvCxnSpPr>
      <xdr:spPr>
        <a:xfrm flipV="1">
          <a:off x="15481300" y="6335446"/>
          <a:ext cx="838200" cy="5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156502</xdr:rowOff>
    </xdr:from>
    <xdr:to>
      <xdr:col>81</xdr:col>
      <xdr:colOff>50800</xdr:colOff>
      <xdr:row>37</xdr:row>
      <xdr:rowOff>42757</xdr:rowOff>
    </xdr:to>
    <xdr:cxnSp macro="">
      <xdr:nvCxnSpPr>
        <xdr:cNvPr id="525" name="直線コネクタ 524"/>
        <xdr:cNvCxnSpPr/>
      </xdr:nvCxnSpPr>
      <xdr:spPr>
        <a:xfrm>
          <a:off x="14592300" y="6328702"/>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116236</xdr:rowOff>
    </xdr:from>
    <xdr:to>
      <xdr:col>76</xdr:col>
      <xdr:colOff>114300</xdr:colOff>
      <xdr:row>36</xdr:row>
      <xdr:rowOff>156502</xdr:rowOff>
    </xdr:to>
    <xdr:cxnSp macro="">
      <xdr:nvCxnSpPr>
        <xdr:cNvPr id="528" name="直線コネクタ 527"/>
        <xdr:cNvCxnSpPr/>
      </xdr:nvCxnSpPr>
      <xdr:spPr>
        <a:xfrm>
          <a:off x="13703300" y="5945536"/>
          <a:ext cx="889000" cy="38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93339</xdr:rowOff>
    </xdr:from>
    <xdr:ext cx="534377" cy="259045"/>
    <xdr:sp macro="" textlink="">
      <xdr:nvSpPr>
        <xdr:cNvPr id="530" name="テキスト ボックス 529"/>
        <xdr:cNvSpPr txBox="1"/>
      </xdr:nvSpPr>
      <xdr:spPr>
        <a:xfrm>
          <a:off x="14325111" y="643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116236</xdr:rowOff>
    </xdr:from>
    <xdr:to>
      <xdr:col>71</xdr:col>
      <xdr:colOff>177800</xdr:colOff>
      <xdr:row>35</xdr:row>
      <xdr:rowOff>53110</xdr:rowOff>
    </xdr:to>
    <xdr:cxnSp macro="">
      <xdr:nvCxnSpPr>
        <xdr:cNvPr id="531" name="直線コネクタ 530"/>
        <xdr:cNvCxnSpPr/>
      </xdr:nvCxnSpPr>
      <xdr:spPr>
        <a:xfrm flipV="1">
          <a:off x="12814300" y="5945536"/>
          <a:ext cx="889000" cy="10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78038</xdr:rowOff>
    </xdr:from>
    <xdr:ext cx="534377" cy="259045"/>
    <xdr:sp macro="" textlink="">
      <xdr:nvSpPr>
        <xdr:cNvPr id="533" name="テキスト ボックス 532"/>
        <xdr:cNvSpPr txBox="1"/>
      </xdr:nvSpPr>
      <xdr:spPr>
        <a:xfrm>
          <a:off x="13436111" y="64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87738</xdr:rowOff>
    </xdr:from>
    <xdr:ext cx="534377" cy="259045"/>
    <xdr:sp macro="" textlink="">
      <xdr:nvSpPr>
        <xdr:cNvPr id="535" name="テキスト ボックス 534"/>
        <xdr:cNvSpPr txBox="1"/>
      </xdr:nvSpPr>
      <xdr:spPr>
        <a:xfrm>
          <a:off x="12547111" y="64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112446</xdr:rowOff>
    </xdr:from>
    <xdr:to>
      <xdr:col>85</xdr:col>
      <xdr:colOff>177800</xdr:colOff>
      <xdr:row>37</xdr:row>
      <xdr:rowOff>42596</xdr:rowOff>
    </xdr:to>
    <xdr:sp macro="" textlink="">
      <xdr:nvSpPr>
        <xdr:cNvPr id="541" name="楕円 540"/>
        <xdr:cNvSpPr/>
      </xdr:nvSpPr>
      <xdr:spPr>
        <a:xfrm>
          <a:off x="162687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135323</xdr:rowOff>
    </xdr:from>
    <xdr:ext cx="534377" cy="259045"/>
    <xdr:sp macro="" textlink="">
      <xdr:nvSpPr>
        <xdr:cNvPr id="542" name="消防費該当値テキスト"/>
        <xdr:cNvSpPr txBox="1"/>
      </xdr:nvSpPr>
      <xdr:spPr>
        <a:xfrm>
          <a:off x="16370300" y="613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163407</xdr:rowOff>
    </xdr:from>
    <xdr:to>
      <xdr:col>81</xdr:col>
      <xdr:colOff>101600</xdr:colOff>
      <xdr:row>37</xdr:row>
      <xdr:rowOff>93557</xdr:rowOff>
    </xdr:to>
    <xdr:sp macro="" textlink="">
      <xdr:nvSpPr>
        <xdr:cNvPr id="543" name="楕円 542"/>
        <xdr:cNvSpPr/>
      </xdr:nvSpPr>
      <xdr:spPr>
        <a:xfrm>
          <a:off x="15430500" y="63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110084</xdr:rowOff>
    </xdr:from>
    <xdr:ext cx="534377" cy="259045"/>
    <xdr:sp macro="" textlink="">
      <xdr:nvSpPr>
        <xdr:cNvPr id="544" name="テキスト ボックス 543"/>
        <xdr:cNvSpPr txBox="1"/>
      </xdr:nvSpPr>
      <xdr:spPr>
        <a:xfrm>
          <a:off x="15214111" y="61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105702</xdr:rowOff>
    </xdr:from>
    <xdr:to>
      <xdr:col>76</xdr:col>
      <xdr:colOff>165100</xdr:colOff>
      <xdr:row>37</xdr:row>
      <xdr:rowOff>35852</xdr:rowOff>
    </xdr:to>
    <xdr:sp macro="" textlink="">
      <xdr:nvSpPr>
        <xdr:cNvPr id="545" name="楕円 544"/>
        <xdr:cNvSpPr/>
      </xdr:nvSpPr>
      <xdr:spPr>
        <a:xfrm>
          <a:off x="145415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52379</xdr:rowOff>
    </xdr:from>
    <xdr:ext cx="534377" cy="259045"/>
    <xdr:sp macro="" textlink="">
      <xdr:nvSpPr>
        <xdr:cNvPr id="546" name="テキスト ボックス 545"/>
        <xdr:cNvSpPr txBox="1"/>
      </xdr:nvSpPr>
      <xdr:spPr>
        <a:xfrm>
          <a:off x="14325111" y="60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65436</xdr:rowOff>
    </xdr:from>
    <xdr:to>
      <xdr:col>72</xdr:col>
      <xdr:colOff>38100</xdr:colOff>
      <xdr:row>34</xdr:row>
      <xdr:rowOff>167036</xdr:rowOff>
    </xdr:to>
    <xdr:sp macro="" textlink="">
      <xdr:nvSpPr>
        <xdr:cNvPr id="547" name="楕円 546"/>
        <xdr:cNvSpPr/>
      </xdr:nvSpPr>
      <xdr:spPr>
        <a:xfrm>
          <a:off x="13652500" y="58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12113</xdr:rowOff>
    </xdr:from>
    <xdr:ext cx="534377" cy="259045"/>
    <xdr:sp macro="" textlink="">
      <xdr:nvSpPr>
        <xdr:cNvPr id="548" name="テキスト ボックス 547"/>
        <xdr:cNvSpPr txBox="1"/>
      </xdr:nvSpPr>
      <xdr:spPr>
        <a:xfrm>
          <a:off x="13436111" y="566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2310</xdr:rowOff>
    </xdr:from>
    <xdr:to>
      <xdr:col>67</xdr:col>
      <xdr:colOff>101600</xdr:colOff>
      <xdr:row>35</xdr:row>
      <xdr:rowOff>103910</xdr:rowOff>
    </xdr:to>
    <xdr:sp macro="" textlink="">
      <xdr:nvSpPr>
        <xdr:cNvPr id="549" name="楕円 548"/>
        <xdr:cNvSpPr/>
      </xdr:nvSpPr>
      <xdr:spPr>
        <a:xfrm>
          <a:off x="12763500" y="60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120437</xdr:rowOff>
    </xdr:from>
    <xdr:ext cx="534377" cy="259045"/>
    <xdr:sp macro="" textlink="">
      <xdr:nvSpPr>
        <xdr:cNvPr id="550" name="テキスト ボックス 549"/>
        <xdr:cNvSpPr txBox="1"/>
      </xdr:nvSpPr>
      <xdr:spPr>
        <a:xfrm>
          <a:off x="12547111" y="57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75273</xdr:rowOff>
    </xdr:from>
    <xdr:to>
      <xdr:col>85</xdr:col>
      <xdr:colOff>127000</xdr:colOff>
      <xdr:row>54</xdr:row>
      <xdr:rowOff>88646</xdr:rowOff>
    </xdr:to>
    <xdr:cxnSp macro="">
      <xdr:nvCxnSpPr>
        <xdr:cNvPr id="579" name="直線コネクタ 578"/>
        <xdr:cNvCxnSpPr/>
      </xdr:nvCxnSpPr>
      <xdr:spPr>
        <a:xfrm flipV="1">
          <a:off x="15481300" y="9162123"/>
          <a:ext cx="838200" cy="1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88646</xdr:rowOff>
    </xdr:from>
    <xdr:to>
      <xdr:col>81</xdr:col>
      <xdr:colOff>50800</xdr:colOff>
      <xdr:row>56</xdr:row>
      <xdr:rowOff>18573</xdr:rowOff>
    </xdr:to>
    <xdr:cxnSp macro="">
      <xdr:nvCxnSpPr>
        <xdr:cNvPr id="582" name="直線コネクタ 581"/>
        <xdr:cNvCxnSpPr/>
      </xdr:nvCxnSpPr>
      <xdr:spPr>
        <a:xfrm flipV="1">
          <a:off x="14592300" y="9346946"/>
          <a:ext cx="889000" cy="27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18573</xdr:rowOff>
    </xdr:from>
    <xdr:to>
      <xdr:col>76</xdr:col>
      <xdr:colOff>114300</xdr:colOff>
      <xdr:row>56</xdr:row>
      <xdr:rowOff>153881</xdr:rowOff>
    </xdr:to>
    <xdr:cxnSp macro="">
      <xdr:nvCxnSpPr>
        <xdr:cNvPr id="585" name="直線コネクタ 584"/>
        <xdr:cNvCxnSpPr/>
      </xdr:nvCxnSpPr>
      <xdr:spPr>
        <a:xfrm flipV="1">
          <a:off x="13703300" y="9619773"/>
          <a:ext cx="889000" cy="13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7" name="テキスト ボックス 586"/>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140531</xdr:rowOff>
    </xdr:from>
    <xdr:to>
      <xdr:col>71</xdr:col>
      <xdr:colOff>177800</xdr:colOff>
      <xdr:row>56</xdr:row>
      <xdr:rowOff>153881</xdr:rowOff>
    </xdr:to>
    <xdr:cxnSp macro="">
      <xdr:nvCxnSpPr>
        <xdr:cNvPr id="588" name="直線コネクタ 587"/>
        <xdr:cNvCxnSpPr/>
      </xdr:nvCxnSpPr>
      <xdr:spPr>
        <a:xfrm>
          <a:off x="12814300" y="9741731"/>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90" name="テキスト ボックス 589"/>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2" name="テキスト ボックス 591"/>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24473</xdr:rowOff>
    </xdr:from>
    <xdr:to>
      <xdr:col>85</xdr:col>
      <xdr:colOff>177800</xdr:colOff>
      <xdr:row>53</xdr:row>
      <xdr:rowOff>126073</xdr:rowOff>
    </xdr:to>
    <xdr:sp macro="" textlink="">
      <xdr:nvSpPr>
        <xdr:cNvPr id="598" name="楕円 597"/>
        <xdr:cNvSpPr/>
      </xdr:nvSpPr>
      <xdr:spPr>
        <a:xfrm>
          <a:off x="16268700" y="91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47350</xdr:rowOff>
    </xdr:from>
    <xdr:ext cx="599010" cy="259045"/>
    <xdr:sp macro="" textlink="">
      <xdr:nvSpPr>
        <xdr:cNvPr id="599" name="教育費該当値テキスト"/>
        <xdr:cNvSpPr txBox="1"/>
      </xdr:nvSpPr>
      <xdr:spPr>
        <a:xfrm>
          <a:off x="16370300" y="896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37846</xdr:rowOff>
    </xdr:from>
    <xdr:to>
      <xdr:col>81</xdr:col>
      <xdr:colOff>101600</xdr:colOff>
      <xdr:row>54</xdr:row>
      <xdr:rowOff>139446</xdr:rowOff>
    </xdr:to>
    <xdr:sp macro="" textlink="">
      <xdr:nvSpPr>
        <xdr:cNvPr id="600" name="楕円 599"/>
        <xdr:cNvSpPr/>
      </xdr:nvSpPr>
      <xdr:spPr>
        <a:xfrm>
          <a:off x="15430500" y="92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155973</xdr:rowOff>
    </xdr:from>
    <xdr:ext cx="599010" cy="259045"/>
    <xdr:sp macro="" textlink="">
      <xdr:nvSpPr>
        <xdr:cNvPr id="601" name="テキスト ボックス 600"/>
        <xdr:cNvSpPr txBox="1"/>
      </xdr:nvSpPr>
      <xdr:spPr>
        <a:xfrm>
          <a:off x="15181795" y="907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139223</xdr:rowOff>
    </xdr:from>
    <xdr:to>
      <xdr:col>76</xdr:col>
      <xdr:colOff>165100</xdr:colOff>
      <xdr:row>56</xdr:row>
      <xdr:rowOff>69373</xdr:rowOff>
    </xdr:to>
    <xdr:sp macro="" textlink="">
      <xdr:nvSpPr>
        <xdr:cNvPr id="602" name="楕円 601"/>
        <xdr:cNvSpPr/>
      </xdr:nvSpPr>
      <xdr:spPr>
        <a:xfrm>
          <a:off x="14541500" y="95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85900</xdr:rowOff>
    </xdr:from>
    <xdr:ext cx="534377" cy="259045"/>
    <xdr:sp macro="" textlink="">
      <xdr:nvSpPr>
        <xdr:cNvPr id="603" name="テキスト ボックス 602"/>
        <xdr:cNvSpPr txBox="1"/>
      </xdr:nvSpPr>
      <xdr:spPr>
        <a:xfrm>
          <a:off x="14325111" y="934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103081</xdr:rowOff>
    </xdr:from>
    <xdr:to>
      <xdr:col>72</xdr:col>
      <xdr:colOff>38100</xdr:colOff>
      <xdr:row>57</xdr:row>
      <xdr:rowOff>33231</xdr:rowOff>
    </xdr:to>
    <xdr:sp macro="" textlink="">
      <xdr:nvSpPr>
        <xdr:cNvPr id="604" name="楕円 603"/>
        <xdr:cNvSpPr/>
      </xdr:nvSpPr>
      <xdr:spPr>
        <a:xfrm>
          <a:off x="13652500" y="97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24358</xdr:rowOff>
    </xdr:from>
    <xdr:ext cx="534377" cy="259045"/>
    <xdr:sp macro="" textlink="">
      <xdr:nvSpPr>
        <xdr:cNvPr id="605" name="テキスト ボックス 604"/>
        <xdr:cNvSpPr txBox="1"/>
      </xdr:nvSpPr>
      <xdr:spPr>
        <a:xfrm>
          <a:off x="13436111" y="97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89731</xdr:rowOff>
    </xdr:from>
    <xdr:to>
      <xdr:col>67</xdr:col>
      <xdr:colOff>101600</xdr:colOff>
      <xdr:row>57</xdr:row>
      <xdr:rowOff>19881</xdr:rowOff>
    </xdr:to>
    <xdr:sp macro="" textlink="">
      <xdr:nvSpPr>
        <xdr:cNvPr id="606" name="楕円 605"/>
        <xdr:cNvSpPr/>
      </xdr:nvSpPr>
      <xdr:spPr>
        <a:xfrm>
          <a:off x="12763500" y="96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11008</xdr:rowOff>
    </xdr:from>
    <xdr:ext cx="534377" cy="259045"/>
    <xdr:sp macro="" textlink="">
      <xdr:nvSpPr>
        <xdr:cNvPr id="607" name="テキスト ボックス 606"/>
        <xdr:cNvSpPr txBox="1"/>
      </xdr:nvSpPr>
      <xdr:spPr>
        <a:xfrm>
          <a:off x="12547111" y="97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112758</xdr:rowOff>
    </xdr:from>
    <xdr:to>
      <xdr:col>85</xdr:col>
      <xdr:colOff>126364</xdr:colOff>
      <xdr:row>79</xdr:row>
      <xdr:rowOff>98879</xdr:rowOff>
    </xdr:to>
    <xdr:cxnSp macro="">
      <xdr:nvCxnSpPr>
        <xdr:cNvPr id="633" name="直線コネクタ 632"/>
        <xdr:cNvCxnSpPr/>
      </xdr:nvCxnSpPr>
      <xdr:spPr>
        <a:xfrm flipV="1">
          <a:off x="16317595" y="12457158"/>
          <a:ext cx="1269" cy="1186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59435</xdr:rowOff>
    </xdr:from>
    <xdr:ext cx="599010" cy="259045"/>
    <xdr:sp macro="" textlink="">
      <xdr:nvSpPr>
        <xdr:cNvPr id="636" name="災害復旧費最大値テキスト"/>
        <xdr:cNvSpPr txBox="1"/>
      </xdr:nvSpPr>
      <xdr:spPr>
        <a:xfrm>
          <a:off x="16370300" y="1223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112758</xdr:rowOff>
    </xdr:from>
    <xdr:to>
      <xdr:col>86</xdr:col>
      <xdr:colOff>25400</xdr:colOff>
      <xdr:row>72</xdr:row>
      <xdr:rowOff>112758</xdr:rowOff>
    </xdr:to>
    <xdr:cxnSp macro="">
      <xdr:nvCxnSpPr>
        <xdr:cNvPr id="637" name="直線コネクタ 636"/>
        <xdr:cNvCxnSpPr/>
      </xdr:nvCxnSpPr>
      <xdr:spPr>
        <a:xfrm>
          <a:off x="16230600" y="12457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36122</xdr:rowOff>
    </xdr:from>
    <xdr:to>
      <xdr:col>85</xdr:col>
      <xdr:colOff>127000</xdr:colOff>
      <xdr:row>77</xdr:row>
      <xdr:rowOff>159979</xdr:rowOff>
    </xdr:to>
    <xdr:cxnSp macro="">
      <xdr:nvCxnSpPr>
        <xdr:cNvPr id="638" name="直線コネクタ 637"/>
        <xdr:cNvCxnSpPr/>
      </xdr:nvCxnSpPr>
      <xdr:spPr>
        <a:xfrm flipV="1">
          <a:off x="15481300" y="13237772"/>
          <a:ext cx="838200" cy="1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139881</xdr:rowOff>
    </xdr:from>
    <xdr:ext cx="469744" cy="259045"/>
    <xdr:sp macro="" textlink="">
      <xdr:nvSpPr>
        <xdr:cNvPr id="639" name="災害復旧費平均値テキスト"/>
        <xdr:cNvSpPr txBox="1"/>
      </xdr:nvSpPr>
      <xdr:spPr>
        <a:xfrm>
          <a:off x="16370300" y="13512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161454</xdr:rowOff>
    </xdr:from>
    <xdr:to>
      <xdr:col>85</xdr:col>
      <xdr:colOff>177800</xdr:colOff>
      <xdr:row>79</xdr:row>
      <xdr:rowOff>91604</xdr:rowOff>
    </xdr:to>
    <xdr:sp macro="" textlink="">
      <xdr:nvSpPr>
        <xdr:cNvPr id="640" name="フローチャート: 判断 639"/>
        <xdr:cNvSpPr/>
      </xdr:nvSpPr>
      <xdr:spPr>
        <a:xfrm>
          <a:off x="162687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159979</xdr:rowOff>
    </xdr:from>
    <xdr:to>
      <xdr:col>81</xdr:col>
      <xdr:colOff>50800</xdr:colOff>
      <xdr:row>78</xdr:row>
      <xdr:rowOff>159969</xdr:rowOff>
    </xdr:to>
    <xdr:cxnSp macro="">
      <xdr:nvCxnSpPr>
        <xdr:cNvPr id="641" name="直線コネクタ 640"/>
        <xdr:cNvCxnSpPr/>
      </xdr:nvCxnSpPr>
      <xdr:spPr>
        <a:xfrm flipV="1">
          <a:off x="14592300" y="13361629"/>
          <a:ext cx="889000" cy="17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2380</xdr:rowOff>
    </xdr:from>
    <xdr:to>
      <xdr:col>81</xdr:col>
      <xdr:colOff>101600</xdr:colOff>
      <xdr:row>79</xdr:row>
      <xdr:rowOff>103980</xdr:rowOff>
    </xdr:to>
    <xdr:sp macro="" textlink="">
      <xdr:nvSpPr>
        <xdr:cNvPr id="642" name="フローチャート: 判断 641"/>
        <xdr:cNvSpPr/>
      </xdr:nvSpPr>
      <xdr:spPr>
        <a:xfrm>
          <a:off x="15430500" y="1354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95107</xdr:rowOff>
    </xdr:from>
    <xdr:ext cx="469744" cy="259045"/>
    <xdr:sp macro="" textlink="">
      <xdr:nvSpPr>
        <xdr:cNvPr id="643" name="テキスト ボックス 642"/>
        <xdr:cNvSpPr txBox="1"/>
      </xdr:nvSpPr>
      <xdr:spPr>
        <a:xfrm>
          <a:off x="15246428" y="1363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26293</xdr:rowOff>
    </xdr:from>
    <xdr:to>
      <xdr:col>76</xdr:col>
      <xdr:colOff>114300</xdr:colOff>
      <xdr:row>78</xdr:row>
      <xdr:rowOff>159969</xdr:rowOff>
    </xdr:to>
    <xdr:cxnSp macro="">
      <xdr:nvCxnSpPr>
        <xdr:cNvPr id="644" name="直線コネクタ 643"/>
        <xdr:cNvCxnSpPr/>
      </xdr:nvCxnSpPr>
      <xdr:spPr>
        <a:xfrm>
          <a:off x="13703300" y="12713593"/>
          <a:ext cx="889000" cy="8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21148</xdr:rowOff>
    </xdr:from>
    <xdr:to>
      <xdr:col>76</xdr:col>
      <xdr:colOff>165100</xdr:colOff>
      <xdr:row>79</xdr:row>
      <xdr:rowOff>122748</xdr:rowOff>
    </xdr:to>
    <xdr:sp macro="" textlink="">
      <xdr:nvSpPr>
        <xdr:cNvPr id="645" name="フローチャート: 判断 644"/>
        <xdr:cNvSpPr/>
      </xdr:nvSpPr>
      <xdr:spPr>
        <a:xfrm>
          <a:off x="14541500" y="1356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113875</xdr:rowOff>
    </xdr:from>
    <xdr:ext cx="469744" cy="259045"/>
    <xdr:sp macro="" textlink="">
      <xdr:nvSpPr>
        <xdr:cNvPr id="646" name="テキスト ボックス 645"/>
        <xdr:cNvSpPr txBox="1"/>
      </xdr:nvSpPr>
      <xdr:spPr>
        <a:xfrm>
          <a:off x="14357428" y="1365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88363</xdr:rowOff>
    </xdr:from>
    <xdr:to>
      <xdr:col>71</xdr:col>
      <xdr:colOff>177800</xdr:colOff>
      <xdr:row>74</xdr:row>
      <xdr:rowOff>26293</xdr:rowOff>
    </xdr:to>
    <xdr:cxnSp macro="">
      <xdr:nvCxnSpPr>
        <xdr:cNvPr id="647" name="直線コネクタ 646"/>
        <xdr:cNvCxnSpPr/>
      </xdr:nvCxnSpPr>
      <xdr:spPr>
        <a:xfrm>
          <a:off x="12814300" y="12089863"/>
          <a:ext cx="889000" cy="6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170946</xdr:rowOff>
    </xdr:from>
    <xdr:to>
      <xdr:col>72</xdr:col>
      <xdr:colOff>38100</xdr:colOff>
      <xdr:row>79</xdr:row>
      <xdr:rowOff>101096</xdr:rowOff>
    </xdr:to>
    <xdr:sp macro="" textlink="">
      <xdr:nvSpPr>
        <xdr:cNvPr id="648" name="フローチャート: 判断 647"/>
        <xdr:cNvSpPr/>
      </xdr:nvSpPr>
      <xdr:spPr>
        <a:xfrm>
          <a:off x="13652500" y="1354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92223</xdr:rowOff>
    </xdr:from>
    <xdr:ext cx="469744" cy="259045"/>
    <xdr:sp macro="" textlink="">
      <xdr:nvSpPr>
        <xdr:cNvPr id="649" name="テキスト ボックス 648"/>
        <xdr:cNvSpPr txBox="1"/>
      </xdr:nvSpPr>
      <xdr:spPr>
        <a:xfrm>
          <a:off x="13468428" y="136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143819</xdr:rowOff>
    </xdr:from>
    <xdr:to>
      <xdr:col>67</xdr:col>
      <xdr:colOff>101600</xdr:colOff>
      <xdr:row>79</xdr:row>
      <xdr:rowOff>73969</xdr:rowOff>
    </xdr:to>
    <xdr:sp macro="" textlink="">
      <xdr:nvSpPr>
        <xdr:cNvPr id="650" name="フローチャート: 判断 649"/>
        <xdr:cNvSpPr/>
      </xdr:nvSpPr>
      <xdr:spPr>
        <a:xfrm>
          <a:off x="12763500" y="13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65096</xdr:rowOff>
    </xdr:from>
    <xdr:ext cx="469744" cy="259045"/>
    <xdr:sp macro="" textlink="">
      <xdr:nvSpPr>
        <xdr:cNvPr id="651" name="テキスト ボックス 650"/>
        <xdr:cNvSpPr txBox="1"/>
      </xdr:nvSpPr>
      <xdr:spPr>
        <a:xfrm>
          <a:off x="12579428" y="1360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156772</xdr:rowOff>
    </xdr:from>
    <xdr:to>
      <xdr:col>85</xdr:col>
      <xdr:colOff>177800</xdr:colOff>
      <xdr:row>77</xdr:row>
      <xdr:rowOff>86922</xdr:rowOff>
    </xdr:to>
    <xdr:sp macro="" textlink="">
      <xdr:nvSpPr>
        <xdr:cNvPr id="657" name="楕円 656"/>
        <xdr:cNvSpPr/>
      </xdr:nvSpPr>
      <xdr:spPr>
        <a:xfrm>
          <a:off x="16268700" y="1318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8199</xdr:rowOff>
    </xdr:from>
    <xdr:ext cx="534377" cy="259045"/>
    <xdr:sp macro="" textlink="">
      <xdr:nvSpPr>
        <xdr:cNvPr id="658" name="災害復旧費該当値テキスト"/>
        <xdr:cNvSpPr txBox="1"/>
      </xdr:nvSpPr>
      <xdr:spPr>
        <a:xfrm>
          <a:off x="16370300" y="1303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109179</xdr:rowOff>
    </xdr:from>
    <xdr:to>
      <xdr:col>81</xdr:col>
      <xdr:colOff>101600</xdr:colOff>
      <xdr:row>78</xdr:row>
      <xdr:rowOff>39329</xdr:rowOff>
    </xdr:to>
    <xdr:sp macro="" textlink="">
      <xdr:nvSpPr>
        <xdr:cNvPr id="659" name="楕円 658"/>
        <xdr:cNvSpPr/>
      </xdr:nvSpPr>
      <xdr:spPr>
        <a:xfrm>
          <a:off x="15430500" y="1331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55856</xdr:rowOff>
    </xdr:from>
    <xdr:ext cx="534377" cy="259045"/>
    <xdr:sp macro="" textlink="">
      <xdr:nvSpPr>
        <xdr:cNvPr id="660" name="テキスト ボックス 659"/>
        <xdr:cNvSpPr txBox="1"/>
      </xdr:nvSpPr>
      <xdr:spPr>
        <a:xfrm>
          <a:off x="15214111" y="1308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109169</xdr:rowOff>
    </xdr:from>
    <xdr:to>
      <xdr:col>76</xdr:col>
      <xdr:colOff>165100</xdr:colOff>
      <xdr:row>79</xdr:row>
      <xdr:rowOff>39319</xdr:rowOff>
    </xdr:to>
    <xdr:sp macro="" textlink="">
      <xdr:nvSpPr>
        <xdr:cNvPr id="661" name="楕円 660"/>
        <xdr:cNvSpPr/>
      </xdr:nvSpPr>
      <xdr:spPr>
        <a:xfrm>
          <a:off x="14541500" y="134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55846</xdr:rowOff>
    </xdr:from>
    <xdr:ext cx="534377" cy="259045"/>
    <xdr:sp macro="" textlink="">
      <xdr:nvSpPr>
        <xdr:cNvPr id="662" name="テキスト ボックス 661"/>
        <xdr:cNvSpPr txBox="1"/>
      </xdr:nvSpPr>
      <xdr:spPr>
        <a:xfrm>
          <a:off x="14325111" y="1325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146943</xdr:rowOff>
    </xdr:from>
    <xdr:to>
      <xdr:col>72</xdr:col>
      <xdr:colOff>38100</xdr:colOff>
      <xdr:row>74</xdr:row>
      <xdr:rowOff>77093</xdr:rowOff>
    </xdr:to>
    <xdr:sp macro="" textlink="">
      <xdr:nvSpPr>
        <xdr:cNvPr id="663" name="楕円 662"/>
        <xdr:cNvSpPr/>
      </xdr:nvSpPr>
      <xdr:spPr>
        <a:xfrm>
          <a:off x="13652500" y="126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93620</xdr:rowOff>
    </xdr:from>
    <xdr:ext cx="534377" cy="259045"/>
    <xdr:sp macro="" textlink="">
      <xdr:nvSpPr>
        <xdr:cNvPr id="664" name="テキスト ボックス 663"/>
        <xdr:cNvSpPr txBox="1"/>
      </xdr:nvSpPr>
      <xdr:spPr>
        <a:xfrm>
          <a:off x="13436111" y="1243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37563</xdr:rowOff>
    </xdr:from>
    <xdr:to>
      <xdr:col>67</xdr:col>
      <xdr:colOff>101600</xdr:colOff>
      <xdr:row>70</xdr:row>
      <xdr:rowOff>139163</xdr:rowOff>
    </xdr:to>
    <xdr:sp macro="" textlink="">
      <xdr:nvSpPr>
        <xdr:cNvPr id="665" name="楕円 664"/>
        <xdr:cNvSpPr/>
      </xdr:nvSpPr>
      <xdr:spPr>
        <a:xfrm>
          <a:off x="12763500" y="120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155690</xdr:rowOff>
    </xdr:from>
    <xdr:ext cx="599010" cy="259045"/>
    <xdr:sp macro="" textlink="">
      <xdr:nvSpPr>
        <xdr:cNvPr id="666" name="テキスト ボックス 665"/>
        <xdr:cNvSpPr txBox="1"/>
      </xdr:nvSpPr>
      <xdr:spPr>
        <a:xfrm>
          <a:off x="12514795" y="1181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90" name="直線コネクタ 689"/>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91"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2" name="直線コネクタ 691"/>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3"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4" name="直線コネクタ 693"/>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44583</xdr:rowOff>
    </xdr:from>
    <xdr:to>
      <xdr:col>85</xdr:col>
      <xdr:colOff>127000</xdr:colOff>
      <xdr:row>97</xdr:row>
      <xdr:rowOff>45662</xdr:rowOff>
    </xdr:to>
    <xdr:cxnSp macro="">
      <xdr:nvCxnSpPr>
        <xdr:cNvPr id="695" name="直線コネクタ 694"/>
        <xdr:cNvCxnSpPr/>
      </xdr:nvCxnSpPr>
      <xdr:spPr>
        <a:xfrm>
          <a:off x="15481300" y="16675233"/>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6"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7" name="フローチャート: 判断 696"/>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43569</xdr:rowOff>
    </xdr:from>
    <xdr:to>
      <xdr:col>81</xdr:col>
      <xdr:colOff>50800</xdr:colOff>
      <xdr:row>97</xdr:row>
      <xdr:rowOff>44583</xdr:rowOff>
    </xdr:to>
    <xdr:cxnSp macro="">
      <xdr:nvCxnSpPr>
        <xdr:cNvPr id="698" name="直線コネクタ 697"/>
        <xdr:cNvCxnSpPr/>
      </xdr:nvCxnSpPr>
      <xdr:spPr>
        <a:xfrm>
          <a:off x="14592300" y="16674219"/>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9" name="フローチャート: 判断 698"/>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700" name="テキスト ボックス 699"/>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31198</xdr:rowOff>
    </xdr:from>
    <xdr:to>
      <xdr:col>76</xdr:col>
      <xdr:colOff>114300</xdr:colOff>
      <xdr:row>97</xdr:row>
      <xdr:rowOff>43569</xdr:rowOff>
    </xdr:to>
    <xdr:cxnSp macro="">
      <xdr:nvCxnSpPr>
        <xdr:cNvPr id="701" name="直線コネクタ 700"/>
        <xdr:cNvCxnSpPr/>
      </xdr:nvCxnSpPr>
      <xdr:spPr>
        <a:xfrm>
          <a:off x="13703300" y="16661848"/>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2" name="フローチャート: 判断 701"/>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5856</xdr:rowOff>
    </xdr:from>
    <xdr:ext cx="534377" cy="259045"/>
    <xdr:sp macro="" textlink="">
      <xdr:nvSpPr>
        <xdr:cNvPr id="703" name="テキスト ボックス 702"/>
        <xdr:cNvSpPr txBox="1"/>
      </xdr:nvSpPr>
      <xdr:spPr>
        <a:xfrm>
          <a:off x="14325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170115</xdr:rowOff>
    </xdr:from>
    <xdr:to>
      <xdr:col>71</xdr:col>
      <xdr:colOff>177800</xdr:colOff>
      <xdr:row>97</xdr:row>
      <xdr:rowOff>31198</xdr:rowOff>
    </xdr:to>
    <xdr:cxnSp macro="">
      <xdr:nvCxnSpPr>
        <xdr:cNvPr id="704" name="直線コネクタ 703"/>
        <xdr:cNvCxnSpPr/>
      </xdr:nvCxnSpPr>
      <xdr:spPr>
        <a:xfrm>
          <a:off x="12814300" y="16629315"/>
          <a:ext cx="889000" cy="3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5" name="フローチャート: 判断 704"/>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11503</xdr:rowOff>
    </xdr:from>
    <xdr:ext cx="534377" cy="259045"/>
    <xdr:sp macro="" textlink="">
      <xdr:nvSpPr>
        <xdr:cNvPr id="706" name="テキスト ボックス 705"/>
        <xdr:cNvSpPr txBox="1"/>
      </xdr:nvSpPr>
      <xdr:spPr>
        <a:xfrm>
          <a:off x="13436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7" name="フローチャート: 判断 706"/>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13721</xdr:rowOff>
    </xdr:from>
    <xdr:ext cx="534377" cy="259045"/>
    <xdr:sp macro="" textlink="">
      <xdr:nvSpPr>
        <xdr:cNvPr id="708" name="テキスト ボックス 707"/>
        <xdr:cNvSpPr txBox="1"/>
      </xdr:nvSpPr>
      <xdr:spPr>
        <a:xfrm>
          <a:off x="12547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166312</xdr:rowOff>
    </xdr:from>
    <xdr:to>
      <xdr:col>85</xdr:col>
      <xdr:colOff>177800</xdr:colOff>
      <xdr:row>97</xdr:row>
      <xdr:rowOff>96462</xdr:rowOff>
    </xdr:to>
    <xdr:sp macro="" textlink="">
      <xdr:nvSpPr>
        <xdr:cNvPr id="714" name="楕円 713"/>
        <xdr:cNvSpPr/>
      </xdr:nvSpPr>
      <xdr:spPr>
        <a:xfrm>
          <a:off x="16268700" y="16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17739</xdr:rowOff>
    </xdr:from>
    <xdr:ext cx="534377" cy="259045"/>
    <xdr:sp macro="" textlink="">
      <xdr:nvSpPr>
        <xdr:cNvPr id="715" name="公債費該当値テキスト"/>
        <xdr:cNvSpPr txBox="1"/>
      </xdr:nvSpPr>
      <xdr:spPr>
        <a:xfrm>
          <a:off x="16370300" y="1647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165233</xdr:rowOff>
    </xdr:from>
    <xdr:to>
      <xdr:col>81</xdr:col>
      <xdr:colOff>101600</xdr:colOff>
      <xdr:row>97</xdr:row>
      <xdr:rowOff>95383</xdr:rowOff>
    </xdr:to>
    <xdr:sp macro="" textlink="">
      <xdr:nvSpPr>
        <xdr:cNvPr id="716" name="楕円 715"/>
        <xdr:cNvSpPr/>
      </xdr:nvSpPr>
      <xdr:spPr>
        <a:xfrm>
          <a:off x="15430500" y="166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111910</xdr:rowOff>
    </xdr:from>
    <xdr:ext cx="534377" cy="259045"/>
    <xdr:sp macro="" textlink="">
      <xdr:nvSpPr>
        <xdr:cNvPr id="717" name="テキスト ボックス 716"/>
        <xdr:cNvSpPr txBox="1"/>
      </xdr:nvSpPr>
      <xdr:spPr>
        <a:xfrm>
          <a:off x="15214111" y="1639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164219</xdr:rowOff>
    </xdr:from>
    <xdr:to>
      <xdr:col>76</xdr:col>
      <xdr:colOff>165100</xdr:colOff>
      <xdr:row>97</xdr:row>
      <xdr:rowOff>94369</xdr:rowOff>
    </xdr:to>
    <xdr:sp macro="" textlink="">
      <xdr:nvSpPr>
        <xdr:cNvPr id="718" name="楕円 717"/>
        <xdr:cNvSpPr/>
      </xdr:nvSpPr>
      <xdr:spPr>
        <a:xfrm>
          <a:off x="14541500" y="166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110896</xdr:rowOff>
    </xdr:from>
    <xdr:ext cx="534377" cy="259045"/>
    <xdr:sp macro="" textlink="">
      <xdr:nvSpPr>
        <xdr:cNvPr id="719" name="テキスト ボックス 718"/>
        <xdr:cNvSpPr txBox="1"/>
      </xdr:nvSpPr>
      <xdr:spPr>
        <a:xfrm>
          <a:off x="14325111" y="1639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151848</xdr:rowOff>
    </xdr:from>
    <xdr:to>
      <xdr:col>72</xdr:col>
      <xdr:colOff>38100</xdr:colOff>
      <xdr:row>97</xdr:row>
      <xdr:rowOff>81998</xdr:rowOff>
    </xdr:to>
    <xdr:sp macro="" textlink="">
      <xdr:nvSpPr>
        <xdr:cNvPr id="720" name="楕円 719"/>
        <xdr:cNvSpPr/>
      </xdr:nvSpPr>
      <xdr:spPr>
        <a:xfrm>
          <a:off x="13652500" y="166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98525</xdr:rowOff>
    </xdr:from>
    <xdr:ext cx="534377" cy="259045"/>
    <xdr:sp macro="" textlink="">
      <xdr:nvSpPr>
        <xdr:cNvPr id="721" name="テキスト ボックス 720"/>
        <xdr:cNvSpPr txBox="1"/>
      </xdr:nvSpPr>
      <xdr:spPr>
        <a:xfrm>
          <a:off x="13436111" y="163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119315</xdr:rowOff>
    </xdr:from>
    <xdr:to>
      <xdr:col>67</xdr:col>
      <xdr:colOff>101600</xdr:colOff>
      <xdr:row>97</xdr:row>
      <xdr:rowOff>49465</xdr:rowOff>
    </xdr:to>
    <xdr:sp macro="" textlink="">
      <xdr:nvSpPr>
        <xdr:cNvPr id="722" name="楕円 721"/>
        <xdr:cNvSpPr/>
      </xdr:nvSpPr>
      <xdr:spPr>
        <a:xfrm>
          <a:off x="12763500" y="165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65992</xdr:rowOff>
    </xdr:from>
    <xdr:ext cx="599010" cy="259045"/>
    <xdr:sp macro="" textlink="">
      <xdr:nvSpPr>
        <xdr:cNvPr id="723" name="テキスト ボックス 722"/>
        <xdr:cNvSpPr txBox="1"/>
      </xdr:nvSpPr>
      <xdr:spPr>
        <a:xfrm>
          <a:off x="12514795" y="1635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9" name="テキスト ボックス 73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3" name="直線コネクタ 742"/>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4"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6"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7" name="直線コネクタ 746"/>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8" name="直線コネクタ 74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9"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50" name="フローチャート: 判断 749"/>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1" name="直線コネクタ 75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2" name="フローチャート: 判断 751"/>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3" name="テキスト ボックス 752"/>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4" name="直線コネクタ 75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5" name="フローチャート: 判断 754"/>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6" name="テキスト ボックス 755"/>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7" name="直線コネクタ 75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8" name="フローチャート: 判断 757"/>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9" name="テキスト ボックス 758"/>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60" name="フローチャート: 判断 759"/>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61" name="テキスト ボックス 760"/>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7" name="楕円 76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8"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9" name="楕円 76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0" name="テキスト ボックス 76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1" name="楕円 77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2" name="テキスト ボックス 77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3" name="楕円 77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4" name="テキスト ボックス 77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5" name="楕円 77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6" name="テキスト ボックス 77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800" name="直線コネクタ 799"/>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801"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3"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4" name="直線コネクタ 803"/>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6"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7" name="フローチャート: 判断 806"/>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9" name="フローチャート: 判断 808"/>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10" name="テキスト ボックス 809"/>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5"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歳出決算総額のおよそ４分の１を占める民生費は、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少子高齢化の進展等により社会保障費に多額の費用を要し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211,392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円と、類似団体の中でも一人当たりのコストが高い状況となっている。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農林水産業費は、農業が主産業である当市では農地基盤整備に多額の費用を要するため、類似団体を大きく上回る水準となっている。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教育費は、山間部で交通網の発達していない当市では小中学校の統廃合が進んでおらず、学校施設の維持費に多額の費用を要するため、類誌団体を大きく上回る水準となっている。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大型公共事業や平成２８年の熊本・大分地震、平成２９年の台風被害に係る災害</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復旧等の臨時財政需要があったため、実質単年度収支は</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２年連続の</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赤字となっているが、財政調整基金等の取崩しにより、実質収支は黒字となっている。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財政調整基金については、中期的な見通しのもとに、決算剰余金による積立てを行うとともに、最低水準の取崩しに努め、残高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に努めてきたが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、今後は普通交付税の減額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により財政状況も厳しさを増すことから、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ある程度の取崩しは避けられない見込みである。不要不急な事業は控え、市民ニーズ・行政需要実態に即した事業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連結実質収支比率については、赤字の会計がないため当該比率は良好な状態にあると思われる。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20971563</v>
      </c>
      <c r="BO4" s="410"/>
      <c r="BP4" s="410"/>
      <c r="BQ4" s="410"/>
      <c r="BR4" s="410"/>
      <c r="BS4" s="410"/>
      <c r="BT4" s="410"/>
      <c r="BU4" s="411"/>
      <c r="BV4" s="409">
        <v>20483023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5.0999999999999996</v>
      </c>
      <c r="CU4" s="416"/>
      <c r="CV4" s="416"/>
      <c r="CW4" s="416"/>
      <c r="CX4" s="416"/>
      <c r="CY4" s="416"/>
      <c r="CZ4" s="416"/>
      <c r="DA4" s="417"/>
      <c r="DB4" s="415">
        <v>5.3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19970489</v>
      </c>
      <c r="BO5" s="447"/>
      <c r="BP5" s="447"/>
      <c r="BQ5" s="447"/>
      <c r="BR5" s="447"/>
      <c r="BS5" s="447"/>
      <c r="BT5" s="447"/>
      <c r="BU5" s="448"/>
      <c r="BV5" s="446">
        <v>19528350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91.7</v>
      </c>
      <c r="CU5" s="444"/>
      <c r="CV5" s="444"/>
      <c r="CW5" s="444"/>
      <c r="CX5" s="444"/>
      <c r="CY5" s="444"/>
      <c r="CZ5" s="444"/>
      <c r="DA5" s="445"/>
      <c r="DB5" s="443">
        <v>93.2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1001074</v>
      </c>
      <c r="BO6" s="447"/>
      <c r="BP6" s="447"/>
      <c r="BQ6" s="447"/>
      <c r="BR6" s="447"/>
      <c r="BS6" s="447"/>
      <c r="BT6" s="447"/>
      <c r="BU6" s="448"/>
      <c r="BV6" s="446">
        <v>954673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95.5</v>
      </c>
      <c r="CU6" s="484"/>
      <c r="CV6" s="484"/>
      <c r="CW6" s="484"/>
      <c r="CX6" s="484"/>
      <c r="CY6" s="484"/>
      <c r="CZ6" s="484"/>
      <c r="DA6" s="485"/>
      <c r="DB6" s="483">
        <v>97.1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488598</v>
      </c>
      <c r="BO7" s="447"/>
      <c r="BP7" s="447"/>
      <c r="BQ7" s="447"/>
      <c r="BR7" s="447"/>
      <c r="BS7" s="447"/>
      <c r="BT7" s="447"/>
      <c r="BU7" s="448"/>
      <c r="BV7" s="446">
        <v>402146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10147840</v>
      </c>
      <c r="CU7" s="447"/>
      <c r="CV7" s="447"/>
      <c r="CW7" s="447"/>
      <c r="CX7" s="447"/>
      <c r="CY7" s="447"/>
      <c r="CZ7" s="447"/>
      <c r="DA7" s="448"/>
      <c r="DB7" s="446">
        <v>10501556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512476</v>
      </c>
      <c r="BO8" s="447"/>
      <c r="BP8" s="447"/>
      <c r="BQ8" s="447"/>
      <c r="BR8" s="447"/>
      <c r="BS8" s="447"/>
      <c r="BT8" s="447"/>
      <c r="BU8" s="448"/>
      <c r="BV8" s="446">
        <v>552527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0.24</v>
      </c>
      <c r="CU8" s="487"/>
      <c r="CV8" s="487"/>
      <c r="CW8" s="487"/>
      <c r="CX8" s="487"/>
      <c r="CY8" s="487"/>
      <c r="CZ8" s="487"/>
      <c r="DA8" s="488"/>
      <c r="DB8" s="486">
        <v>0.24</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22332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-40051</v>
      </c>
      <c r="BO9" s="447"/>
      <c r="BP9" s="447"/>
      <c r="BQ9" s="447"/>
      <c r="BR9" s="447"/>
      <c r="BS9" s="447"/>
      <c r="BT9" s="447"/>
      <c r="BU9" s="448"/>
      <c r="BV9" s="446">
        <v>-305528</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14.8</v>
      </c>
      <c r="CU9" s="444"/>
      <c r="CV9" s="444"/>
      <c r="CW9" s="444"/>
      <c r="CX9" s="444"/>
      <c r="CY9" s="444"/>
      <c r="CZ9" s="444"/>
      <c r="DA9" s="445"/>
      <c r="DB9" s="443">
        <v>14.6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24423</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8397</v>
      </c>
      <c r="BO10" s="447"/>
      <c r="BP10" s="447"/>
      <c r="BQ10" s="447"/>
      <c r="BR10" s="447"/>
      <c r="BS10" s="447"/>
      <c r="BT10" s="447"/>
      <c r="BU10" s="448"/>
      <c r="BV10" s="446">
        <v>254640</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22421</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110</v>
      </c>
      <c r="AV12" s="479"/>
      <c r="AW12" s="479"/>
      <c r="AX12" s="479"/>
      <c r="AY12" s="480" t="s">
        <v>130</v>
      </c>
      <c r="AZ12" s="481"/>
      <c r="BA12" s="481"/>
      <c r="BB12" s="481"/>
      <c r="BC12" s="481"/>
      <c r="BD12" s="481"/>
      <c r="BE12" s="481"/>
      <c r="BF12" s="481"/>
      <c r="BG12" s="481"/>
      <c r="BH12" s="481"/>
      <c r="BI12" s="481"/>
      <c r="BJ12" s="481"/>
      <c r="BK12" s="481"/>
      <c r="BL12" s="481"/>
      <c r="BM12" s="482"/>
      <c r="BN12" s="446">
        <v>500000</v>
      </c>
      <c r="BO12" s="447"/>
      <c r="BP12" s="447"/>
      <c r="BQ12" s="447"/>
      <c r="BR12" s="447"/>
      <c r="BS12" s="447"/>
      <c r="BT12" s="447"/>
      <c r="BU12" s="448"/>
      <c r="BV12" s="446">
        <v>400000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22200</v>
      </c>
      <c r="S13" s="528"/>
      <c r="T13" s="528"/>
      <c r="U13" s="528"/>
      <c r="V13" s="529"/>
      <c r="W13" s="462" t="s">
        <v>134</v>
      </c>
      <c r="X13" s="463"/>
      <c r="Y13" s="463"/>
      <c r="Z13" s="463"/>
      <c r="AA13" s="463"/>
      <c r="AB13" s="453"/>
      <c r="AC13" s="497">
        <v>3588</v>
      </c>
      <c r="AD13" s="498"/>
      <c r="AE13" s="498"/>
      <c r="AF13" s="498"/>
      <c r="AG13" s="537"/>
      <c r="AH13" s="497">
        <v>4179</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-531654</v>
      </c>
      <c r="BO13" s="447"/>
      <c r="BP13" s="447"/>
      <c r="BQ13" s="447"/>
      <c r="BR13" s="447"/>
      <c r="BS13" s="447"/>
      <c r="BT13" s="447"/>
      <c r="BU13" s="448"/>
      <c r="BV13" s="446">
        <v>-450888</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4.5</v>
      </c>
      <c r="CU13" s="444"/>
      <c r="CV13" s="444"/>
      <c r="CW13" s="444"/>
      <c r="CX13" s="444"/>
      <c r="CY13" s="444"/>
      <c r="CZ13" s="444"/>
      <c r="DA13" s="445"/>
      <c r="DB13" s="443">
        <v>4.4000000000000004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22812</v>
      </c>
      <c r="S14" s="528"/>
      <c r="T14" s="528"/>
      <c r="U14" s="528"/>
      <c r="V14" s="529"/>
      <c r="W14" s="436"/>
      <c r="X14" s="437"/>
      <c r="Y14" s="437"/>
      <c r="Z14" s="437"/>
      <c r="AA14" s="437"/>
      <c r="AB14" s="426"/>
      <c r="AC14" s="530">
        <v>31.6</v>
      </c>
      <c r="AD14" s="531"/>
      <c r="AE14" s="531"/>
      <c r="AF14" s="531"/>
      <c r="AG14" s="532"/>
      <c r="AH14" s="530">
        <v>33.799999999999997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5.9</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22609</v>
      </c>
      <c r="S15" s="528"/>
      <c r="T15" s="528"/>
      <c r="U15" s="528"/>
      <c r="V15" s="529"/>
      <c r="W15" s="462" t="s">
        <v>141</v>
      </c>
      <c r="X15" s="463"/>
      <c r="Y15" s="463"/>
      <c r="Z15" s="463"/>
      <c r="AA15" s="463"/>
      <c r="AB15" s="453"/>
      <c r="AC15" s="497">
        <v>1401</v>
      </c>
      <c r="AD15" s="498"/>
      <c r="AE15" s="498"/>
      <c r="AF15" s="498"/>
      <c r="AG15" s="537"/>
      <c r="AH15" s="497">
        <v>1558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2090814</v>
      </c>
      <c r="BO15" s="410"/>
      <c r="BP15" s="410"/>
      <c r="BQ15" s="410"/>
      <c r="BR15" s="410"/>
      <c r="BS15" s="410"/>
      <c r="BT15" s="410"/>
      <c r="BU15" s="411"/>
      <c r="BV15" s="409">
        <v>2064457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12.3</v>
      </c>
      <c r="AD16" s="531"/>
      <c r="AE16" s="531"/>
      <c r="AF16" s="531"/>
      <c r="AG16" s="532"/>
      <c r="AH16" s="530">
        <v>12.6</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8597210</v>
      </c>
      <c r="BO16" s="447"/>
      <c r="BP16" s="447"/>
      <c r="BQ16" s="447"/>
      <c r="BR16" s="447"/>
      <c r="BS16" s="447"/>
      <c r="BT16" s="447"/>
      <c r="BU16" s="448"/>
      <c r="BV16" s="446">
        <v>8651583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6366</v>
      </c>
      <c r="AD17" s="498"/>
      <c r="AE17" s="498"/>
      <c r="AF17" s="498"/>
      <c r="AG17" s="537"/>
      <c r="AH17" s="497">
        <v>6615</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2604023</v>
      </c>
      <c r="BO17" s="447"/>
      <c r="BP17" s="447"/>
      <c r="BQ17" s="447"/>
      <c r="BR17" s="447"/>
      <c r="BS17" s="447"/>
      <c r="BT17" s="447"/>
      <c r="BU17" s="448"/>
      <c r="BV17" s="446">
        <v>2546392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477.53</v>
      </c>
      <c r="M18" s="559"/>
      <c r="N18" s="559"/>
      <c r="O18" s="559"/>
      <c r="P18" s="559"/>
      <c r="Q18" s="559"/>
      <c r="R18" s="560"/>
      <c r="S18" s="560"/>
      <c r="T18" s="560"/>
      <c r="U18" s="560"/>
      <c r="V18" s="561"/>
      <c r="W18" s="464"/>
      <c r="X18" s="465"/>
      <c r="Y18" s="465"/>
      <c r="Z18" s="465"/>
      <c r="AA18" s="465"/>
      <c r="AB18" s="456"/>
      <c r="AC18" s="562">
        <v>56.1</v>
      </c>
      <c r="AD18" s="563"/>
      <c r="AE18" s="563"/>
      <c r="AF18" s="563"/>
      <c r="AG18" s="564"/>
      <c r="AH18" s="562">
        <v>53.6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9447444</v>
      </c>
      <c r="BO18" s="447"/>
      <c r="BP18" s="447"/>
      <c r="BQ18" s="447"/>
      <c r="BR18" s="447"/>
      <c r="BS18" s="447"/>
      <c r="BT18" s="447"/>
      <c r="BU18" s="448"/>
      <c r="BV18" s="446">
        <v>9884837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47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13202276</v>
      </c>
      <c r="BO19" s="447"/>
      <c r="BP19" s="447"/>
      <c r="BQ19" s="447"/>
      <c r="BR19" s="447"/>
      <c r="BS19" s="447"/>
      <c r="BT19" s="447"/>
      <c r="BU19" s="448"/>
      <c r="BV19" s="446">
        <v>13718940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9100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14790230</v>
      </c>
      <c r="BO23" s="447"/>
      <c r="BP23" s="447"/>
      <c r="BQ23" s="447"/>
      <c r="BR23" s="447"/>
      <c r="BS23" s="447"/>
      <c r="BT23" s="447"/>
      <c r="BU23" s="448"/>
      <c r="BV23" s="446">
        <v>14700373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8140</v>
      </c>
      <c r="R24" s="498"/>
      <c r="S24" s="498"/>
      <c r="T24" s="498"/>
      <c r="U24" s="498"/>
      <c r="V24" s="537"/>
      <c r="W24" s="596"/>
      <c r="X24" s="584"/>
      <c r="Y24" s="585"/>
      <c r="Z24" s="496" t="s">
        <v>165</v>
      </c>
      <c r="AA24" s="476"/>
      <c r="AB24" s="476"/>
      <c r="AC24" s="476"/>
      <c r="AD24" s="476"/>
      <c r="AE24" s="476"/>
      <c r="AF24" s="476"/>
      <c r="AG24" s="477"/>
      <c r="AH24" s="497">
        <v>313</v>
      </c>
      <c r="AI24" s="498"/>
      <c r="AJ24" s="498"/>
      <c r="AK24" s="498"/>
      <c r="AL24" s="537"/>
      <c r="AM24" s="497">
        <v>1044794</v>
      </c>
      <c r="AN24" s="498"/>
      <c r="AO24" s="498"/>
      <c r="AP24" s="498"/>
      <c r="AQ24" s="498"/>
      <c r="AR24" s="537"/>
      <c r="AS24" s="497">
        <v>3338</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9471514</v>
      </c>
      <c r="BO24" s="447"/>
      <c r="BP24" s="447"/>
      <c r="BQ24" s="447"/>
      <c r="BR24" s="447"/>
      <c r="BS24" s="447"/>
      <c r="BT24" s="447"/>
      <c r="BU24" s="448"/>
      <c r="BV24" s="446">
        <v>10016839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6530</v>
      </c>
      <c r="R25" s="498"/>
      <c r="S25" s="498"/>
      <c r="T25" s="498"/>
      <c r="U25" s="498"/>
      <c r="V25" s="537"/>
      <c r="W25" s="596"/>
      <c r="X25" s="584"/>
      <c r="Y25" s="585"/>
      <c r="Z25" s="496" t="s">
        <v>168</v>
      </c>
      <c r="AA25" s="476"/>
      <c r="AB25" s="476"/>
      <c r="AC25" s="476"/>
      <c r="AD25" s="476"/>
      <c r="AE25" s="476"/>
      <c r="AF25" s="476"/>
      <c r="AG25" s="477"/>
      <c r="AH25" s="497">
        <v>58</v>
      </c>
      <c r="AI25" s="498"/>
      <c r="AJ25" s="498"/>
      <c r="AK25" s="498"/>
      <c r="AL25" s="537"/>
      <c r="AM25" s="497">
        <v>155034</v>
      </c>
      <c r="AN25" s="498"/>
      <c r="AO25" s="498"/>
      <c r="AP25" s="498"/>
      <c r="AQ25" s="498"/>
      <c r="AR25" s="537"/>
      <c r="AS25" s="497">
        <v>2673</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3893335</v>
      </c>
      <c r="BO25" s="410"/>
      <c r="BP25" s="410"/>
      <c r="BQ25" s="410"/>
      <c r="BR25" s="410"/>
      <c r="BS25" s="410"/>
      <c r="BT25" s="410"/>
      <c r="BU25" s="411"/>
      <c r="BV25" s="409">
        <v>6832018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5850</v>
      </c>
      <c r="R26" s="498"/>
      <c r="S26" s="498"/>
      <c r="T26" s="498"/>
      <c r="U26" s="498"/>
      <c r="V26" s="537"/>
      <c r="W26" s="596"/>
      <c r="X26" s="584"/>
      <c r="Y26" s="585"/>
      <c r="Z26" s="496" t="s">
        <v>171</v>
      </c>
      <c r="AA26" s="606"/>
      <c r="AB26" s="606"/>
      <c r="AC26" s="606"/>
      <c r="AD26" s="606"/>
      <c r="AE26" s="606"/>
      <c r="AF26" s="606"/>
      <c r="AG26" s="607"/>
      <c r="AH26" s="497" t="s">
        <v>172</v>
      </c>
      <c r="AI26" s="498"/>
      <c r="AJ26" s="498"/>
      <c r="AK26" s="498"/>
      <c r="AL26" s="537"/>
      <c r="AM26" s="497" t="s">
        <v>172</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4020</v>
      </c>
      <c r="R27" s="498"/>
      <c r="S27" s="498"/>
      <c r="T27" s="498"/>
      <c r="U27" s="498"/>
      <c r="V27" s="537"/>
      <c r="W27" s="596"/>
      <c r="X27" s="584"/>
      <c r="Y27" s="585"/>
      <c r="Z27" s="496" t="s">
        <v>175</v>
      </c>
      <c r="AA27" s="476"/>
      <c r="AB27" s="476"/>
      <c r="AC27" s="476"/>
      <c r="AD27" s="476"/>
      <c r="AE27" s="476"/>
      <c r="AF27" s="476"/>
      <c r="AG27" s="477"/>
      <c r="AH27" s="497">
        <v>8</v>
      </c>
      <c r="AI27" s="498"/>
      <c r="AJ27" s="498"/>
      <c r="AK27" s="498"/>
      <c r="AL27" s="537"/>
      <c r="AM27" s="497">
        <v>31389</v>
      </c>
      <c r="AN27" s="498"/>
      <c r="AO27" s="498"/>
      <c r="AP27" s="498"/>
      <c r="AQ27" s="498"/>
      <c r="AR27" s="537"/>
      <c r="AS27" s="497">
        <v>3924</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80000</v>
      </c>
      <c r="BO27" s="620"/>
      <c r="BP27" s="620"/>
      <c r="BQ27" s="620"/>
      <c r="BR27" s="620"/>
      <c r="BS27" s="620"/>
      <c r="BT27" s="620"/>
      <c r="BU27" s="621"/>
      <c r="BV27" s="619">
        <v>80000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3620</v>
      </c>
      <c r="R28" s="498"/>
      <c r="S28" s="498"/>
      <c r="T28" s="498"/>
      <c r="U28" s="498"/>
      <c r="V28" s="537"/>
      <c r="W28" s="596"/>
      <c r="X28" s="584"/>
      <c r="Y28" s="585"/>
      <c r="Z28" s="496" t="s">
        <v>178</v>
      </c>
      <c r="AA28" s="476"/>
      <c r="AB28" s="476"/>
      <c r="AC28" s="476"/>
      <c r="AD28" s="476"/>
      <c r="AE28" s="476"/>
      <c r="AF28" s="476"/>
      <c r="AG28" s="477"/>
      <c r="AH28" s="497" t="s">
        <v>132</v>
      </c>
      <c r="AI28" s="498"/>
      <c r="AJ28" s="498"/>
      <c r="AK28" s="498"/>
      <c r="AL28" s="537"/>
      <c r="AM28" s="497" t="s">
        <v>172</v>
      </c>
      <c r="AN28" s="498"/>
      <c r="AO28" s="498"/>
      <c r="AP28" s="498"/>
      <c r="AQ28" s="498"/>
      <c r="AR28" s="537"/>
      <c r="AS28" s="497" t="s">
        <v>132</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3382664</v>
      </c>
      <c r="BO28" s="410"/>
      <c r="BP28" s="410"/>
      <c r="BQ28" s="410"/>
      <c r="BR28" s="410"/>
      <c r="BS28" s="410"/>
      <c r="BT28" s="410"/>
      <c r="BU28" s="411"/>
      <c r="BV28" s="409">
        <v>3874267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16</v>
      </c>
      <c r="M29" s="498"/>
      <c r="N29" s="498"/>
      <c r="O29" s="498"/>
      <c r="P29" s="537"/>
      <c r="Q29" s="497">
        <v>3400</v>
      </c>
      <c r="R29" s="498"/>
      <c r="S29" s="498"/>
      <c r="T29" s="498"/>
      <c r="U29" s="498"/>
      <c r="V29" s="537"/>
      <c r="W29" s="597"/>
      <c r="X29" s="598"/>
      <c r="Y29" s="599"/>
      <c r="Z29" s="496" t="s">
        <v>181</v>
      </c>
      <c r="AA29" s="476"/>
      <c r="AB29" s="476"/>
      <c r="AC29" s="476"/>
      <c r="AD29" s="476"/>
      <c r="AE29" s="476"/>
      <c r="AF29" s="476"/>
      <c r="AG29" s="477"/>
      <c r="AH29" s="497">
        <v>321</v>
      </c>
      <c r="AI29" s="498"/>
      <c r="AJ29" s="498"/>
      <c r="AK29" s="498"/>
      <c r="AL29" s="537"/>
      <c r="AM29" s="497">
        <v>1076183</v>
      </c>
      <c r="AN29" s="498"/>
      <c r="AO29" s="498"/>
      <c r="AP29" s="498"/>
      <c r="AQ29" s="498"/>
      <c r="AR29" s="537"/>
      <c r="AS29" s="497">
        <v>3353</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717919</v>
      </c>
      <c r="BO29" s="447"/>
      <c r="BP29" s="447"/>
      <c r="BQ29" s="447"/>
      <c r="BR29" s="447"/>
      <c r="BS29" s="447"/>
      <c r="BT29" s="447"/>
      <c r="BU29" s="448"/>
      <c r="BV29" s="446">
        <v>746299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4900803</v>
      </c>
      <c r="BO30" s="620"/>
      <c r="BP30" s="620"/>
      <c r="BQ30" s="620"/>
      <c r="BR30" s="620"/>
      <c r="BS30" s="620"/>
      <c r="BT30" s="620"/>
      <c r="BU30" s="621"/>
      <c r="BV30" s="619">
        <v>4932009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大分県消防等補償組合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竹田市土地開発公社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市立こども診療所特別会計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大分県交通災害共済組合（交通災害共済事業会計）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荻町まちおこし（有）</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長湯温泉療養文化館特別会計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IF('各会計、関係団体の財政状況及び健全化判断比率'!B34="","",'各会計、関係団体の財政状況及び健全化判断比率'!B34)</f>
        <v>浄化槽整備推進事業特別会計</v>
      </c>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大分県市町村会館管理組合</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（一財）久住やすらぎ観光公社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11</v>
      </c>
      <c r="BF37" s="632"/>
      <c r="BG37" s="633" t="str">
        <f>IF('各会計、関係団体の財政状況及び健全化判断比率'!B35="","",'各会計、関係団体の財政状況及び健全化判断比率'!B35)</f>
        <v>国民宿舎久住高原荘事業特別会計</v>
      </c>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大分県後期高齢者広域連合（普通会計）</v>
      </c>
      <c r="BZ37" s="633"/>
      <c r="CA37" s="633"/>
      <c r="CB37" s="633"/>
      <c r="CC37" s="633"/>
      <c r="CD37" s="633"/>
      <c r="CE37" s="633"/>
      <c r="CF37" s="633"/>
      <c r="CG37" s="633"/>
      <c r="CH37" s="633"/>
      <c r="CI37" s="633"/>
      <c r="CJ37" s="633"/>
      <c r="CK37" s="633"/>
      <c r="CL37" s="633"/>
      <c r="CM37" s="633"/>
      <c r="CN37" s="193"/>
      <c r="CO37" s="632">
        <f t="shared" si="3"/>
        <v>20</v>
      </c>
      <c r="CP37" s="632"/>
      <c r="CQ37" s="633" t="str">
        <f>IF('各会計、関係団体の財政状況及び健全化判断比率'!BS10="","",'各会計、関係団体の財政状況及び健全化判断比率'!BS10)</f>
        <v>（一社）農村商社わかば</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大分県後期高齢者広域連合（後期高齢者医療事業会計）</v>
      </c>
      <c r="BZ38" s="633"/>
      <c r="CA38" s="633"/>
      <c r="CB38" s="633"/>
      <c r="CC38" s="633"/>
      <c r="CD38" s="633"/>
      <c r="CE38" s="633"/>
      <c r="CF38" s="633"/>
      <c r="CG38" s="633"/>
      <c r="CH38" s="633"/>
      <c r="CI38" s="633"/>
      <c r="CJ38" s="633"/>
      <c r="CK38" s="633"/>
      <c r="CL38" s="633"/>
      <c r="CM38" s="633"/>
      <c r="CN38" s="193"/>
      <c r="CO38" s="632">
        <f t="shared" si="3"/>
        <v>21</v>
      </c>
      <c r="CP38" s="632"/>
      <c r="CQ38" s="633" t="str">
        <f>IF('各会計、関係団体の財政状況及び健全化判断比率'!BS11="","",'各会計、関係団体の財政状況及び健全化判断比率'!BS11)</f>
        <v>まちづくりたけた（株）</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22</v>
      </c>
      <c r="CP39" s="632"/>
      <c r="CQ39" s="633" t="str">
        <f>IF('各会計、関係団体の財政状況及び健全化判断比率'!BS12="","",'各会計、関係団体の財政状況及び健全化判断比率'!BS12)</f>
        <v>（公社）大分県農業農村振興公社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dgTG6ud8uc+DE6XqGSZZa2UKjfcybgJqYNBXhq9FJFLuu9JBI2GcN7BMBq1TdfdfkemGnAoukYX82O1BXEyzQ==" saltValue="O6hGNfGA796Mn5lpWGW8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554</v>
      </c>
      <c r="D34" s="1224"/>
      <c r="E34" s="1225"/>
      <c r="F34" s="32">
        <v>7.67</v>
      </c>
      <c r="G34" s="33">
        <v>7.87</v>
      </c>
      <c r="H34" s="33">
        <v>7.62</v>
      </c>
      <c r="I34" s="33">
        <v>5.01</v>
      </c>
      <c r="J34" s="34">
        <v>4.88</v>
      </c>
      <c r="K34" s="22"/>
      <c r="L34" s="22"/>
      <c r="M34" s="22"/>
      <c r="N34" s="22"/>
      <c r="O34" s="22"/>
      <c r="P34" s="22"/>
    </row>
    <row r="35" spans="1:16" ht="39" customHeight="1" x14ac:dyDescent="0.15">
      <c r="A35" s="22"/>
      <c r="B35" s="35"/>
      <c r="C35" s="1218" t="s">
        <v>555</v>
      </c>
      <c r="D35" s="1219"/>
      <c r="E35" s="1220"/>
      <c r="F35" s="36">
        <v>2.5</v>
      </c>
      <c r="G35" s="37">
        <v>2.46</v>
      </c>
      <c r="H35" s="37">
        <v>2.34</v>
      </c>
      <c r="I35" s="37">
        <v>2.57</v>
      </c>
      <c r="J35" s="38">
        <v>2.64</v>
      </c>
      <c r="K35" s="22"/>
      <c r="L35" s="22"/>
      <c r="M35" s="22"/>
      <c r="N35" s="22"/>
      <c r="O35" s="22"/>
      <c r="P35" s="22"/>
    </row>
    <row r="36" spans="1:16" ht="39" customHeight="1" x14ac:dyDescent="0.15">
      <c r="A36" s="22"/>
      <c r="B36" s="35"/>
      <c r="C36" s="1218" t="s">
        <v>556</v>
      </c>
      <c r="D36" s="1219"/>
      <c r="E36" s="1220"/>
      <c r="F36" s="36">
        <v>0.32</v>
      </c>
      <c r="G36" s="37">
        <v>0.02</v>
      </c>
      <c r="H36" s="37">
        <v>0.12</v>
      </c>
      <c r="I36" s="37">
        <v>1.66</v>
      </c>
      <c r="J36" s="38">
        <v>1.66</v>
      </c>
      <c r="K36" s="22"/>
      <c r="L36" s="22"/>
      <c r="M36" s="22"/>
      <c r="N36" s="22"/>
      <c r="O36" s="22"/>
      <c r="P36" s="22"/>
    </row>
    <row r="37" spans="1:16" ht="39" customHeight="1" x14ac:dyDescent="0.15">
      <c r="A37" s="22"/>
      <c r="B37" s="35"/>
      <c r="C37" s="1218" t="s">
        <v>557</v>
      </c>
      <c r="D37" s="1219"/>
      <c r="E37" s="1220"/>
      <c r="F37" s="36">
        <v>0.63</v>
      </c>
      <c r="G37" s="37">
        <v>1.49</v>
      </c>
      <c r="H37" s="37">
        <v>1.06</v>
      </c>
      <c r="I37" s="37">
        <v>1.01</v>
      </c>
      <c r="J37" s="38">
        <v>1.1100000000000001</v>
      </c>
      <c r="K37" s="22"/>
      <c r="L37" s="22"/>
      <c r="M37" s="22"/>
      <c r="N37" s="22"/>
      <c r="O37" s="22"/>
      <c r="P37" s="22"/>
    </row>
    <row r="38" spans="1:16" ht="39" customHeight="1" x14ac:dyDescent="0.15">
      <c r="A38" s="22"/>
      <c r="B38" s="35"/>
      <c r="C38" s="1218" t="s">
        <v>558</v>
      </c>
      <c r="D38" s="1219"/>
      <c r="E38" s="1220"/>
      <c r="F38" s="36">
        <v>0.18</v>
      </c>
      <c r="G38" s="37">
        <v>0.14000000000000001</v>
      </c>
      <c r="H38" s="37">
        <v>0.1</v>
      </c>
      <c r="I38" s="37">
        <v>0.23</v>
      </c>
      <c r="J38" s="38">
        <v>0.16</v>
      </c>
      <c r="K38" s="22"/>
      <c r="L38" s="22"/>
      <c r="M38" s="22"/>
      <c r="N38" s="22"/>
      <c r="O38" s="22"/>
      <c r="P38" s="22"/>
    </row>
    <row r="39" spans="1:16" ht="39" customHeight="1" x14ac:dyDescent="0.15">
      <c r="A39" s="22"/>
      <c r="B39" s="35"/>
      <c r="C39" s="1218" t="s">
        <v>559</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560</v>
      </c>
      <c r="D40" s="1219"/>
      <c r="E40" s="1220"/>
      <c r="F40" s="36">
        <v>0.03</v>
      </c>
      <c r="G40" s="37">
        <v>0.03</v>
      </c>
      <c r="H40" s="37">
        <v>0.04</v>
      </c>
      <c r="I40" s="37">
        <v>0.01</v>
      </c>
      <c r="J40" s="38">
        <v>0</v>
      </c>
      <c r="K40" s="22"/>
      <c r="L40" s="22"/>
      <c r="M40" s="22"/>
      <c r="N40" s="22"/>
      <c r="O40" s="22"/>
      <c r="P40" s="22"/>
    </row>
    <row r="41" spans="1:16" ht="39" customHeight="1" x14ac:dyDescent="0.15">
      <c r="A41" s="22"/>
      <c r="B41" s="35"/>
      <c r="C41" s="1218" t="s">
        <v>561</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562</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563</v>
      </c>
      <c r="D43" s="1222"/>
      <c r="E43" s="1223"/>
      <c r="F43" s="41">
        <v>0.05</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rZpNtEWwf89jWVoqvWVn2n87iP86EcMzrj+H/qcTk6/l3cctGmF3c7h+hgh2IDwqtnM6Wtp2ku52fDgJVe2Aw==" saltValue="sK7l2+Q0gJ57sPIKOw7n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2271</v>
      </c>
      <c r="L45" s="60">
        <v>2160</v>
      </c>
      <c r="M45" s="60">
        <v>2055</v>
      </c>
      <c r="N45" s="60">
        <v>2052</v>
      </c>
      <c r="O45" s="61">
        <v>2011</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14</v>
      </c>
      <c r="F48" s="1228"/>
      <c r="G48" s="1228"/>
      <c r="H48" s="1228"/>
      <c r="I48" s="1228"/>
      <c r="J48" s="1229"/>
      <c r="K48" s="63">
        <v>164</v>
      </c>
      <c r="L48" s="64">
        <v>189</v>
      </c>
      <c r="M48" s="64">
        <v>172</v>
      </c>
      <c r="N48" s="64">
        <v>166</v>
      </c>
      <c r="O48" s="65">
        <v>166</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504</v>
      </c>
      <c r="L49" s="64" t="s">
        <v>504</v>
      </c>
      <c r="M49" s="64" t="s">
        <v>504</v>
      </c>
      <c r="N49" s="64" t="s">
        <v>504</v>
      </c>
      <c r="O49" s="65" t="s">
        <v>504</v>
      </c>
      <c r="P49" s="48"/>
      <c r="Q49" s="48"/>
      <c r="R49" s="48"/>
      <c r="S49" s="48"/>
      <c r="T49" s="48"/>
      <c r="U49" s="48"/>
    </row>
    <row r="50" spans="1:21" ht="30.75" customHeight="1" x14ac:dyDescent="0.15">
      <c r="A50" s="48"/>
      <c r="B50" s="1236"/>
      <c r="C50" s="1237"/>
      <c r="D50" s="62"/>
      <c r="E50" s="1228" t="s">
        <v>16</v>
      </c>
      <c r="F50" s="1228"/>
      <c r="G50" s="1228"/>
      <c r="H50" s="1228"/>
      <c r="I50" s="1228"/>
      <c r="J50" s="1229"/>
      <c r="K50" s="63">
        <v>35</v>
      </c>
      <c r="L50" s="64">
        <v>36</v>
      </c>
      <c r="M50" s="64">
        <v>35</v>
      </c>
      <c r="N50" s="64">
        <v>34</v>
      </c>
      <c r="O50" s="65">
        <v>35</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1983</v>
      </c>
      <c r="L52" s="64">
        <v>1981</v>
      </c>
      <c r="M52" s="64">
        <v>1893</v>
      </c>
      <c r="N52" s="64">
        <v>1833</v>
      </c>
      <c r="O52" s="65">
        <v>1802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487</v>
      </c>
      <c r="L53" s="69">
        <v>404</v>
      </c>
      <c r="M53" s="69">
        <v>369</v>
      </c>
      <c r="N53" s="69">
        <v>419</v>
      </c>
      <c r="O53" s="70">
        <v>410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c1fnUJfzGVNmLjOsoEy/mJ95f8Fukwbh0nyXUmJQc0CERPCHAP8ysxLX83NcD4GNFUJfUJnH0EUo6/zTJ4kkA==" saltValue="K7tcdstyc86sA60IA9dLH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547</v>
      </c>
      <c r="J40" s="79" t="s">
        <v>548</v>
      </c>
      <c r="K40" s="79" t="s">
        <v>549</v>
      </c>
      <c r="L40" s="79" t="s">
        <v>550</v>
      </c>
      <c r="M40" s="80" t="s">
        <v>551</v>
      </c>
    </row>
    <row r="41" spans="2:13" ht="27.75" customHeight="1" x14ac:dyDescent="0.15">
      <c r="B41" s="1242" t="s">
        <v>23</v>
      </c>
      <c r="C41" s="1243"/>
      <c r="D41" s="81"/>
      <c r="E41" s="1248" t="s">
        <v>24</v>
      </c>
      <c r="F41" s="1248"/>
      <c r="G41" s="1248"/>
      <c r="H41" s="1249"/>
      <c r="I41" s="82">
        <v>17752</v>
      </c>
      <c r="J41" s="83">
        <v>16687</v>
      </c>
      <c r="K41" s="83">
        <v>15577</v>
      </c>
      <c r="L41" s="83">
        <v>14700</v>
      </c>
      <c r="M41" s="84">
        <v>14790</v>
      </c>
    </row>
    <row r="42" spans="2:13" ht="27.75" customHeight="1" x14ac:dyDescent="0.15">
      <c r="B42" s="1244"/>
      <c r="C42" s="1245"/>
      <c r="D42" s="85"/>
      <c r="E42" s="1250" t="s">
        <v>25</v>
      </c>
      <c r="F42" s="1250"/>
      <c r="G42" s="1250"/>
      <c r="H42" s="1251"/>
      <c r="I42" s="86">
        <v>2671</v>
      </c>
      <c r="J42" s="87">
        <v>2640</v>
      </c>
      <c r="K42" s="87">
        <v>2569</v>
      </c>
      <c r="L42" s="87">
        <v>2353</v>
      </c>
      <c r="M42" s="88">
        <v>2318</v>
      </c>
    </row>
    <row r="43" spans="2:13" ht="27.75" customHeight="1" x14ac:dyDescent="0.15">
      <c r="B43" s="1244"/>
      <c r="C43" s="1245"/>
      <c r="D43" s="85"/>
      <c r="E43" s="1250" t="s">
        <v>26</v>
      </c>
      <c r="F43" s="1250"/>
      <c r="G43" s="1250"/>
      <c r="H43" s="1251"/>
      <c r="I43" s="86">
        <v>1639</v>
      </c>
      <c r="J43" s="87">
        <v>1618</v>
      </c>
      <c r="K43" s="87">
        <v>1388</v>
      </c>
      <c r="L43" s="87">
        <v>1291</v>
      </c>
      <c r="M43" s="88">
        <v>1235</v>
      </c>
    </row>
    <row r="44" spans="2:13" ht="27.75" customHeight="1" x14ac:dyDescent="0.15">
      <c r="B44" s="1244"/>
      <c r="C44" s="1245"/>
      <c r="D44" s="85"/>
      <c r="E44" s="1250" t="s">
        <v>27</v>
      </c>
      <c r="F44" s="1250"/>
      <c r="G44" s="1250"/>
      <c r="H44" s="1251"/>
      <c r="I44" s="86" t="s">
        <v>504</v>
      </c>
      <c r="J44" s="87" t="s">
        <v>504</v>
      </c>
      <c r="K44" s="87" t="s">
        <v>504</v>
      </c>
      <c r="L44" s="87" t="s">
        <v>504</v>
      </c>
      <c r="M44" s="88" t="s">
        <v>504</v>
      </c>
    </row>
    <row r="45" spans="2:13" ht="27.75" customHeight="1" x14ac:dyDescent="0.15">
      <c r="B45" s="1244"/>
      <c r="C45" s="1245"/>
      <c r="D45" s="85"/>
      <c r="E45" s="1250" t="s">
        <v>28</v>
      </c>
      <c r="F45" s="1250"/>
      <c r="G45" s="1250"/>
      <c r="H45" s="1251"/>
      <c r="I45" s="86">
        <v>3910</v>
      </c>
      <c r="J45" s="87">
        <v>3601</v>
      </c>
      <c r="K45" s="87">
        <v>3199</v>
      </c>
      <c r="L45" s="87">
        <v>2881</v>
      </c>
      <c r="M45" s="88">
        <v>3094</v>
      </c>
    </row>
    <row r="46" spans="2:13" ht="27.75" customHeight="1" x14ac:dyDescent="0.15">
      <c r="B46" s="1244"/>
      <c r="C46" s="1245"/>
      <c r="D46" s="89"/>
      <c r="E46" s="1250" t="s">
        <v>29</v>
      </c>
      <c r="F46" s="1250"/>
      <c r="G46" s="1250"/>
      <c r="H46" s="1251"/>
      <c r="I46" s="86">
        <v>0</v>
      </c>
      <c r="J46" s="87">
        <v>0</v>
      </c>
      <c r="K46" s="87" t="s">
        <v>504</v>
      </c>
      <c r="L46" s="87" t="s">
        <v>504</v>
      </c>
      <c r="M46" s="88" t="s">
        <v>504</v>
      </c>
    </row>
    <row r="47" spans="2:13" ht="27.75" customHeight="1" x14ac:dyDescent="0.15">
      <c r="B47" s="1244"/>
      <c r="C47" s="1245"/>
      <c r="D47" s="90"/>
      <c r="E47" s="1252" t="s">
        <v>30</v>
      </c>
      <c r="F47" s="1253"/>
      <c r="G47" s="1253"/>
      <c r="H47" s="1254"/>
      <c r="I47" s="86" t="s">
        <v>504</v>
      </c>
      <c r="J47" s="87" t="s">
        <v>504</v>
      </c>
      <c r="K47" s="87" t="s">
        <v>504</v>
      </c>
      <c r="L47" s="87" t="s">
        <v>504</v>
      </c>
      <c r="M47" s="88" t="s">
        <v>504</v>
      </c>
    </row>
    <row r="48" spans="2:13" ht="27.75" customHeight="1" x14ac:dyDescent="0.15">
      <c r="B48" s="1244"/>
      <c r="C48" s="1245"/>
      <c r="D48" s="85"/>
      <c r="E48" s="1250" t="s">
        <v>31</v>
      </c>
      <c r="F48" s="1250"/>
      <c r="G48" s="1250"/>
      <c r="H48" s="1251"/>
      <c r="I48" s="86" t="s">
        <v>504</v>
      </c>
      <c r="J48" s="87" t="s">
        <v>504</v>
      </c>
      <c r="K48" s="87" t="s">
        <v>504</v>
      </c>
      <c r="L48" s="87" t="s">
        <v>504</v>
      </c>
      <c r="M48" s="88" t="s">
        <v>504</v>
      </c>
    </row>
    <row r="49" spans="2:13" ht="27.75" customHeight="1" x14ac:dyDescent="0.15">
      <c r="B49" s="1246"/>
      <c r="C49" s="1247"/>
      <c r="D49" s="85"/>
      <c r="E49" s="1250" t="s">
        <v>32</v>
      </c>
      <c r="F49" s="1250"/>
      <c r="G49" s="1250"/>
      <c r="H49" s="1251"/>
      <c r="I49" s="86" t="s">
        <v>504</v>
      </c>
      <c r="J49" s="87" t="s">
        <v>504</v>
      </c>
      <c r="K49" s="87" t="s">
        <v>504</v>
      </c>
      <c r="L49" s="87" t="s">
        <v>504</v>
      </c>
      <c r="M49" s="88" t="s">
        <v>504</v>
      </c>
    </row>
    <row r="50" spans="2:13" ht="27.75" customHeight="1" x14ac:dyDescent="0.15">
      <c r="B50" s="1255" t="s">
        <v>33</v>
      </c>
      <c r="C50" s="1256"/>
      <c r="D50" s="91"/>
      <c r="E50" s="1250" t="s">
        <v>34</v>
      </c>
      <c r="F50" s="1250"/>
      <c r="G50" s="1250"/>
      <c r="H50" s="1251"/>
      <c r="I50" s="86">
        <v>7603</v>
      </c>
      <c r="J50" s="87">
        <v>8154</v>
      </c>
      <c r="K50" s="87">
        <v>8323</v>
      </c>
      <c r="L50" s="87">
        <v>7965</v>
      </c>
      <c r="M50" s="88">
        <v>7557</v>
      </c>
    </row>
    <row r="51" spans="2:13" ht="27.75" customHeight="1" x14ac:dyDescent="0.15">
      <c r="B51" s="1244"/>
      <c r="C51" s="1245"/>
      <c r="D51" s="85"/>
      <c r="E51" s="1250" t="s">
        <v>35</v>
      </c>
      <c r="F51" s="1250"/>
      <c r="G51" s="1250"/>
      <c r="H51" s="1251"/>
      <c r="I51" s="86">
        <v>448</v>
      </c>
      <c r="J51" s="87">
        <v>390</v>
      </c>
      <c r="K51" s="87">
        <v>283</v>
      </c>
      <c r="L51" s="87">
        <v>250</v>
      </c>
      <c r="M51" s="88">
        <v>200</v>
      </c>
    </row>
    <row r="52" spans="2:13" ht="27.75" customHeight="1" x14ac:dyDescent="0.15">
      <c r="B52" s="1246"/>
      <c r="C52" s="1247"/>
      <c r="D52" s="85"/>
      <c r="E52" s="1250" t="s">
        <v>36</v>
      </c>
      <c r="F52" s="1250"/>
      <c r="G52" s="1250"/>
      <c r="H52" s="1251"/>
      <c r="I52" s="86">
        <v>15733</v>
      </c>
      <c r="J52" s="87">
        <v>14922</v>
      </c>
      <c r="K52" s="87">
        <v>13905</v>
      </c>
      <c r="L52" s="87">
        <v>13252</v>
      </c>
      <c r="M52" s="88">
        <v>13179</v>
      </c>
    </row>
    <row r="53" spans="2:13" ht="27.75" customHeight="1" thickBot="1" x14ac:dyDescent="0.2">
      <c r="B53" s="1257" t="s">
        <v>37</v>
      </c>
      <c r="C53" s="1258"/>
      <c r="D53" s="92"/>
      <c r="E53" s="1259" t="s">
        <v>38</v>
      </c>
      <c r="F53" s="1259"/>
      <c r="G53" s="1259"/>
      <c r="H53" s="1260"/>
      <c r="I53" s="93">
        <v>2189</v>
      </c>
      <c r="J53" s="94">
        <v>1081</v>
      </c>
      <c r="K53" s="94">
        <v>222</v>
      </c>
      <c r="L53" s="94">
        <v>-242</v>
      </c>
      <c r="M53" s="95">
        <v>502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LEXCPYYVGe3ONSCD13q4jF8FNkvkhQcwMJDYqrL2PJgHLR0giABHk/UYcVnZXEUZo4Wcr2Ih2H23mamvnTk/g==" saltValue="fRO+cxCWz93DscCJyeVR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41</v>
      </c>
      <c r="D55" s="1269"/>
      <c r="E55" s="1270"/>
      <c r="F55" s="107">
        <v>4020</v>
      </c>
      <c r="G55" s="107">
        <v>3874</v>
      </c>
      <c r="H55" s="108">
        <v>3383</v>
      </c>
    </row>
    <row r="56" spans="2:8" ht="52.5" customHeight="1" x14ac:dyDescent="0.15">
      <c r="B56" s="109"/>
      <c r="C56" s="1271" t="s">
        <v>42</v>
      </c>
      <c r="D56" s="1271"/>
      <c r="E56" s="1272"/>
      <c r="F56" s="110">
        <v>592</v>
      </c>
      <c r="G56" s="110">
        <v>746</v>
      </c>
      <c r="H56" s="111">
        <v>718</v>
      </c>
    </row>
    <row r="57" spans="2:8" ht="53.25" customHeight="1" x14ac:dyDescent="0.15">
      <c r="B57" s="109"/>
      <c r="C57" s="1273" t="s">
        <v>43</v>
      </c>
      <c r="D57" s="1273"/>
      <c r="E57" s="1274"/>
      <c r="F57" s="112">
        <v>5314</v>
      </c>
      <c r="G57" s="112">
        <v>4932</v>
      </c>
      <c r="H57" s="113">
        <v>4901</v>
      </c>
    </row>
    <row r="58" spans="2:8" ht="45.75" customHeight="1" x14ac:dyDescent="0.15">
      <c r="B58" s="114"/>
      <c r="C58" s="1261" t="s">
        <v>583</v>
      </c>
      <c r="D58" s="1262"/>
      <c r="E58" s="1263"/>
      <c r="F58" s="115">
        <v>2183</v>
      </c>
      <c r="G58" s="115">
        <v>2183</v>
      </c>
      <c r="H58" s="116">
        <v>2183</v>
      </c>
    </row>
    <row r="59" spans="2:8" ht="45.75" customHeight="1" x14ac:dyDescent="0.15">
      <c r="B59" s="114"/>
      <c r="C59" s="1261" t="s">
        <v>584</v>
      </c>
      <c r="D59" s="1262"/>
      <c r="E59" s="1263"/>
      <c r="F59" s="115">
        <v>1021</v>
      </c>
      <c r="G59" s="115">
        <v>857</v>
      </c>
      <c r="H59" s="116">
        <v>873</v>
      </c>
    </row>
    <row r="60" spans="2:8" ht="45.75" customHeight="1" x14ac:dyDescent="0.15">
      <c r="B60" s="114"/>
      <c r="C60" s="1261" t="s">
        <v>585</v>
      </c>
      <c r="D60" s="1262"/>
      <c r="E60" s="1263"/>
      <c r="F60" s="115">
        <v>712</v>
      </c>
      <c r="G60" s="115">
        <v>716</v>
      </c>
      <c r="H60" s="116">
        <v>718</v>
      </c>
    </row>
    <row r="61" spans="2:8" ht="45.75" customHeight="1" x14ac:dyDescent="0.15">
      <c r="B61" s="114"/>
      <c r="C61" s="1261" t="s">
        <v>586</v>
      </c>
      <c r="D61" s="1262"/>
      <c r="E61" s="1263"/>
      <c r="F61" s="115">
        <v>486</v>
      </c>
      <c r="G61" s="115">
        <v>345</v>
      </c>
      <c r="H61" s="116">
        <v>306</v>
      </c>
    </row>
    <row r="62" spans="2:8" ht="45.75" customHeight="1" thickBot="1" x14ac:dyDescent="0.2">
      <c r="B62" s="117"/>
      <c r="C62" s="1264" t="s">
        <v>587</v>
      </c>
      <c r="D62" s="1265"/>
      <c r="E62" s="1266"/>
      <c r="F62" s="118">
        <v>310</v>
      </c>
      <c r="G62" s="118">
        <v>266</v>
      </c>
      <c r="H62" s="119">
        <v>265</v>
      </c>
    </row>
    <row r="63" spans="2:8" ht="52.5" customHeight="1" thickBot="1" x14ac:dyDescent="0.2">
      <c r="B63" s="120"/>
      <c r="C63" s="1267" t="s">
        <v>44</v>
      </c>
      <c r="D63" s="1267"/>
      <c r="E63" s="1268"/>
      <c r="F63" s="121">
        <v>9925</v>
      </c>
      <c r="G63" s="121">
        <v>9553</v>
      </c>
      <c r="H63" s="122">
        <v>9001</v>
      </c>
    </row>
    <row r="64" spans="2:8" ht="15" customHeight="1" x14ac:dyDescent="0.15"/>
    <row r="65" ht="0" hidden="1" customHeight="1" x14ac:dyDescent="0.15"/>
    <row r="66" ht="0" hidden="1" customHeight="1" x14ac:dyDescent="0.15"/>
  </sheetData>
  <sheetProtection algorithmName="SHA-512" hashValue="4lMBJyFbBzlO8vpmz5gHEZWgz/X7Ucxm5vON0yrip6aepZlR5w27tzU0bV7QE9qFeO2aBOQ3bPFZe72wu5w/ug==" saltValue="HhXJkpnYViTWPy3GwQZn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547</v>
      </c>
      <c r="BQ50" s="1288"/>
      <c r="BR50" s="1288"/>
      <c r="BS50" s="1288"/>
      <c r="BT50" s="1288"/>
      <c r="BU50" s="1288"/>
      <c r="BV50" s="1288"/>
      <c r="BW50" s="1288"/>
      <c r="BX50" s="1288" t="s">
        <v>548</v>
      </c>
      <c r="BY50" s="1288"/>
      <c r="BZ50" s="1288"/>
      <c r="CA50" s="1288"/>
      <c r="CB50" s="1288"/>
      <c r="CC50" s="1288"/>
      <c r="CD50" s="1288"/>
      <c r="CE50" s="1288"/>
      <c r="CF50" s="1288" t="s">
        <v>549</v>
      </c>
      <c r="CG50" s="1288"/>
      <c r="CH50" s="1288"/>
      <c r="CI50" s="1288"/>
      <c r="CJ50" s="1288"/>
      <c r="CK50" s="1288"/>
      <c r="CL50" s="1288"/>
      <c r="CM50" s="1288"/>
      <c r="CN50" s="1288" t="s">
        <v>550</v>
      </c>
      <c r="CO50" s="1288"/>
      <c r="CP50" s="1288"/>
      <c r="CQ50" s="1288"/>
      <c r="CR50" s="1288"/>
      <c r="CS50" s="1288"/>
      <c r="CT50" s="1288"/>
      <c r="CU50" s="1288"/>
      <c r="CV50" s="1288" t="s">
        <v>551</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597</v>
      </c>
      <c r="AO51" s="1291"/>
      <c r="AP51" s="1291"/>
      <c r="AQ51" s="1291"/>
      <c r="AR51" s="1291"/>
      <c r="AS51" s="1291"/>
      <c r="AT51" s="1291"/>
      <c r="AU51" s="1291"/>
      <c r="AV51" s="1291"/>
      <c r="AW51" s="1291"/>
      <c r="AX51" s="1291"/>
      <c r="AY51" s="1291"/>
      <c r="AZ51" s="1291"/>
      <c r="BA51" s="1291"/>
      <c r="BB51" s="1291" t="s">
        <v>598</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2.4</v>
      </c>
      <c r="CG51" s="1289"/>
      <c r="CH51" s="1289"/>
      <c r="CI51" s="1289"/>
      <c r="CJ51" s="1289"/>
      <c r="CK51" s="1289"/>
      <c r="CL51" s="1289"/>
      <c r="CM51" s="1289"/>
      <c r="CN51" s="1289"/>
      <c r="CO51" s="1289"/>
      <c r="CP51" s="1289"/>
      <c r="CQ51" s="1289"/>
      <c r="CR51" s="1289"/>
      <c r="CS51" s="1289"/>
      <c r="CT51" s="1289"/>
      <c r="CU51" s="1289"/>
      <c r="CV51" s="1289">
        <v>5.9</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599</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66.7</v>
      </c>
      <c r="CG53" s="1289"/>
      <c r="CH53" s="1289"/>
      <c r="CI53" s="1289"/>
      <c r="CJ53" s="1289"/>
      <c r="CK53" s="1289"/>
      <c r="CL53" s="1289"/>
      <c r="CM53" s="1289"/>
      <c r="CN53" s="1289">
        <v>68.3</v>
      </c>
      <c r="CO53" s="1289"/>
      <c r="CP53" s="1289"/>
      <c r="CQ53" s="1289"/>
      <c r="CR53" s="1289"/>
      <c r="CS53" s="1289"/>
      <c r="CT53" s="1289"/>
      <c r="CU53" s="1289"/>
      <c r="CV53" s="1289">
        <v>69.900000000000006</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601</v>
      </c>
      <c r="AO55" s="1288"/>
      <c r="AP55" s="1288"/>
      <c r="AQ55" s="1288"/>
      <c r="AR55" s="1288"/>
      <c r="AS55" s="1288"/>
      <c r="AT55" s="1288"/>
      <c r="AU55" s="1288"/>
      <c r="AV55" s="1288"/>
      <c r="AW55" s="1288"/>
      <c r="AX55" s="1288"/>
      <c r="AY55" s="1288"/>
      <c r="AZ55" s="1288"/>
      <c r="BA55" s="1288"/>
      <c r="BB55" s="1291" t="s">
        <v>602</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32.799999999999997</v>
      </c>
      <c r="CG55" s="1289"/>
      <c r="CH55" s="1289"/>
      <c r="CI55" s="1289"/>
      <c r="CJ55" s="1289"/>
      <c r="CK55" s="1289"/>
      <c r="CL55" s="1289"/>
      <c r="CM55" s="1289"/>
      <c r="CN55" s="1289">
        <v>54.6</v>
      </c>
      <c r="CO55" s="1289"/>
      <c r="CP55" s="1289"/>
      <c r="CQ55" s="1289"/>
      <c r="CR55" s="1289"/>
      <c r="CS55" s="1289"/>
      <c r="CT55" s="1289"/>
      <c r="CU55" s="1289"/>
      <c r="CV55" s="1289">
        <v>53.2</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603</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58.6</v>
      </c>
      <c r="CG57" s="1289"/>
      <c r="CH57" s="1289"/>
      <c r="CI57" s="1289"/>
      <c r="CJ57" s="1289"/>
      <c r="CK57" s="1289"/>
      <c r="CL57" s="1289"/>
      <c r="CM57" s="1289"/>
      <c r="CN57" s="1289">
        <v>58.3</v>
      </c>
      <c r="CO57" s="1289"/>
      <c r="CP57" s="1289"/>
      <c r="CQ57" s="1289"/>
      <c r="CR57" s="1289"/>
      <c r="CS57" s="1289"/>
      <c r="CT57" s="1289"/>
      <c r="CU57" s="1289"/>
      <c r="CV57" s="1289">
        <v>58.8</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604</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6" t="s">
        <v>608</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547</v>
      </c>
      <c r="BQ72" s="1288"/>
      <c r="BR72" s="1288"/>
      <c r="BS72" s="1288"/>
      <c r="BT72" s="1288"/>
      <c r="BU72" s="1288"/>
      <c r="BV72" s="1288"/>
      <c r="BW72" s="1288"/>
      <c r="BX72" s="1288" t="s">
        <v>548</v>
      </c>
      <c r="BY72" s="1288"/>
      <c r="BZ72" s="1288"/>
      <c r="CA72" s="1288"/>
      <c r="CB72" s="1288"/>
      <c r="CC72" s="1288"/>
      <c r="CD72" s="1288"/>
      <c r="CE72" s="1288"/>
      <c r="CF72" s="1288" t="s">
        <v>549</v>
      </c>
      <c r="CG72" s="1288"/>
      <c r="CH72" s="1288"/>
      <c r="CI72" s="1288"/>
      <c r="CJ72" s="1288"/>
      <c r="CK72" s="1288"/>
      <c r="CL72" s="1288"/>
      <c r="CM72" s="1288"/>
      <c r="CN72" s="1288" t="s">
        <v>550</v>
      </c>
      <c r="CO72" s="1288"/>
      <c r="CP72" s="1288"/>
      <c r="CQ72" s="1288"/>
      <c r="CR72" s="1288"/>
      <c r="CS72" s="1288"/>
      <c r="CT72" s="1288"/>
      <c r="CU72" s="1288"/>
      <c r="CV72" s="1288" t="s">
        <v>551</v>
      </c>
      <c r="CW72" s="1288"/>
      <c r="CX72" s="1288"/>
      <c r="CY72" s="1288"/>
      <c r="CZ72" s="1288"/>
      <c r="DA72" s="1288"/>
      <c r="DB72" s="1288"/>
      <c r="DC72" s="1288"/>
    </row>
    <row r="73" spans="2:107" x14ac:dyDescent="0.15">
      <c r="B73" s="374"/>
      <c r="G73" s="1295"/>
      <c r="H73" s="1295"/>
      <c r="I73" s="1295"/>
      <c r="J73" s="1295"/>
      <c r="K73" s="1305"/>
      <c r="L73" s="1305"/>
      <c r="M73" s="1305"/>
      <c r="N73" s="1305"/>
      <c r="AM73" s="383"/>
      <c r="AN73" s="1291" t="s">
        <v>597</v>
      </c>
      <c r="AO73" s="1291"/>
      <c r="AP73" s="1291"/>
      <c r="AQ73" s="1291"/>
      <c r="AR73" s="1291"/>
      <c r="AS73" s="1291"/>
      <c r="AT73" s="1291"/>
      <c r="AU73" s="1291"/>
      <c r="AV73" s="1291"/>
      <c r="AW73" s="1291"/>
      <c r="AX73" s="1291"/>
      <c r="AY73" s="1291"/>
      <c r="AZ73" s="1291"/>
      <c r="BA73" s="1291"/>
      <c r="BB73" s="1291" t="s">
        <v>602</v>
      </c>
      <c r="BC73" s="1291"/>
      <c r="BD73" s="1291"/>
      <c r="BE73" s="1291"/>
      <c r="BF73" s="1291"/>
      <c r="BG73" s="1291"/>
      <c r="BH73" s="1291"/>
      <c r="BI73" s="1291"/>
      <c r="BJ73" s="1291"/>
      <c r="BK73" s="1291"/>
      <c r="BL73" s="1291"/>
      <c r="BM73" s="1291"/>
      <c r="BN73" s="1291"/>
      <c r="BO73" s="1291"/>
      <c r="BP73" s="1289">
        <v>23.4</v>
      </c>
      <c r="BQ73" s="1289"/>
      <c r="BR73" s="1289"/>
      <c r="BS73" s="1289"/>
      <c r="BT73" s="1289"/>
      <c r="BU73" s="1289"/>
      <c r="BV73" s="1289"/>
      <c r="BW73" s="1289"/>
      <c r="BX73" s="1289">
        <v>11.8</v>
      </c>
      <c r="BY73" s="1289"/>
      <c r="BZ73" s="1289"/>
      <c r="CA73" s="1289"/>
      <c r="CB73" s="1289"/>
      <c r="CC73" s="1289"/>
      <c r="CD73" s="1289"/>
      <c r="CE73" s="1289"/>
      <c r="CF73" s="1289">
        <v>2.4</v>
      </c>
      <c r="CG73" s="1289"/>
      <c r="CH73" s="1289"/>
      <c r="CI73" s="1289"/>
      <c r="CJ73" s="1289"/>
      <c r="CK73" s="1289"/>
      <c r="CL73" s="1289"/>
      <c r="CM73" s="1289"/>
      <c r="CN73" s="1289"/>
      <c r="CO73" s="1289"/>
      <c r="CP73" s="1289"/>
      <c r="CQ73" s="1289"/>
      <c r="CR73" s="1289"/>
      <c r="CS73" s="1289"/>
      <c r="CT73" s="1289"/>
      <c r="CU73" s="1289"/>
      <c r="CV73" s="1289">
        <v>5.9</v>
      </c>
      <c r="CW73" s="1289"/>
      <c r="CX73" s="1289"/>
      <c r="CY73" s="1289"/>
      <c r="CZ73" s="1289"/>
      <c r="DA73" s="1289"/>
      <c r="DB73" s="1289"/>
      <c r="DC73" s="1289"/>
    </row>
    <row r="74" spans="2:107" x14ac:dyDescent="0.15">
      <c r="B74" s="374"/>
      <c r="G74" s="1295"/>
      <c r="H74" s="1295"/>
      <c r="I74" s="1295"/>
      <c r="J74" s="1295"/>
      <c r="K74" s="1305"/>
      <c r="L74" s="1305"/>
      <c r="M74" s="1305"/>
      <c r="N74" s="1305"/>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605</v>
      </c>
      <c r="BC75" s="1291"/>
      <c r="BD75" s="1291"/>
      <c r="BE75" s="1291"/>
      <c r="BF75" s="1291"/>
      <c r="BG75" s="1291"/>
      <c r="BH75" s="1291"/>
      <c r="BI75" s="1291"/>
      <c r="BJ75" s="1291"/>
      <c r="BK75" s="1291"/>
      <c r="BL75" s="1291"/>
      <c r="BM75" s="1291"/>
      <c r="BN75" s="1291"/>
      <c r="BO75" s="1291"/>
      <c r="BP75" s="1289">
        <v>6.2</v>
      </c>
      <c r="BQ75" s="1289"/>
      <c r="BR75" s="1289"/>
      <c r="BS75" s="1289"/>
      <c r="BT75" s="1289"/>
      <c r="BU75" s="1289"/>
      <c r="BV75" s="1289"/>
      <c r="BW75" s="1289"/>
      <c r="BX75" s="1289">
        <v>5.2</v>
      </c>
      <c r="BY75" s="1289"/>
      <c r="BZ75" s="1289"/>
      <c r="CA75" s="1289"/>
      <c r="CB75" s="1289"/>
      <c r="CC75" s="1289"/>
      <c r="CD75" s="1289"/>
      <c r="CE75" s="1289"/>
      <c r="CF75" s="1289">
        <v>4.5</v>
      </c>
      <c r="CG75" s="1289"/>
      <c r="CH75" s="1289"/>
      <c r="CI75" s="1289"/>
      <c r="CJ75" s="1289"/>
      <c r="CK75" s="1289"/>
      <c r="CL75" s="1289"/>
      <c r="CM75" s="1289"/>
      <c r="CN75" s="1289">
        <v>4.4000000000000004</v>
      </c>
      <c r="CO75" s="1289"/>
      <c r="CP75" s="1289"/>
      <c r="CQ75" s="1289"/>
      <c r="CR75" s="1289"/>
      <c r="CS75" s="1289"/>
      <c r="CT75" s="1289"/>
      <c r="CU75" s="1289"/>
      <c r="CV75" s="1289">
        <v>4.5</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305"/>
      <c r="L77" s="1305"/>
      <c r="M77" s="1305"/>
      <c r="N77" s="1305"/>
      <c r="AN77" s="1288" t="s">
        <v>600</v>
      </c>
      <c r="AO77" s="1288"/>
      <c r="AP77" s="1288"/>
      <c r="AQ77" s="1288"/>
      <c r="AR77" s="1288"/>
      <c r="AS77" s="1288"/>
      <c r="AT77" s="1288"/>
      <c r="AU77" s="1288"/>
      <c r="AV77" s="1288"/>
      <c r="AW77" s="1288"/>
      <c r="AX77" s="1288"/>
      <c r="AY77" s="1288"/>
      <c r="AZ77" s="1288"/>
      <c r="BA77" s="1288"/>
      <c r="BB77" s="1291" t="s">
        <v>606</v>
      </c>
      <c r="BC77" s="1291"/>
      <c r="BD77" s="1291"/>
      <c r="BE77" s="1291"/>
      <c r="BF77" s="1291"/>
      <c r="BG77" s="1291"/>
      <c r="BH77" s="1291"/>
      <c r="BI77" s="1291"/>
      <c r="BJ77" s="1291"/>
      <c r="BK77" s="1291"/>
      <c r="BL77" s="1291"/>
      <c r="BM77" s="1291"/>
      <c r="BN77" s="1291"/>
      <c r="BO77" s="1291"/>
      <c r="BP77" s="1289">
        <v>52.8</v>
      </c>
      <c r="BQ77" s="1289"/>
      <c r="BR77" s="1289"/>
      <c r="BS77" s="1289"/>
      <c r="BT77" s="1289"/>
      <c r="BU77" s="1289"/>
      <c r="BV77" s="1289"/>
      <c r="BW77" s="1289"/>
      <c r="BX77" s="1289">
        <v>48.6</v>
      </c>
      <c r="BY77" s="1289"/>
      <c r="BZ77" s="1289"/>
      <c r="CA77" s="1289"/>
      <c r="CB77" s="1289"/>
      <c r="CC77" s="1289"/>
      <c r="CD77" s="1289"/>
      <c r="CE77" s="1289"/>
      <c r="CF77" s="1289">
        <v>32.799999999999997</v>
      </c>
      <c r="CG77" s="1289"/>
      <c r="CH77" s="1289"/>
      <c r="CI77" s="1289"/>
      <c r="CJ77" s="1289"/>
      <c r="CK77" s="1289"/>
      <c r="CL77" s="1289"/>
      <c r="CM77" s="1289"/>
      <c r="CN77" s="1289">
        <v>54.6</v>
      </c>
      <c r="CO77" s="1289"/>
      <c r="CP77" s="1289"/>
      <c r="CQ77" s="1289"/>
      <c r="CR77" s="1289"/>
      <c r="CS77" s="1289"/>
      <c r="CT77" s="1289"/>
      <c r="CU77" s="1289"/>
      <c r="CV77" s="1289">
        <v>53.2</v>
      </c>
      <c r="CW77" s="1289"/>
      <c r="CX77" s="1289"/>
      <c r="CY77" s="1289"/>
      <c r="CZ77" s="1289"/>
      <c r="DA77" s="1289"/>
      <c r="DB77" s="1289"/>
      <c r="DC77" s="1289"/>
    </row>
    <row r="78" spans="2:107" x14ac:dyDescent="0.15">
      <c r="B78" s="374"/>
      <c r="G78" s="1284"/>
      <c r="H78" s="1284"/>
      <c r="I78" s="1284"/>
      <c r="J78" s="1284"/>
      <c r="K78" s="1305"/>
      <c r="L78" s="1305"/>
      <c r="M78" s="1305"/>
      <c r="N78" s="1305"/>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306"/>
      <c r="L79" s="1306"/>
      <c r="M79" s="1306"/>
      <c r="N79" s="1306"/>
      <c r="AN79" s="1288"/>
      <c r="AO79" s="1288"/>
      <c r="AP79" s="1288"/>
      <c r="AQ79" s="1288"/>
      <c r="AR79" s="1288"/>
      <c r="AS79" s="1288"/>
      <c r="AT79" s="1288"/>
      <c r="AU79" s="1288"/>
      <c r="AV79" s="1288"/>
      <c r="AW79" s="1288"/>
      <c r="AX79" s="1288"/>
      <c r="AY79" s="1288"/>
      <c r="AZ79" s="1288"/>
      <c r="BA79" s="1288"/>
      <c r="BB79" s="1291" t="s">
        <v>605</v>
      </c>
      <c r="BC79" s="1291"/>
      <c r="BD79" s="1291"/>
      <c r="BE79" s="1291"/>
      <c r="BF79" s="1291"/>
      <c r="BG79" s="1291"/>
      <c r="BH79" s="1291"/>
      <c r="BI79" s="1291"/>
      <c r="BJ79" s="1291"/>
      <c r="BK79" s="1291"/>
      <c r="BL79" s="1291"/>
      <c r="BM79" s="1291"/>
      <c r="BN79" s="1291"/>
      <c r="BO79" s="1291"/>
      <c r="BP79" s="1289">
        <v>11.5</v>
      </c>
      <c r="BQ79" s="1289"/>
      <c r="BR79" s="1289"/>
      <c r="BS79" s="1289"/>
      <c r="BT79" s="1289"/>
      <c r="BU79" s="1289"/>
      <c r="BV79" s="1289"/>
      <c r="BW79" s="1289"/>
      <c r="BX79" s="1289">
        <v>10.4</v>
      </c>
      <c r="BY79" s="1289"/>
      <c r="BZ79" s="1289"/>
      <c r="CA79" s="1289"/>
      <c r="CB79" s="1289"/>
      <c r="CC79" s="1289"/>
      <c r="CD79" s="1289"/>
      <c r="CE79" s="1289"/>
      <c r="CF79" s="1289">
        <v>9.5</v>
      </c>
      <c r="CG79" s="1289"/>
      <c r="CH79" s="1289"/>
      <c r="CI79" s="1289"/>
      <c r="CJ79" s="1289"/>
      <c r="CK79" s="1289"/>
      <c r="CL79" s="1289"/>
      <c r="CM79" s="1289"/>
      <c r="CN79" s="1289">
        <v>10</v>
      </c>
      <c r="CO79" s="1289"/>
      <c r="CP79" s="1289"/>
      <c r="CQ79" s="1289"/>
      <c r="CR79" s="1289"/>
      <c r="CS79" s="1289"/>
      <c r="CT79" s="1289"/>
      <c r="CU79" s="1289"/>
      <c r="CV79" s="1289">
        <v>9.8000000000000007</v>
      </c>
      <c r="CW79" s="1289"/>
      <c r="CX79" s="1289"/>
      <c r="CY79" s="1289"/>
      <c r="CZ79" s="1289"/>
      <c r="DA79" s="1289"/>
      <c r="DB79" s="1289"/>
      <c r="DC79" s="1289"/>
    </row>
    <row r="80" spans="2:107" x14ac:dyDescent="0.15">
      <c r="B80" s="374"/>
      <c r="G80" s="1284"/>
      <c r="H80" s="1284"/>
      <c r="I80" s="1294"/>
      <c r="J80" s="1294"/>
      <c r="K80" s="1306"/>
      <c r="L80" s="1306"/>
      <c r="M80" s="1306"/>
      <c r="N80" s="1306"/>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dKYIvWKf0iAMQJV4UayNtjpJPcPz7EBRXaRtOxYcxFVCsB2l9mWXAZHIX3l+NjG24rI/2rP7CpK4TpY64Q==" saltValue="as/qyYMagL6NUIuxHd6o7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70" zoomScaleNormal="70" zoomScaleSheetLayoutView="70" workbookViewId="0">
      <selection activeCell="DO12" sqref="DO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uRkWGRdBzrw2dDQKW9aNXWBXBNpn4lXt0azxMsD6Be+0lfErWFKKWvqmkceythPk8ajTGmvn6ToNH4vX1RqhA==" saltValue="j2fS2w3mI0Z/lceZyI6V7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55" zoomScaleNormal="55" zoomScaleSheetLayoutView="55" workbookViewId="0">
      <selection activeCell="CX21" sqref="CX2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7Xxjct9R1FWJWr8k5vNDRuhf4RuHntsZLlSPYocvVeDm3hwotBkagsd7iekwDE33alussJd/jxFssHx/PLLug==" saltValue="Jl89Bu4EIRxPs92mfFJj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544</v>
      </c>
      <c r="G2" s="136"/>
      <c r="H2" s="137"/>
    </row>
    <row r="3" spans="1:8" x14ac:dyDescent="0.15">
      <c r="A3" s="133" t="s">
        <v>537</v>
      </c>
      <c r="B3" s="138"/>
      <c r="C3" s="139"/>
      <c r="D3" s="140">
        <v>107539</v>
      </c>
      <c r="E3" s="141"/>
      <c r="F3" s="142">
        <v>84389</v>
      </c>
      <c r="G3" s="143"/>
      <c r="H3" s="144"/>
    </row>
    <row r="4" spans="1:8" x14ac:dyDescent="0.15">
      <c r="A4" s="145"/>
      <c r="B4" s="146"/>
      <c r="C4" s="147"/>
      <c r="D4" s="148">
        <v>55239</v>
      </c>
      <c r="E4" s="149"/>
      <c r="F4" s="150">
        <v>44339</v>
      </c>
      <c r="G4" s="151"/>
      <c r="H4" s="152"/>
    </row>
    <row r="5" spans="1:8" x14ac:dyDescent="0.15">
      <c r="A5" s="133" t="s">
        <v>539</v>
      </c>
      <c r="B5" s="138"/>
      <c r="C5" s="139"/>
      <c r="D5" s="140">
        <v>115500</v>
      </c>
      <c r="E5" s="141"/>
      <c r="F5" s="142">
        <v>83623</v>
      </c>
      <c r="G5" s="143"/>
      <c r="H5" s="144"/>
    </row>
    <row r="6" spans="1:8" x14ac:dyDescent="0.15">
      <c r="A6" s="145"/>
      <c r="B6" s="146"/>
      <c r="C6" s="147"/>
      <c r="D6" s="148">
        <v>48552</v>
      </c>
      <c r="E6" s="149"/>
      <c r="F6" s="150">
        <v>48787</v>
      </c>
      <c r="G6" s="151"/>
      <c r="H6" s="152"/>
    </row>
    <row r="7" spans="1:8" x14ac:dyDescent="0.15">
      <c r="A7" s="133" t="s">
        <v>540</v>
      </c>
      <c r="B7" s="138"/>
      <c r="C7" s="139"/>
      <c r="D7" s="140">
        <v>102012</v>
      </c>
      <c r="E7" s="141"/>
      <c r="F7" s="142">
        <v>87974</v>
      </c>
      <c r="G7" s="143"/>
      <c r="H7" s="144"/>
    </row>
    <row r="8" spans="1:8" x14ac:dyDescent="0.15">
      <c r="A8" s="145"/>
      <c r="B8" s="146"/>
      <c r="C8" s="147"/>
      <c r="D8" s="148">
        <v>43522</v>
      </c>
      <c r="E8" s="149"/>
      <c r="F8" s="150">
        <v>48183</v>
      </c>
      <c r="G8" s="151"/>
      <c r="H8" s="152"/>
    </row>
    <row r="9" spans="1:8" x14ac:dyDescent="0.15">
      <c r="A9" s="133" t="s">
        <v>541</v>
      </c>
      <c r="B9" s="138"/>
      <c r="C9" s="139"/>
      <c r="D9" s="140">
        <v>151523</v>
      </c>
      <c r="E9" s="141"/>
      <c r="F9" s="142">
        <v>83280</v>
      </c>
      <c r="G9" s="143"/>
      <c r="H9" s="144"/>
    </row>
    <row r="10" spans="1:8" x14ac:dyDescent="0.15">
      <c r="A10" s="145"/>
      <c r="B10" s="146"/>
      <c r="C10" s="147"/>
      <c r="D10" s="148">
        <v>32295</v>
      </c>
      <c r="E10" s="149"/>
      <c r="F10" s="150">
        <v>43123</v>
      </c>
      <c r="G10" s="151"/>
      <c r="H10" s="152"/>
    </row>
    <row r="11" spans="1:8" x14ac:dyDescent="0.15">
      <c r="A11" s="133" t="s">
        <v>542</v>
      </c>
      <c r="B11" s="138"/>
      <c r="C11" s="139"/>
      <c r="D11" s="140">
        <v>190040</v>
      </c>
      <c r="E11" s="141"/>
      <c r="F11" s="142">
        <v>88968</v>
      </c>
      <c r="G11" s="143"/>
      <c r="H11" s="144"/>
    </row>
    <row r="12" spans="1:8" x14ac:dyDescent="0.15">
      <c r="A12" s="145"/>
      <c r="B12" s="146"/>
      <c r="C12" s="153"/>
      <c r="D12" s="148">
        <v>37209</v>
      </c>
      <c r="E12" s="149"/>
      <c r="F12" s="150">
        <v>45482</v>
      </c>
      <c r="G12" s="151"/>
      <c r="H12" s="152"/>
    </row>
    <row r="13" spans="1:8" x14ac:dyDescent="0.15">
      <c r="A13" s="133"/>
      <c r="B13" s="138"/>
      <c r="C13" s="154"/>
      <c r="D13" s="155">
        <v>133323</v>
      </c>
      <c r="E13" s="156"/>
      <c r="F13" s="157">
        <v>85647</v>
      </c>
      <c r="G13" s="158"/>
      <c r="H13" s="144"/>
    </row>
    <row r="14" spans="1:8" x14ac:dyDescent="0.15">
      <c r="A14" s="145"/>
      <c r="B14" s="146"/>
      <c r="C14" s="147"/>
      <c r="D14" s="148">
        <v>43363</v>
      </c>
      <c r="E14" s="149"/>
      <c r="F14" s="150">
        <v>45983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7.9</v>
      </c>
      <c r="C19" s="159">
        <f>ROUND(VALUE(SUBSTITUTE(実質収支比率等に係る経年分析!G$48,"▲","-")),2)</f>
        <v>8.0500000000000007</v>
      </c>
      <c r="D19" s="159">
        <f>ROUND(VALUE(SUBSTITUTE(実質収支比率等に係る経年分析!H$48,"▲","-")),2)</f>
        <v>7.77</v>
      </c>
      <c r="E19" s="159">
        <f>ROUND(VALUE(SUBSTITUTE(実質収支比率等に係る経年分析!I$48,"▲","-")),2)</f>
        <v>5.26</v>
      </c>
      <c r="F19" s="159">
        <f>ROUND(VALUE(SUBSTITUTE(実質収支比率等に係る経年分析!J$48,"▲","-")),2)</f>
        <v>5.05</v>
      </c>
    </row>
    <row r="20" spans="1:11" x14ac:dyDescent="0.15">
      <c r="A20" s="159" t="s">
        <v>48</v>
      </c>
      <c r="B20" s="159">
        <f>ROUND(VALUE(SUBSTITUTE(実質収支比率等に係る経年分析!F$47,"▲","-")),2)</f>
        <v>32.75</v>
      </c>
      <c r="C20" s="159">
        <f>ROUND(VALUE(SUBSTITUTE(実質収支比率等に係る経年分析!G$47,"▲","-")),2)</f>
        <v>34.159999999999997</v>
      </c>
      <c r="D20" s="159">
        <f>ROUND(VALUE(SUBSTITUTE(実質収支比率等に係る経年分析!H$47,"▲","-")),2)</f>
        <v>36.42</v>
      </c>
      <c r="E20" s="159">
        <f>ROUND(VALUE(SUBSTITUTE(実質収支比率等に係る経年分析!I$47,"▲","-")),2)</f>
        <v>36.89</v>
      </c>
      <c r="F20" s="159">
        <f>ROUND(VALUE(SUBSTITUTE(実質収支比率等に係る経年分析!J$47,"▲","-")),2)</f>
        <v>33.33</v>
      </c>
    </row>
    <row r="21" spans="1:11" x14ac:dyDescent="0.15">
      <c r="A21" s="159" t="s">
        <v>49</v>
      </c>
      <c r="B21" s="159">
        <f>IF(ISNUMBER(VALUE(SUBSTITUTE(実質収支比率等に係る経年分析!F$49,"▲","-"))),ROUND(VALUE(SUBSTITUTE(実質収支比率等に係る経年分析!F$49,"▲","-")),2),NA())</f>
        <v>4.22</v>
      </c>
      <c r="C21" s="159">
        <f>IF(ISNUMBER(VALUE(SUBSTITUTE(実質収支比率等に係る経年分析!G$49,"▲","-"))),ROUND(VALUE(SUBSTITUTE(実質収支比率等に係る経年分析!G$49,"▲","-")),2),NA())</f>
        <v>1.36</v>
      </c>
      <c r="D21" s="159">
        <f>IF(ISNUMBER(VALUE(SUBSTITUTE(実質収支比率等に係る経年分析!H$49,"▲","-"))),ROUND(VALUE(SUBSTITUTE(実質収支比率等に係る経年分析!H$49,"▲","-")),2),NA())</f>
        <v>2.48</v>
      </c>
      <c r="E21" s="159">
        <f>IF(ISNUMBER(VALUE(SUBSTITUTE(実質収支比率等に係る経年分析!I$49,"▲","-"))),ROUND(VALUE(SUBSTITUTE(実質収支比率等に係る経年分析!I$49,"▲","-")),2),NA())</f>
        <v>-4.29</v>
      </c>
      <c r="F21" s="159">
        <f>IF(ISNUMBER(VALUE(SUBSTITUTE(実質収支比率等に係る経年分析!J$49,"▲","-"))),ROUND(VALUE(SUBSTITUTE(実質収支比率等に係る経年分析!J$49,"▲","-")),2),NA())</f>
        <v>-5.24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浄化槽整備推進事業特別会計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長湯温泉療養文化館特別会計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市立こども診療所特別会計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0.14000000000000001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1.1100000000000001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1983</v>
      </c>
      <c r="E42" s="161"/>
      <c r="F42" s="161"/>
      <c r="G42" s="161">
        <f>'実質公債費比率（分子）の構造'!L$52</f>
        <v>1981</v>
      </c>
      <c r="H42" s="161"/>
      <c r="I42" s="161"/>
      <c r="J42" s="161">
        <f>'実質公債費比率（分子）の構造'!M$52</f>
        <v>1893</v>
      </c>
      <c r="K42" s="161"/>
      <c r="L42" s="161"/>
      <c r="M42" s="161">
        <f>'実質公債費比率（分子）の構造'!N$52</f>
        <v>1833</v>
      </c>
      <c r="N42" s="161"/>
      <c r="O42" s="161"/>
      <c r="P42" s="161">
        <f>'実質公債費比率（分子）の構造'!O$52</f>
        <v>1802</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35</v>
      </c>
      <c r="C44" s="161"/>
      <c r="D44" s="161"/>
      <c r="E44" s="161">
        <f>'実質公債費比率（分子）の構造'!L$50</f>
        <v>36</v>
      </c>
      <c r="F44" s="161"/>
      <c r="G44" s="161"/>
      <c r="H44" s="161">
        <f>'実質公債費比率（分子）の構造'!M$50</f>
        <v>35</v>
      </c>
      <c r="I44" s="161"/>
      <c r="J44" s="161"/>
      <c r="K44" s="161">
        <f>'実質公債費比率（分子）の構造'!N$50</f>
        <v>34</v>
      </c>
      <c r="L44" s="161"/>
      <c r="M44" s="161"/>
      <c r="N44" s="161">
        <f>'実質公債費比率（分子）の構造'!O$50</f>
        <v>35</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164</v>
      </c>
      <c r="C46" s="161"/>
      <c r="D46" s="161"/>
      <c r="E46" s="161">
        <f>'実質公債費比率（分子）の構造'!L$48</f>
        <v>189</v>
      </c>
      <c r="F46" s="161"/>
      <c r="G46" s="161"/>
      <c r="H46" s="161">
        <f>'実質公債費比率（分子）の構造'!M$48</f>
        <v>172</v>
      </c>
      <c r="I46" s="161"/>
      <c r="J46" s="161"/>
      <c r="K46" s="161">
        <f>'実質公債費比率（分子）の構造'!N$48</f>
        <v>166</v>
      </c>
      <c r="L46" s="161"/>
      <c r="M46" s="161"/>
      <c r="N46" s="161">
        <f>'実質公債費比率（分子）の構造'!O$48</f>
        <v>166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2271</v>
      </c>
      <c r="C49" s="161"/>
      <c r="D49" s="161"/>
      <c r="E49" s="161">
        <f>'実質公債費比率（分子）の構造'!L$45</f>
        <v>2160</v>
      </c>
      <c r="F49" s="161"/>
      <c r="G49" s="161"/>
      <c r="H49" s="161">
        <f>'実質公債費比率（分子）の構造'!M$45</f>
        <v>2055</v>
      </c>
      <c r="I49" s="161"/>
      <c r="J49" s="161"/>
      <c r="K49" s="161">
        <f>'実質公債費比率（分子）の構造'!N$45</f>
        <v>2052</v>
      </c>
      <c r="L49" s="161"/>
      <c r="M49" s="161"/>
      <c r="N49" s="161">
        <f>'実質公債費比率（分子）の構造'!O$45</f>
        <v>2011</v>
      </c>
      <c r="O49" s="161"/>
      <c r="P49" s="161"/>
    </row>
    <row r="50" spans="1:16" x14ac:dyDescent="0.15">
      <c r="A50" s="161" t="s">
        <v>64</v>
      </c>
      <c r="B50" s="161" t="e">
        <f>NA()</f>
        <v>#N/A</v>
      </c>
      <c r="C50" s="161">
        <f>IF(ISNUMBER('実質公債費比率（分子）の構造'!K$53),'実質公債費比率（分子）の構造'!K$53,NA())</f>
        <v>487</v>
      </c>
      <c r="D50" s="161" t="e">
        <f>NA()</f>
        <v>#N/A</v>
      </c>
      <c r="E50" s="161" t="e">
        <f>NA()</f>
        <v>#N/A</v>
      </c>
      <c r="F50" s="161">
        <f>IF(ISNUMBER('実質公債費比率（分子）の構造'!L$53),'実質公債費比率（分子）の構造'!L$53,NA())</f>
        <v>404</v>
      </c>
      <c r="G50" s="161" t="e">
        <f>NA()</f>
        <v>#N/A</v>
      </c>
      <c r="H50" s="161" t="e">
        <f>NA()</f>
        <v>#N/A</v>
      </c>
      <c r="I50" s="161">
        <f>IF(ISNUMBER('実質公債費比率（分子）の構造'!M$53),'実質公債費比率（分子）の構造'!M$53,NA())</f>
        <v>369</v>
      </c>
      <c r="J50" s="161" t="e">
        <f>NA()</f>
        <v>#N/A</v>
      </c>
      <c r="K50" s="161" t="e">
        <f>NA()</f>
        <v>#N/A</v>
      </c>
      <c r="L50" s="161">
        <f>IF(ISNUMBER('実質公債費比率（分子）の構造'!N$53),'実質公債費比率（分子）の構造'!N$53,NA())</f>
        <v>419</v>
      </c>
      <c r="M50" s="161" t="e">
        <f>NA()</f>
        <v>#N/A</v>
      </c>
      <c r="N50" s="161" t="e">
        <f>NA()</f>
        <v>#N/A</v>
      </c>
      <c r="O50" s="161">
        <f>IF(ISNUMBER('実質公債費比率（分子）の構造'!O$53),'実質公債費比率（分子）の構造'!O$53,NA())</f>
        <v>410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15733</v>
      </c>
      <c r="E56" s="160"/>
      <c r="F56" s="160"/>
      <c r="G56" s="160">
        <f>'将来負担比率（分子）の構造'!J$52</f>
        <v>14922</v>
      </c>
      <c r="H56" s="160"/>
      <c r="I56" s="160"/>
      <c r="J56" s="160">
        <f>'将来負担比率（分子）の構造'!K$52</f>
        <v>13905</v>
      </c>
      <c r="K56" s="160"/>
      <c r="L56" s="160"/>
      <c r="M56" s="160">
        <f>'将来負担比率（分子）の構造'!L$52</f>
        <v>13252</v>
      </c>
      <c r="N56" s="160"/>
      <c r="O56" s="160"/>
      <c r="P56" s="160">
        <f>'将来負担比率（分子）の構造'!M$52</f>
        <v>13179</v>
      </c>
    </row>
    <row r="57" spans="1:16" x14ac:dyDescent="0.15">
      <c r="A57" s="160" t="s">
        <v>35</v>
      </c>
      <c r="B57" s="160"/>
      <c r="C57" s="160"/>
      <c r="D57" s="160">
        <f>'将来負担比率（分子）の構造'!I$51</f>
        <v>448</v>
      </c>
      <c r="E57" s="160"/>
      <c r="F57" s="160"/>
      <c r="G57" s="160">
        <f>'将来負担比率（分子）の構造'!J$51</f>
        <v>390</v>
      </c>
      <c r="H57" s="160"/>
      <c r="I57" s="160"/>
      <c r="J57" s="160">
        <f>'将来負担比率（分子）の構造'!K$51</f>
        <v>283</v>
      </c>
      <c r="K57" s="160"/>
      <c r="L57" s="160"/>
      <c r="M57" s="160">
        <f>'将来負担比率（分子）の構造'!L$51</f>
        <v>250</v>
      </c>
      <c r="N57" s="160"/>
      <c r="O57" s="160"/>
      <c r="P57" s="160">
        <f>'将来負担比率（分子）の構造'!M$51</f>
        <v>200</v>
      </c>
    </row>
    <row r="58" spans="1:16" x14ac:dyDescent="0.15">
      <c r="A58" s="160" t="s">
        <v>34</v>
      </c>
      <c r="B58" s="160"/>
      <c r="C58" s="160"/>
      <c r="D58" s="160">
        <f>'将来負担比率（分子）の構造'!I$50</f>
        <v>7603</v>
      </c>
      <c r="E58" s="160"/>
      <c r="F58" s="160"/>
      <c r="G58" s="160">
        <f>'将来負担比率（分子）の構造'!J$50</f>
        <v>8154</v>
      </c>
      <c r="H58" s="160"/>
      <c r="I58" s="160"/>
      <c r="J58" s="160">
        <f>'将来負担比率（分子）の構造'!K$50</f>
        <v>8323</v>
      </c>
      <c r="K58" s="160"/>
      <c r="L58" s="160"/>
      <c r="M58" s="160">
        <f>'将来負担比率（分子）の構造'!L$50</f>
        <v>7965</v>
      </c>
      <c r="N58" s="160"/>
      <c r="O58" s="160"/>
      <c r="P58" s="160">
        <f>'将来負担比率（分子）の構造'!M$50</f>
        <v>7557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0</v>
      </c>
      <c r="C61" s="160"/>
      <c r="D61" s="160"/>
      <c r="E61" s="160">
        <f>'将来負担比率（分子）の構造'!J$46</f>
        <v>0</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3910</v>
      </c>
      <c r="C62" s="160"/>
      <c r="D62" s="160"/>
      <c r="E62" s="160">
        <f>'将来負担比率（分子）の構造'!J$45</f>
        <v>3601</v>
      </c>
      <c r="F62" s="160"/>
      <c r="G62" s="160"/>
      <c r="H62" s="160">
        <f>'将来負担比率（分子）の構造'!K$45</f>
        <v>3199</v>
      </c>
      <c r="I62" s="160"/>
      <c r="J62" s="160"/>
      <c r="K62" s="160">
        <f>'将来負担比率（分子）の構造'!L$45</f>
        <v>2881</v>
      </c>
      <c r="L62" s="160"/>
      <c r="M62" s="160"/>
      <c r="N62" s="160">
        <f>'将来負担比率（分子）の構造'!M$45</f>
        <v>3094</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1639</v>
      </c>
      <c r="C64" s="160"/>
      <c r="D64" s="160"/>
      <c r="E64" s="160">
        <f>'将来負担比率（分子）の構造'!J$43</f>
        <v>1618</v>
      </c>
      <c r="F64" s="160"/>
      <c r="G64" s="160"/>
      <c r="H64" s="160">
        <f>'将来負担比率（分子）の構造'!K$43</f>
        <v>1388</v>
      </c>
      <c r="I64" s="160"/>
      <c r="J64" s="160"/>
      <c r="K64" s="160">
        <f>'将来負担比率（分子）の構造'!L$43</f>
        <v>1291</v>
      </c>
      <c r="L64" s="160"/>
      <c r="M64" s="160"/>
      <c r="N64" s="160">
        <f>'将来負担比率（分子）の構造'!M$43</f>
        <v>1235</v>
      </c>
      <c r="O64" s="160"/>
      <c r="P64" s="160"/>
    </row>
    <row r="65" spans="1:16" x14ac:dyDescent="0.15">
      <c r="A65" s="160" t="s">
        <v>25</v>
      </c>
      <c r="B65" s="160">
        <f>'将来負担比率（分子）の構造'!I$42</f>
        <v>2671</v>
      </c>
      <c r="C65" s="160"/>
      <c r="D65" s="160"/>
      <c r="E65" s="160">
        <f>'将来負担比率（分子）の構造'!J$42</f>
        <v>2640</v>
      </c>
      <c r="F65" s="160"/>
      <c r="G65" s="160"/>
      <c r="H65" s="160">
        <f>'将来負担比率（分子）の構造'!K$42</f>
        <v>2569</v>
      </c>
      <c r="I65" s="160"/>
      <c r="J65" s="160"/>
      <c r="K65" s="160">
        <f>'将来負担比率（分子）の構造'!L$42</f>
        <v>2353</v>
      </c>
      <c r="L65" s="160"/>
      <c r="M65" s="160"/>
      <c r="N65" s="160">
        <f>'将来負担比率（分子）の構造'!M$42</f>
        <v>2318</v>
      </c>
      <c r="O65" s="160"/>
      <c r="P65" s="160"/>
    </row>
    <row r="66" spans="1:16" x14ac:dyDescent="0.15">
      <c r="A66" s="160" t="s">
        <v>24</v>
      </c>
      <c r="B66" s="160">
        <f>'将来負担比率（分子）の構造'!I$41</f>
        <v>17752</v>
      </c>
      <c r="C66" s="160"/>
      <c r="D66" s="160"/>
      <c r="E66" s="160">
        <f>'将来負担比率（分子）の構造'!J$41</f>
        <v>16687</v>
      </c>
      <c r="F66" s="160"/>
      <c r="G66" s="160"/>
      <c r="H66" s="160">
        <f>'将来負担比率（分子）の構造'!K$41</f>
        <v>15577</v>
      </c>
      <c r="I66" s="160"/>
      <c r="J66" s="160"/>
      <c r="K66" s="160">
        <f>'将来負担比率（分子）の構造'!L$41</f>
        <v>14700</v>
      </c>
      <c r="L66" s="160"/>
      <c r="M66" s="160"/>
      <c r="N66" s="160">
        <f>'将来負担比率（分子）の構造'!M$41</f>
        <v>14790</v>
      </c>
      <c r="O66" s="160"/>
      <c r="P66" s="160"/>
    </row>
    <row r="67" spans="1:16" x14ac:dyDescent="0.15">
      <c r="A67" s="160" t="s">
        <v>68</v>
      </c>
      <c r="B67" s="160" t="e">
        <f>NA()</f>
        <v>#N/A</v>
      </c>
      <c r="C67" s="160">
        <f>IF(ISNUMBER('将来負担比率（分子）の構造'!I$53), IF('将来負担比率（分子）の構造'!I$53 &lt; 0, 0, '将来負担比率（分子）の構造'!I$53), NA())</f>
        <v>2189</v>
      </c>
      <c r="D67" s="160" t="e">
        <f>NA()</f>
        <v>#N/A</v>
      </c>
      <c r="E67" s="160" t="e">
        <f>NA()</f>
        <v>#N/A</v>
      </c>
      <c r="F67" s="160">
        <f>IF(ISNUMBER('将来負担比率（分子）の構造'!J$53), IF('将来負担比率（分子）の構造'!J$53 &lt; 0, 0, '将来負担比率（分子）の構造'!J$53), NA())</f>
        <v>1081</v>
      </c>
      <c r="G67" s="160" t="e">
        <f>NA()</f>
        <v>#N/A</v>
      </c>
      <c r="H67" s="160" t="e">
        <f>NA()</f>
        <v>#N/A</v>
      </c>
      <c r="I67" s="160">
        <f>IF(ISNUMBER('将来負担比率（分子）の構造'!K$53), IF('将来負担比率（分子）の構造'!K$53 &lt; 0, 0, '将来負担比率（分子）の構造'!K$53), NA())</f>
        <v>222</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502</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4020</v>
      </c>
      <c r="C72" s="164">
        <f>基金残高に係る経年分析!G55</f>
        <v>3874</v>
      </c>
      <c r="D72" s="164">
        <f>基金残高に係る経年分析!H55</f>
        <v>3383</v>
      </c>
    </row>
    <row r="73" spans="1:16" x14ac:dyDescent="0.15">
      <c r="A73" s="163" t="s">
        <v>71</v>
      </c>
      <c r="B73" s="164">
        <f>基金残高に係る経年分析!F56</f>
        <v>592</v>
      </c>
      <c r="C73" s="164">
        <f>基金残高に係る経年分析!G56</f>
        <v>746</v>
      </c>
      <c r="D73" s="164">
        <f>基金残高に係る経年分析!H56</f>
        <v>718</v>
      </c>
    </row>
    <row r="74" spans="1:16" x14ac:dyDescent="0.15">
      <c r="A74" s="163" t="s">
        <v>72</v>
      </c>
      <c r="B74" s="164">
        <f>基金残高に係る経年分析!F57</f>
        <v>5314</v>
      </c>
      <c r="C74" s="164">
        <f>基金残高に係る経年分析!G57</f>
        <v>4932</v>
      </c>
      <c r="D74" s="164">
        <f>基金残高に係る経年分析!H57</f>
        <v>4901</v>
      </c>
    </row>
  </sheetData>
  <sheetProtection algorithmName="SHA-512" hashValue="UwXbh1PafQgGCmvzKQsPTrPvjIfMCbLZv+Pg0Z1USEaOFV5ERXq+2CkDP6I3Owq8i6b631nr08boNoLFjJrJlQ==" saltValue="L0FRSn4qvGxiBKaWrHEf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2001807</v>
      </c>
      <c r="S5" s="649"/>
      <c r="T5" s="649"/>
      <c r="U5" s="649"/>
      <c r="V5" s="649"/>
      <c r="W5" s="649"/>
      <c r="X5" s="649"/>
      <c r="Y5" s="650"/>
      <c r="Z5" s="651">
        <v>9.5</v>
      </c>
      <c r="AA5" s="651"/>
      <c r="AB5" s="651"/>
      <c r="AC5" s="651"/>
      <c r="AD5" s="652">
        <v>1982345</v>
      </c>
      <c r="AE5" s="652"/>
      <c r="AF5" s="652"/>
      <c r="AG5" s="652"/>
      <c r="AH5" s="652"/>
      <c r="AI5" s="652"/>
      <c r="AJ5" s="652"/>
      <c r="AK5" s="652"/>
      <c r="AL5" s="653">
        <v>20</v>
      </c>
      <c r="AM5" s="654"/>
      <c r="AN5" s="654"/>
      <c r="AO5" s="655"/>
      <c r="AP5" s="645" t="s">
        <v>222</v>
      </c>
      <c r="AQ5" s="646"/>
      <c r="AR5" s="646"/>
      <c r="AS5" s="646"/>
      <c r="AT5" s="646"/>
      <c r="AU5" s="646"/>
      <c r="AV5" s="646"/>
      <c r="AW5" s="646"/>
      <c r="AX5" s="646"/>
      <c r="AY5" s="646"/>
      <c r="AZ5" s="646"/>
      <c r="BA5" s="646"/>
      <c r="BB5" s="646"/>
      <c r="BC5" s="646"/>
      <c r="BD5" s="646"/>
      <c r="BE5" s="646"/>
      <c r="BF5" s="647"/>
      <c r="BG5" s="659">
        <v>1962044</v>
      </c>
      <c r="BH5" s="660"/>
      <c r="BI5" s="660"/>
      <c r="BJ5" s="660"/>
      <c r="BK5" s="660"/>
      <c r="BL5" s="660"/>
      <c r="BM5" s="660"/>
      <c r="BN5" s="661"/>
      <c r="BO5" s="662">
        <v>98</v>
      </c>
      <c r="BP5" s="662"/>
      <c r="BQ5" s="662"/>
      <c r="BR5" s="662"/>
      <c r="BS5" s="663">
        <v>14700</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273334</v>
      </c>
      <c r="S6" s="660"/>
      <c r="T6" s="660"/>
      <c r="U6" s="660"/>
      <c r="V6" s="660"/>
      <c r="W6" s="660"/>
      <c r="X6" s="660"/>
      <c r="Y6" s="661"/>
      <c r="Z6" s="662">
        <v>1.3</v>
      </c>
      <c r="AA6" s="662"/>
      <c r="AB6" s="662"/>
      <c r="AC6" s="662"/>
      <c r="AD6" s="663">
        <v>273334</v>
      </c>
      <c r="AE6" s="663"/>
      <c r="AF6" s="663"/>
      <c r="AG6" s="663"/>
      <c r="AH6" s="663"/>
      <c r="AI6" s="663"/>
      <c r="AJ6" s="663"/>
      <c r="AK6" s="663"/>
      <c r="AL6" s="664">
        <v>2.8</v>
      </c>
      <c r="AM6" s="665"/>
      <c r="AN6" s="665"/>
      <c r="AO6" s="666"/>
      <c r="AP6" s="656" t="s">
        <v>227</v>
      </c>
      <c r="AQ6" s="657"/>
      <c r="AR6" s="657"/>
      <c r="AS6" s="657"/>
      <c r="AT6" s="657"/>
      <c r="AU6" s="657"/>
      <c r="AV6" s="657"/>
      <c r="AW6" s="657"/>
      <c r="AX6" s="657"/>
      <c r="AY6" s="657"/>
      <c r="AZ6" s="657"/>
      <c r="BA6" s="657"/>
      <c r="BB6" s="657"/>
      <c r="BC6" s="657"/>
      <c r="BD6" s="657"/>
      <c r="BE6" s="657"/>
      <c r="BF6" s="658"/>
      <c r="BG6" s="659">
        <v>1962044</v>
      </c>
      <c r="BH6" s="660"/>
      <c r="BI6" s="660"/>
      <c r="BJ6" s="660"/>
      <c r="BK6" s="660"/>
      <c r="BL6" s="660"/>
      <c r="BM6" s="660"/>
      <c r="BN6" s="661"/>
      <c r="BO6" s="662">
        <v>98</v>
      </c>
      <c r="BP6" s="662"/>
      <c r="BQ6" s="662"/>
      <c r="BR6" s="662"/>
      <c r="BS6" s="663">
        <v>14700</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163546</v>
      </c>
      <c r="CS6" s="660"/>
      <c r="CT6" s="660"/>
      <c r="CU6" s="660"/>
      <c r="CV6" s="660"/>
      <c r="CW6" s="660"/>
      <c r="CX6" s="660"/>
      <c r="CY6" s="661"/>
      <c r="CZ6" s="653">
        <v>0.8</v>
      </c>
      <c r="DA6" s="654"/>
      <c r="DB6" s="654"/>
      <c r="DC6" s="673"/>
      <c r="DD6" s="668" t="s">
        <v>124</v>
      </c>
      <c r="DE6" s="660"/>
      <c r="DF6" s="660"/>
      <c r="DG6" s="660"/>
      <c r="DH6" s="660"/>
      <c r="DI6" s="660"/>
      <c r="DJ6" s="660"/>
      <c r="DK6" s="660"/>
      <c r="DL6" s="660"/>
      <c r="DM6" s="660"/>
      <c r="DN6" s="660"/>
      <c r="DO6" s="660"/>
      <c r="DP6" s="661"/>
      <c r="DQ6" s="668">
        <v>163546</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2952</v>
      </c>
      <c r="S7" s="660"/>
      <c r="T7" s="660"/>
      <c r="U7" s="660"/>
      <c r="V7" s="660"/>
      <c r="W7" s="660"/>
      <c r="X7" s="660"/>
      <c r="Y7" s="661"/>
      <c r="Z7" s="662">
        <v>0</v>
      </c>
      <c r="AA7" s="662"/>
      <c r="AB7" s="662"/>
      <c r="AC7" s="662"/>
      <c r="AD7" s="663">
        <v>2952</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798392</v>
      </c>
      <c r="BH7" s="660"/>
      <c r="BI7" s="660"/>
      <c r="BJ7" s="660"/>
      <c r="BK7" s="660"/>
      <c r="BL7" s="660"/>
      <c r="BM7" s="660"/>
      <c r="BN7" s="661"/>
      <c r="BO7" s="662">
        <v>39.9</v>
      </c>
      <c r="BP7" s="662"/>
      <c r="BQ7" s="662"/>
      <c r="BR7" s="662"/>
      <c r="BS7" s="663">
        <v>14700</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3049454</v>
      </c>
      <c r="CS7" s="660"/>
      <c r="CT7" s="660"/>
      <c r="CU7" s="660"/>
      <c r="CV7" s="660"/>
      <c r="CW7" s="660"/>
      <c r="CX7" s="660"/>
      <c r="CY7" s="661"/>
      <c r="CZ7" s="662">
        <v>15.3</v>
      </c>
      <c r="DA7" s="662"/>
      <c r="DB7" s="662"/>
      <c r="DC7" s="662"/>
      <c r="DD7" s="668">
        <v>59798</v>
      </c>
      <c r="DE7" s="660"/>
      <c r="DF7" s="660"/>
      <c r="DG7" s="660"/>
      <c r="DH7" s="660"/>
      <c r="DI7" s="660"/>
      <c r="DJ7" s="660"/>
      <c r="DK7" s="660"/>
      <c r="DL7" s="660"/>
      <c r="DM7" s="660"/>
      <c r="DN7" s="660"/>
      <c r="DO7" s="660"/>
      <c r="DP7" s="661"/>
      <c r="DQ7" s="668">
        <v>2364699</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4976</v>
      </c>
      <c r="S8" s="660"/>
      <c r="T8" s="660"/>
      <c r="U8" s="660"/>
      <c r="V8" s="660"/>
      <c r="W8" s="660"/>
      <c r="X8" s="660"/>
      <c r="Y8" s="661"/>
      <c r="Z8" s="662">
        <v>0</v>
      </c>
      <c r="AA8" s="662"/>
      <c r="AB8" s="662"/>
      <c r="AC8" s="662"/>
      <c r="AD8" s="663">
        <v>4976</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32473</v>
      </c>
      <c r="BH8" s="660"/>
      <c r="BI8" s="660"/>
      <c r="BJ8" s="660"/>
      <c r="BK8" s="660"/>
      <c r="BL8" s="660"/>
      <c r="BM8" s="660"/>
      <c r="BN8" s="661"/>
      <c r="BO8" s="662">
        <v>1.6</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4739613</v>
      </c>
      <c r="CS8" s="660"/>
      <c r="CT8" s="660"/>
      <c r="CU8" s="660"/>
      <c r="CV8" s="660"/>
      <c r="CW8" s="660"/>
      <c r="CX8" s="660"/>
      <c r="CY8" s="661"/>
      <c r="CZ8" s="662">
        <v>23.7</v>
      </c>
      <c r="DA8" s="662"/>
      <c r="DB8" s="662"/>
      <c r="DC8" s="662"/>
      <c r="DD8" s="668">
        <v>10220</v>
      </c>
      <c r="DE8" s="660"/>
      <c r="DF8" s="660"/>
      <c r="DG8" s="660"/>
      <c r="DH8" s="660"/>
      <c r="DI8" s="660"/>
      <c r="DJ8" s="660"/>
      <c r="DK8" s="660"/>
      <c r="DL8" s="660"/>
      <c r="DM8" s="660"/>
      <c r="DN8" s="660"/>
      <c r="DO8" s="660"/>
      <c r="DP8" s="661"/>
      <c r="DQ8" s="668">
        <v>2654870</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5727</v>
      </c>
      <c r="S9" s="660"/>
      <c r="T9" s="660"/>
      <c r="U9" s="660"/>
      <c r="V9" s="660"/>
      <c r="W9" s="660"/>
      <c r="X9" s="660"/>
      <c r="Y9" s="661"/>
      <c r="Z9" s="662">
        <v>0</v>
      </c>
      <c r="AA9" s="662"/>
      <c r="AB9" s="662"/>
      <c r="AC9" s="662"/>
      <c r="AD9" s="663">
        <v>5727</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627316</v>
      </c>
      <c r="BH9" s="660"/>
      <c r="BI9" s="660"/>
      <c r="BJ9" s="660"/>
      <c r="BK9" s="660"/>
      <c r="BL9" s="660"/>
      <c r="BM9" s="660"/>
      <c r="BN9" s="661"/>
      <c r="BO9" s="662">
        <v>31.3</v>
      </c>
      <c r="BP9" s="662"/>
      <c r="BQ9" s="662"/>
      <c r="BR9" s="662"/>
      <c r="BS9" s="668" t="s">
        <v>124</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1373902</v>
      </c>
      <c r="CS9" s="660"/>
      <c r="CT9" s="660"/>
      <c r="CU9" s="660"/>
      <c r="CV9" s="660"/>
      <c r="CW9" s="660"/>
      <c r="CX9" s="660"/>
      <c r="CY9" s="661"/>
      <c r="CZ9" s="662">
        <v>6.9</v>
      </c>
      <c r="DA9" s="662"/>
      <c r="DB9" s="662"/>
      <c r="DC9" s="662"/>
      <c r="DD9" s="668">
        <v>368995</v>
      </c>
      <c r="DE9" s="660"/>
      <c r="DF9" s="660"/>
      <c r="DG9" s="660"/>
      <c r="DH9" s="660"/>
      <c r="DI9" s="660"/>
      <c r="DJ9" s="660"/>
      <c r="DK9" s="660"/>
      <c r="DL9" s="660"/>
      <c r="DM9" s="660"/>
      <c r="DN9" s="660"/>
      <c r="DO9" s="660"/>
      <c r="DP9" s="661"/>
      <c r="DQ9" s="668">
        <v>837870</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234</v>
      </c>
      <c r="AA10" s="662"/>
      <c r="AB10" s="662"/>
      <c r="AC10" s="662"/>
      <c r="AD10" s="663" t="s">
        <v>234</v>
      </c>
      <c r="AE10" s="663"/>
      <c r="AF10" s="663"/>
      <c r="AG10" s="663"/>
      <c r="AH10" s="663"/>
      <c r="AI10" s="663"/>
      <c r="AJ10" s="663"/>
      <c r="AK10" s="663"/>
      <c r="AL10" s="664" t="s">
        <v>124</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63901</v>
      </c>
      <c r="BH10" s="660"/>
      <c r="BI10" s="660"/>
      <c r="BJ10" s="660"/>
      <c r="BK10" s="660"/>
      <c r="BL10" s="660"/>
      <c r="BM10" s="660"/>
      <c r="BN10" s="661"/>
      <c r="BO10" s="662">
        <v>3.2</v>
      </c>
      <c r="BP10" s="662"/>
      <c r="BQ10" s="662"/>
      <c r="BR10" s="662"/>
      <c r="BS10" s="668" t="s">
        <v>234</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10928</v>
      </c>
      <c r="CS10" s="660"/>
      <c r="CT10" s="660"/>
      <c r="CU10" s="660"/>
      <c r="CV10" s="660"/>
      <c r="CW10" s="660"/>
      <c r="CX10" s="660"/>
      <c r="CY10" s="661"/>
      <c r="CZ10" s="662">
        <v>0.1</v>
      </c>
      <c r="DA10" s="662"/>
      <c r="DB10" s="662"/>
      <c r="DC10" s="662"/>
      <c r="DD10" s="668" t="s">
        <v>124</v>
      </c>
      <c r="DE10" s="660"/>
      <c r="DF10" s="660"/>
      <c r="DG10" s="660"/>
      <c r="DH10" s="660"/>
      <c r="DI10" s="660"/>
      <c r="DJ10" s="660"/>
      <c r="DK10" s="660"/>
      <c r="DL10" s="660"/>
      <c r="DM10" s="660"/>
      <c r="DN10" s="660"/>
      <c r="DO10" s="660"/>
      <c r="DP10" s="661"/>
      <c r="DQ10" s="668">
        <v>7500</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234</v>
      </c>
      <c r="AE11" s="663"/>
      <c r="AF11" s="663"/>
      <c r="AG11" s="663"/>
      <c r="AH11" s="663"/>
      <c r="AI11" s="663"/>
      <c r="AJ11" s="663"/>
      <c r="AK11" s="663"/>
      <c r="AL11" s="664" t="s">
        <v>234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74702</v>
      </c>
      <c r="BH11" s="660"/>
      <c r="BI11" s="660"/>
      <c r="BJ11" s="660"/>
      <c r="BK11" s="660"/>
      <c r="BL11" s="660"/>
      <c r="BM11" s="660"/>
      <c r="BN11" s="661"/>
      <c r="BO11" s="662">
        <v>3.7</v>
      </c>
      <c r="BP11" s="662"/>
      <c r="BQ11" s="662"/>
      <c r="BR11" s="662"/>
      <c r="BS11" s="668">
        <v>14700</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2338721</v>
      </c>
      <c r="CS11" s="660"/>
      <c r="CT11" s="660"/>
      <c r="CU11" s="660"/>
      <c r="CV11" s="660"/>
      <c r="CW11" s="660"/>
      <c r="CX11" s="660"/>
      <c r="CY11" s="661"/>
      <c r="CZ11" s="662">
        <v>11.7</v>
      </c>
      <c r="DA11" s="662"/>
      <c r="DB11" s="662"/>
      <c r="DC11" s="662"/>
      <c r="DD11" s="668">
        <v>851252</v>
      </c>
      <c r="DE11" s="660"/>
      <c r="DF11" s="660"/>
      <c r="DG11" s="660"/>
      <c r="DH11" s="660"/>
      <c r="DI11" s="660"/>
      <c r="DJ11" s="660"/>
      <c r="DK11" s="660"/>
      <c r="DL11" s="660"/>
      <c r="DM11" s="660"/>
      <c r="DN11" s="660"/>
      <c r="DO11" s="660"/>
      <c r="DP11" s="661"/>
      <c r="DQ11" s="668">
        <v>1030926</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404691</v>
      </c>
      <c r="S12" s="660"/>
      <c r="T12" s="660"/>
      <c r="U12" s="660"/>
      <c r="V12" s="660"/>
      <c r="W12" s="660"/>
      <c r="X12" s="660"/>
      <c r="Y12" s="661"/>
      <c r="Z12" s="662">
        <v>1.9</v>
      </c>
      <c r="AA12" s="662"/>
      <c r="AB12" s="662"/>
      <c r="AC12" s="662"/>
      <c r="AD12" s="663">
        <v>404691</v>
      </c>
      <c r="AE12" s="663"/>
      <c r="AF12" s="663"/>
      <c r="AG12" s="663"/>
      <c r="AH12" s="663"/>
      <c r="AI12" s="663"/>
      <c r="AJ12" s="663"/>
      <c r="AK12" s="663"/>
      <c r="AL12" s="664">
        <v>4.0999999999999996</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937355</v>
      </c>
      <c r="BH12" s="660"/>
      <c r="BI12" s="660"/>
      <c r="BJ12" s="660"/>
      <c r="BK12" s="660"/>
      <c r="BL12" s="660"/>
      <c r="BM12" s="660"/>
      <c r="BN12" s="661"/>
      <c r="BO12" s="662">
        <v>46.8</v>
      </c>
      <c r="BP12" s="662"/>
      <c r="BQ12" s="662"/>
      <c r="BR12" s="662"/>
      <c r="BS12" s="668" t="s">
        <v>124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516546</v>
      </c>
      <c r="CS12" s="660"/>
      <c r="CT12" s="660"/>
      <c r="CU12" s="660"/>
      <c r="CV12" s="660"/>
      <c r="CW12" s="660"/>
      <c r="CX12" s="660"/>
      <c r="CY12" s="661"/>
      <c r="CZ12" s="662">
        <v>2.6</v>
      </c>
      <c r="DA12" s="662"/>
      <c r="DB12" s="662"/>
      <c r="DC12" s="662"/>
      <c r="DD12" s="668">
        <v>42010</v>
      </c>
      <c r="DE12" s="660"/>
      <c r="DF12" s="660"/>
      <c r="DG12" s="660"/>
      <c r="DH12" s="660"/>
      <c r="DI12" s="660"/>
      <c r="DJ12" s="660"/>
      <c r="DK12" s="660"/>
      <c r="DL12" s="660"/>
      <c r="DM12" s="660"/>
      <c r="DN12" s="660"/>
      <c r="DO12" s="660"/>
      <c r="DP12" s="661"/>
      <c r="DQ12" s="668">
        <v>369297</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6481</v>
      </c>
      <c r="S13" s="660"/>
      <c r="T13" s="660"/>
      <c r="U13" s="660"/>
      <c r="V13" s="660"/>
      <c r="W13" s="660"/>
      <c r="X13" s="660"/>
      <c r="Y13" s="661"/>
      <c r="Z13" s="662">
        <v>0</v>
      </c>
      <c r="AA13" s="662"/>
      <c r="AB13" s="662"/>
      <c r="AC13" s="662"/>
      <c r="AD13" s="663">
        <v>6481</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922823</v>
      </c>
      <c r="BH13" s="660"/>
      <c r="BI13" s="660"/>
      <c r="BJ13" s="660"/>
      <c r="BK13" s="660"/>
      <c r="BL13" s="660"/>
      <c r="BM13" s="660"/>
      <c r="BN13" s="661"/>
      <c r="BO13" s="662">
        <v>46.1</v>
      </c>
      <c r="BP13" s="662"/>
      <c r="BQ13" s="662"/>
      <c r="BR13" s="662"/>
      <c r="BS13" s="668" t="s">
        <v>234</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1377474</v>
      </c>
      <c r="CS13" s="660"/>
      <c r="CT13" s="660"/>
      <c r="CU13" s="660"/>
      <c r="CV13" s="660"/>
      <c r="CW13" s="660"/>
      <c r="CX13" s="660"/>
      <c r="CY13" s="661"/>
      <c r="CZ13" s="662">
        <v>6.9</v>
      </c>
      <c r="DA13" s="662"/>
      <c r="DB13" s="662"/>
      <c r="DC13" s="662"/>
      <c r="DD13" s="668">
        <v>1000436</v>
      </c>
      <c r="DE13" s="660"/>
      <c r="DF13" s="660"/>
      <c r="DG13" s="660"/>
      <c r="DH13" s="660"/>
      <c r="DI13" s="660"/>
      <c r="DJ13" s="660"/>
      <c r="DK13" s="660"/>
      <c r="DL13" s="660"/>
      <c r="DM13" s="660"/>
      <c r="DN13" s="660"/>
      <c r="DO13" s="660"/>
      <c r="DP13" s="661"/>
      <c r="DQ13" s="668">
        <v>655084</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234</v>
      </c>
      <c r="AE14" s="663"/>
      <c r="AF14" s="663"/>
      <c r="AG14" s="663"/>
      <c r="AH14" s="663"/>
      <c r="AI14" s="663"/>
      <c r="AJ14" s="663"/>
      <c r="AK14" s="663"/>
      <c r="AL14" s="664" t="s">
        <v>234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94897</v>
      </c>
      <c r="BH14" s="660"/>
      <c r="BI14" s="660"/>
      <c r="BJ14" s="660"/>
      <c r="BK14" s="660"/>
      <c r="BL14" s="660"/>
      <c r="BM14" s="660"/>
      <c r="BN14" s="661"/>
      <c r="BO14" s="662">
        <v>4.7</v>
      </c>
      <c r="BP14" s="662"/>
      <c r="BQ14" s="662"/>
      <c r="BR14" s="662"/>
      <c r="BS14" s="668" t="s">
        <v>234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617889</v>
      </c>
      <c r="CS14" s="660"/>
      <c r="CT14" s="660"/>
      <c r="CU14" s="660"/>
      <c r="CV14" s="660"/>
      <c r="CW14" s="660"/>
      <c r="CX14" s="660"/>
      <c r="CY14" s="661"/>
      <c r="CZ14" s="662">
        <v>3.1</v>
      </c>
      <c r="DA14" s="662"/>
      <c r="DB14" s="662"/>
      <c r="DC14" s="662"/>
      <c r="DD14" s="668">
        <v>79111</v>
      </c>
      <c r="DE14" s="660"/>
      <c r="DF14" s="660"/>
      <c r="DG14" s="660"/>
      <c r="DH14" s="660"/>
      <c r="DI14" s="660"/>
      <c r="DJ14" s="660"/>
      <c r="DK14" s="660"/>
      <c r="DL14" s="660"/>
      <c r="DM14" s="660"/>
      <c r="DN14" s="660"/>
      <c r="DO14" s="660"/>
      <c r="DP14" s="661"/>
      <c r="DQ14" s="668">
        <v>527892</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58577</v>
      </c>
      <c r="S15" s="660"/>
      <c r="T15" s="660"/>
      <c r="U15" s="660"/>
      <c r="V15" s="660"/>
      <c r="W15" s="660"/>
      <c r="X15" s="660"/>
      <c r="Y15" s="661"/>
      <c r="Z15" s="662">
        <v>0.3</v>
      </c>
      <c r="AA15" s="662"/>
      <c r="AB15" s="662"/>
      <c r="AC15" s="662"/>
      <c r="AD15" s="663">
        <v>58577</v>
      </c>
      <c r="AE15" s="663"/>
      <c r="AF15" s="663"/>
      <c r="AG15" s="663"/>
      <c r="AH15" s="663"/>
      <c r="AI15" s="663"/>
      <c r="AJ15" s="663"/>
      <c r="AK15" s="663"/>
      <c r="AL15" s="664">
        <v>0.6</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131400</v>
      </c>
      <c r="BH15" s="660"/>
      <c r="BI15" s="660"/>
      <c r="BJ15" s="660"/>
      <c r="BK15" s="660"/>
      <c r="BL15" s="660"/>
      <c r="BM15" s="660"/>
      <c r="BN15" s="661"/>
      <c r="BO15" s="662">
        <v>6.6</v>
      </c>
      <c r="BP15" s="662"/>
      <c r="BQ15" s="662"/>
      <c r="BR15" s="662"/>
      <c r="BS15" s="668" t="s">
        <v>124</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2936141</v>
      </c>
      <c r="CS15" s="660"/>
      <c r="CT15" s="660"/>
      <c r="CU15" s="660"/>
      <c r="CV15" s="660"/>
      <c r="CW15" s="660"/>
      <c r="CX15" s="660"/>
      <c r="CY15" s="661"/>
      <c r="CZ15" s="662">
        <v>14.7</v>
      </c>
      <c r="DA15" s="662"/>
      <c r="DB15" s="662"/>
      <c r="DC15" s="662"/>
      <c r="DD15" s="668">
        <v>1849068</v>
      </c>
      <c r="DE15" s="660"/>
      <c r="DF15" s="660"/>
      <c r="DG15" s="660"/>
      <c r="DH15" s="660"/>
      <c r="DI15" s="660"/>
      <c r="DJ15" s="660"/>
      <c r="DK15" s="660"/>
      <c r="DL15" s="660"/>
      <c r="DM15" s="660"/>
      <c r="DN15" s="660"/>
      <c r="DO15" s="660"/>
      <c r="DP15" s="661"/>
      <c r="DQ15" s="668">
        <v>1039920</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234</v>
      </c>
      <c r="AA16" s="662"/>
      <c r="AB16" s="662"/>
      <c r="AC16" s="662"/>
      <c r="AD16" s="663" t="s">
        <v>124</v>
      </c>
      <c r="AE16" s="663"/>
      <c r="AF16" s="663"/>
      <c r="AG16" s="663"/>
      <c r="AH16" s="663"/>
      <c r="AI16" s="663"/>
      <c r="AJ16" s="663"/>
      <c r="AK16" s="663"/>
      <c r="AL16" s="664" t="s">
        <v>124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234</v>
      </c>
      <c r="BH16" s="660"/>
      <c r="BI16" s="660"/>
      <c r="BJ16" s="660"/>
      <c r="BK16" s="660"/>
      <c r="BL16" s="660"/>
      <c r="BM16" s="660"/>
      <c r="BN16" s="661"/>
      <c r="BO16" s="662" t="s">
        <v>124</v>
      </c>
      <c r="BP16" s="662"/>
      <c r="BQ16" s="662"/>
      <c r="BR16" s="662"/>
      <c r="BS16" s="668" t="s">
        <v>234</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835519</v>
      </c>
      <c r="CS16" s="660"/>
      <c r="CT16" s="660"/>
      <c r="CU16" s="660"/>
      <c r="CV16" s="660"/>
      <c r="CW16" s="660"/>
      <c r="CX16" s="660"/>
      <c r="CY16" s="661"/>
      <c r="CZ16" s="662">
        <v>4.2</v>
      </c>
      <c r="DA16" s="662"/>
      <c r="DB16" s="662"/>
      <c r="DC16" s="662"/>
      <c r="DD16" s="668" t="s">
        <v>234</v>
      </c>
      <c r="DE16" s="660"/>
      <c r="DF16" s="660"/>
      <c r="DG16" s="660"/>
      <c r="DH16" s="660"/>
      <c r="DI16" s="660"/>
      <c r="DJ16" s="660"/>
      <c r="DK16" s="660"/>
      <c r="DL16" s="660"/>
      <c r="DM16" s="660"/>
      <c r="DN16" s="660"/>
      <c r="DO16" s="660"/>
      <c r="DP16" s="661"/>
      <c r="DQ16" s="668">
        <v>589959</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3913</v>
      </c>
      <c r="S17" s="660"/>
      <c r="T17" s="660"/>
      <c r="U17" s="660"/>
      <c r="V17" s="660"/>
      <c r="W17" s="660"/>
      <c r="X17" s="660"/>
      <c r="Y17" s="661"/>
      <c r="Z17" s="662">
        <v>0</v>
      </c>
      <c r="AA17" s="662"/>
      <c r="AB17" s="662"/>
      <c r="AC17" s="662"/>
      <c r="AD17" s="663">
        <v>3913</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234</v>
      </c>
      <c r="BH17" s="660"/>
      <c r="BI17" s="660"/>
      <c r="BJ17" s="660"/>
      <c r="BK17" s="660"/>
      <c r="BL17" s="660"/>
      <c r="BM17" s="660"/>
      <c r="BN17" s="661"/>
      <c r="BO17" s="662" t="s">
        <v>124</v>
      </c>
      <c r="BP17" s="662"/>
      <c r="BQ17" s="662"/>
      <c r="BR17" s="662"/>
      <c r="BS17" s="668" t="s">
        <v>234</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2010756</v>
      </c>
      <c r="CS17" s="660"/>
      <c r="CT17" s="660"/>
      <c r="CU17" s="660"/>
      <c r="CV17" s="660"/>
      <c r="CW17" s="660"/>
      <c r="CX17" s="660"/>
      <c r="CY17" s="661"/>
      <c r="CZ17" s="662">
        <v>10.1</v>
      </c>
      <c r="DA17" s="662"/>
      <c r="DB17" s="662"/>
      <c r="DC17" s="662"/>
      <c r="DD17" s="668" t="s">
        <v>124</v>
      </c>
      <c r="DE17" s="660"/>
      <c r="DF17" s="660"/>
      <c r="DG17" s="660"/>
      <c r="DH17" s="660"/>
      <c r="DI17" s="660"/>
      <c r="DJ17" s="660"/>
      <c r="DK17" s="660"/>
      <c r="DL17" s="660"/>
      <c r="DM17" s="660"/>
      <c r="DN17" s="660"/>
      <c r="DO17" s="660"/>
      <c r="DP17" s="661"/>
      <c r="DQ17" s="668">
        <v>1959639</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8146144</v>
      </c>
      <c r="S18" s="660"/>
      <c r="T18" s="660"/>
      <c r="U18" s="660"/>
      <c r="V18" s="660"/>
      <c r="W18" s="660"/>
      <c r="X18" s="660"/>
      <c r="Y18" s="661"/>
      <c r="Z18" s="662">
        <v>38.799999999999997</v>
      </c>
      <c r="AA18" s="662"/>
      <c r="AB18" s="662"/>
      <c r="AC18" s="662"/>
      <c r="AD18" s="663">
        <v>7132757</v>
      </c>
      <c r="AE18" s="663"/>
      <c r="AF18" s="663"/>
      <c r="AG18" s="663"/>
      <c r="AH18" s="663"/>
      <c r="AI18" s="663"/>
      <c r="AJ18" s="663"/>
      <c r="AK18" s="663"/>
      <c r="AL18" s="664">
        <v>72.099999999999994</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124</v>
      </c>
      <c r="BP18" s="662"/>
      <c r="BQ18" s="662"/>
      <c r="BR18" s="662"/>
      <c r="BS18" s="668" t="s">
        <v>234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234</v>
      </c>
      <c r="DA18" s="662"/>
      <c r="DB18" s="662"/>
      <c r="DC18" s="662"/>
      <c r="DD18" s="668" t="s">
        <v>234</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7132757</v>
      </c>
      <c r="S19" s="660"/>
      <c r="T19" s="660"/>
      <c r="U19" s="660"/>
      <c r="V19" s="660"/>
      <c r="W19" s="660"/>
      <c r="X19" s="660"/>
      <c r="Y19" s="661"/>
      <c r="Z19" s="662">
        <v>34</v>
      </c>
      <c r="AA19" s="662"/>
      <c r="AB19" s="662"/>
      <c r="AC19" s="662"/>
      <c r="AD19" s="663">
        <v>7132757</v>
      </c>
      <c r="AE19" s="663"/>
      <c r="AF19" s="663"/>
      <c r="AG19" s="663"/>
      <c r="AH19" s="663"/>
      <c r="AI19" s="663"/>
      <c r="AJ19" s="663"/>
      <c r="AK19" s="663"/>
      <c r="AL19" s="664">
        <v>72.099999999999994</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39763</v>
      </c>
      <c r="BH19" s="660"/>
      <c r="BI19" s="660"/>
      <c r="BJ19" s="660"/>
      <c r="BK19" s="660"/>
      <c r="BL19" s="660"/>
      <c r="BM19" s="660"/>
      <c r="BN19" s="661"/>
      <c r="BO19" s="662">
        <v>2</v>
      </c>
      <c r="BP19" s="662"/>
      <c r="BQ19" s="662"/>
      <c r="BR19" s="662"/>
      <c r="BS19" s="668" t="s">
        <v>124</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234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1013387</v>
      </c>
      <c r="S20" s="660"/>
      <c r="T20" s="660"/>
      <c r="U20" s="660"/>
      <c r="V20" s="660"/>
      <c r="W20" s="660"/>
      <c r="X20" s="660"/>
      <c r="Y20" s="661"/>
      <c r="Z20" s="662">
        <v>4.8</v>
      </c>
      <c r="AA20" s="662"/>
      <c r="AB20" s="662"/>
      <c r="AC20" s="662"/>
      <c r="AD20" s="663" t="s">
        <v>124</v>
      </c>
      <c r="AE20" s="663"/>
      <c r="AF20" s="663"/>
      <c r="AG20" s="663"/>
      <c r="AH20" s="663"/>
      <c r="AI20" s="663"/>
      <c r="AJ20" s="663"/>
      <c r="AK20" s="663"/>
      <c r="AL20" s="664" t="s">
        <v>234</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39763</v>
      </c>
      <c r="BH20" s="660"/>
      <c r="BI20" s="660"/>
      <c r="BJ20" s="660"/>
      <c r="BK20" s="660"/>
      <c r="BL20" s="660"/>
      <c r="BM20" s="660"/>
      <c r="BN20" s="661"/>
      <c r="BO20" s="662">
        <v>2</v>
      </c>
      <c r="BP20" s="662"/>
      <c r="BQ20" s="662"/>
      <c r="BR20" s="662"/>
      <c r="BS20" s="668" t="s">
        <v>234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19970489</v>
      </c>
      <c r="CS20" s="660"/>
      <c r="CT20" s="660"/>
      <c r="CU20" s="660"/>
      <c r="CV20" s="660"/>
      <c r="CW20" s="660"/>
      <c r="CX20" s="660"/>
      <c r="CY20" s="661"/>
      <c r="CZ20" s="662">
        <v>100</v>
      </c>
      <c r="DA20" s="662"/>
      <c r="DB20" s="662"/>
      <c r="DC20" s="662"/>
      <c r="DD20" s="668">
        <v>4260890</v>
      </c>
      <c r="DE20" s="660"/>
      <c r="DF20" s="660"/>
      <c r="DG20" s="660"/>
      <c r="DH20" s="660"/>
      <c r="DI20" s="660"/>
      <c r="DJ20" s="660"/>
      <c r="DK20" s="660"/>
      <c r="DL20" s="660"/>
      <c r="DM20" s="660"/>
      <c r="DN20" s="660"/>
      <c r="DO20" s="660"/>
      <c r="DP20" s="661"/>
      <c r="DQ20" s="668">
        <v>12201202</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234</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20301</v>
      </c>
      <c r="BH21" s="660"/>
      <c r="BI21" s="660"/>
      <c r="BJ21" s="660"/>
      <c r="BK21" s="660"/>
      <c r="BL21" s="660"/>
      <c r="BM21" s="660"/>
      <c r="BN21" s="661"/>
      <c r="BO21" s="662">
        <v>1</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10908602</v>
      </c>
      <c r="S22" s="660"/>
      <c r="T22" s="660"/>
      <c r="U22" s="660"/>
      <c r="V22" s="660"/>
      <c r="W22" s="660"/>
      <c r="X22" s="660"/>
      <c r="Y22" s="661"/>
      <c r="Z22" s="662">
        <v>52</v>
      </c>
      <c r="AA22" s="662"/>
      <c r="AB22" s="662"/>
      <c r="AC22" s="662"/>
      <c r="AD22" s="663">
        <v>9875753</v>
      </c>
      <c r="AE22" s="663"/>
      <c r="AF22" s="663"/>
      <c r="AG22" s="663"/>
      <c r="AH22" s="663"/>
      <c r="AI22" s="663"/>
      <c r="AJ22" s="663"/>
      <c r="AK22" s="663"/>
      <c r="AL22" s="664">
        <v>99.9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234</v>
      </c>
      <c r="BH22" s="660"/>
      <c r="BI22" s="660"/>
      <c r="BJ22" s="660"/>
      <c r="BK22" s="660"/>
      <c r="BL22" s="660"/>
      <c r="BM22" s="660"/>
      <c r="BN22" s="661"/>
      <c r="BO22" s="662" t="s">
        <v>234</v>
      </c>
      <c r="BP22" s="662"/>
      <c r="BQ22" s="662"/>
      <c r="BR22" s="662"/>
      <c r="BS22" s="668" t="s">
        <v>234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4310</v>
      </c>
      <c r="S23" s="660"/>
      <c r="T23" s="660"/>
      <c r="U23" s="660"/>
      <c r="V23" s="660"/>
      <c r="W23" s="660"/>
      <c r="X23" s="660"/>
      <c r="Y23" s="661"/>
      <c r="Z23" s="662">
        <v>0</v>
      </c>
      <c r="AA23" s="662"/>
      <c r="AB23" s="662"/>
      <c r="AC23" s="662"/>
      <c r="AD23" s="663">
        <v>4310</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19462</v>
      </c>
      <c r="BH23" s="660"/>
      <c r="BI23" s="660"/>
      <c r="BJ23" s="660"/>
      <c r="BK23" s="660"/>
      <c r="BL23" s="660"/>
      <c r="BM23" s="660"/>
      <c r="BN23" s="661"/>
      <c r="BO23" s="662">
        <v>1</v>
      </c>
      <c r="BP23" s="662"/>
      <c r="BQ23" s="662"/>
      <c r="BR23" s="662"/>
      <c r="BS23" s="668" t="s">
        <v>124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204077</v>
      </c>
      <c r="S24" s="660"/>
      <c r="T24" s="660"/>
      <c r="U24" s="660"/>
      <c r="V24" s="660"/>
      <c r="W24" s="660"/>
      <c r="X24" s="660"/>
      <c r="Y24" s="661"/>
      <c r="Z24" s="662">
        <v>1</v>
      </c>
      <c r="AA24" s="662"/>
      <c r="AB24" s="662"/>
      <c r="AC24" s="662"/>
      <c r="AD24" s="663" t="s">
        <v>124</v>
      </c>
      <c r="AE24" s="663"/>
      <c r="AF24" s="663"/>
      <c r="AG24" s="663"/>
      <c r="AH24" s="663"/>
      <c r="AI24" s="663"/>
      <c r="AJ24" s="663"/>
      <c r="AK24" s="663"/>
      <c r="AL24" s="664" t="s">
        <v>234</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234</v>
      </c>
      <c r="BH24" s="660"/>
      <c r="BI24" s="660"/>
      <c r="BJ24" s="660"/>
      <c r="BK24" s="660"/>
      <c r="BL24" s="660"/>
      <c r="BM24" s="660"/>
      <c r="BN24" s="661"/>
      <c r="BO24" s="662" t="s">
        <v>234</v>
      </c>
      <c r="BP24" s="662"/>
      <c r="BQ24" s="662"/>
      <c r="BR24" s="662"/>
      <c r="BS24" s="668" t="s">
        <v>234</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7666975</v>
      </c>
      <c r="CS24" s="649"/>
      <c r="CT24" s="649"/>
      <c r="CU24" s="649"/>
      <c r="CV24" s="649"/>
      <c r="CW24" s="649"/>
      <c r="CX24" s="649"/>
      <c r="CY24" s="650"/>
      <c r="CZ24" s="653">
        <v>38.4</v>
      </c>
      <c r="DA24" s="654"/>
      <c r="DB24" s="654"/>
      <c r="DC24" s="673"/>
      <c r="DD24" s="692">
        <v>5686764</v>
      </c>
      <c r="DE24" s="649"/>
      <c r="DF24" s="649"/>
      <c r="DG24" s="649"/>
      <c r="DH24" s="649"/>
      <c r="DI24" s="649"/>
      <c r="DJ24" s="649"/>
      <c r="DK24" s="650"/>
      <c r="DL24" s="692">
        <v>5540610</v>
      </c>
      <c r="DM24" s="649"/>
      <c r="DN24" s="649"/>
      <c r="DO24" s="649"/>
      <c r="DP24" s="649"/>
      <c r="DQ24" s="649"/>
      <c r="DR24" s="649"/>
      <c r="DS24" s="649"/>
      <c r="DT24" s="649"/>
      <c r="DU24" s="649"/>
      <c r="DV24" s="650"/>
      <c r="DW24" s="653">
        <v>53.8</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429359</v>
      </c>
      <c r="S25" s="660"/>
      <c r="T25" s="660"/>
      <c r="U25" s="660"/>
      <c r="V25" s="660"/>
      <c r="W25" s="660"/>
      <c r="X25" s="660"/>
      <c r="Y25" s="661"/>
      <c r="Z25" s="662">
        <v>2</v>
      </c>
      <c r="AA25" s="662"/>
      <c r="AB25" s="662"/>
      <c r="AC25" s="662"/>
      <c r="AD25" s="663">
        <v>9697</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234</v>
      </c>
      <c r="BP25" s="662"/>
      <c r="BQ25" s="662"/>
      <c r="BR25" s="662"/>
      <c r="BS25" s="668" t="s">
        <v>124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3278274</v>
      </c>
      <c r="CS25" s="695"/>
      <c r="CT25" s="695"/>
      <c r="CU25" s="695"/>
      <c r="CV25" s="695"/>
      <c r="CW25" s="695"/>
      <c r="CX25" s="695"/>
      <c r="CY25" s="696"/>
      <c r="CZ25" s="664">
        <v>16.399999999999999</v>
      </c>
      <c r="DA25" s="693"/>
      <c r="DB25" s="693"/>
      <c r="DC25" s="697"/>
      <c r="DD25" s="668">
        <v>3058151</v>
      </c>
      <c r="DE25" s="695"/>
      <c r="DF25" s="695"/>
      <c r="DG25" s="695"/>
      <c r="DH25" s="695"/>
      <c r="DI25" s="695"/>
      <c r="DJ25" s="695"/>
      <c r="DK25" s="696"/>
      <c r="DL25" s="668">
        <v>2912972</v>
      </c>
      <c r="DM25" s="695"/>
      <c r="DN25" s="695"/>
      <c r="DO25" s="695"/>
      <c r="DP25" s="695"/>
      <c r="DQ25" s="695"/>
      <c r="DR25" s="695"/>
      <c r="DS25" s="695"/>
      <c r="DT25" s="695"/>
      <c r="DU25" s="695"/>
      <c r="DV25" s="696"/>
      <c r="DW25" s="664">
        <v>28.3</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83063</v>
      </c>
      <c r="S26" s="660"/>
      <c r="T26" s="660"/>
      <c r="U26" s="660"/>
      <c r="V26" s="660"/>
      <c r="W26" s="660"/>
      <c r="X26" s="660"/>
      <c r="Y26" s="661"/>
      <c r="Z26" s="662">
        <v>0.4</v>
      </c>
      <c r="AA26" s="662"/>
      <c r="AB26" s="662"/>
      <c r="AC26" s="662"/>
      <c r="AD26" s="663" t="s">
        <v>234</v>
      </c>
      <c r="AE26" s="663"/>
      <c r="AF26" s="663"/>
      <c r="AG26" s="663"/>
      <c r="AH26" s="663"/>
      <c r="AI26" s="663"/>
      <c r="AJ26" s="663"/>
      <c r="AK26" s="663"/>
      <c r="AL26" s="664" t="s">
        <v>234</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234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1964810</v>
      </c>
      <c r="CS26" s="660"/>
      <c r="CT26" s="660"/>
      <c r="CU26" s="660"/>
      <c r="CV26" s="660"/>
      <c r="CW26" s="660"/>
      <c r="CX26" s="660"/>
      <c r="CY26" s="661"/>
      <c r="CZ26" s="664">
        <v>9.8000000000000007</v>
      </c>
      <c r="DA26" s="693"/>
      <c r="DB26" s="693"/>
      <c r="DC26" s="697"/>
      <c r="DD26" s="668">
        <v>1854672</v>
      </c>
      <c r="DE26" s="660"/>
      <c r="DF26" s="660"/>
      <c r="DG26" s="660"/>
      <c r="DH26" s="660"/>
      <c r="DI26" s="660"/>
      <c r="DJ26" s="660"/>
      <c r="DK26" s="661"/>
      <c r="DL26" s="668" t="s">
        <v>124</v>
      </c>
      <c r="DM26" s="660"/>
      <c r="DN26" s="660"/>
      <c r="DO26" s="660"/>
      <c r="DP26" s="660"/>
      <c r="DQ26" s="660"/>
      <c r="DR26" s="660"/>
      <c r="DS26" s="660"/>
      <c r="DT26" s="660"/>
      <c r="DU26" s="660"/>
      <c r="DV26" s="661"/>
      <c r="DW26" s="664" t="s">
        <v>234</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2653024</v>
      </c>
      <c r="S27" s="660"/>
      <c r="T27" s="660"/>
      <c r="U27" s="660"/>
      <c r="V27" s="660"/>
      <c r="W27" s="660"/>
      <c r="X27" s="660"/>
      <c r="Y27" s="661"/>
      <c r="Z27" s="662">
        <v>12.7</v>
      </c>
      <c r="AA27" s="662"/>
      <c r="AB27" s="662"/>
      <c r="AC27" s="662"/>
      <c r="AD27" s="663" t="s">
        <v>234</v>
      </c>
      <c r="AE27" s="663"/>
      <c r="AF27" s="663"/>
      <c r="AG27" s="663"/>
      <c r="AH27" s="663"/>
      <c r="AI27" s="663"/>
      <c r="AJ27" s="663"/>
      <c r="AK27" s="663"/>
      <c r="AL27" s="664" t="s">
        <v>124</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2001807</v>
      </c>
      <c r="BH27" s="660"/>
      <c r="BI27" s="660"/>
      <c r="BJ27" s="660"/>
      <c r="BK27" s="660"/>
      <c r="BL27" s="660"/>
      <c r="BM27" s="660"/>
      <c r="BN27" s="661"/>
      <c r="BO27" s="662">
        <v>100</v>
      </c>
      <c r="BP27" s="662"/>
      <c r="BQ27" s="662"/>
      <c r="BR27" s="662"/>
      <c r="BS27" s="668">
        <v>14700</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2377945</v>
      </c>
      <c r="CS27" s="695"/>
      <c r="CT27" s="695"/>
      <c r="CU27" s="695"/>
      <c r="CV27" s="695"/>
      <c r="CW27" s="695"/>
      <c r="CX27" s="695"/>
      <c r="CY27" s="696"/>
      <c r="CZ27" s="664">
        <v>11.9</v>
      </c>
      <c r="DA27" s="693"/>
      <c r="DB27" s="693"/>
      <c r="DC27" s="697"/>
      <c r="DD27" s="668">
        <v>668974</v>
      </c>
      <c r="DE27" s="695"/>
      <c r="DF27" s="695"/>
      <c r="DG27" s="695"/>
      <c r="DH27" s="695"/>
      <c r="DI27" s="695"/>
      <c r="DJ27" s="695"/>
      <c r="DK27" s="696"/>
      <c r="DL27" s="668">
        <v>667999</v>
      </c>
      <c r="DM27" s="695"/>
      <c r="DN27" s="695"/>
      <c r="DO27" s="695"/>
      <c r="DP27" s="695"/>
      <c r="DQ27" s="695"/>
      <c r="DR27" s="695"/>
      <c r="DS27" s="695"/>
      <c r="DT27" s="695"/>
      <c r="DU27" s="695"/>
      <c r="DV27" s="696"/>
      <c r="DW27" s="664">
        <v>6.5</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124</v>
      </c>
      <c r="AA28" s="662"/>
      <c r="AB28" s="662"/>
      <c r="AC28" s="662"/>
      <c r="AD28" s="663" t="s">
        <v>234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2010756</v>
      </c>
      <c r="CS28" s="660"/>
      <c r="CT28" s="660"/>
      <c r="CU28" s="660"/>
      <c r="CV28" s="660"/>
      <c r="CW28" s="660"/>
      <c r="CX28" s="660"/>
      <c r="CY28" s="661"/>
      <c r="CZ28" s="664">
        <v>10.1</v>
      </c>
      <c r="DA28" s="693"/>
      <c r="DB28" s="693"/>
      <c r="DC28" s="697"/>
      <c r="DD28" s="668">
        <v>1959639</v>
      </c>
      <c r="DE28" s="660"/>
      <c r="DF28" s="660"/>
      <c r="DG28" s="660"/>
      <c r="DH28" s="660"/>
      <c r="DI28" s="660"/>
      <c r="DJ28" s="660"/>
      <c r="DK28" s="661"/>
      <c r="DL28" s="668">
        <v>1959639</v>
      </c>
      <c r="DM28" s="660"/>
      <c r="DN28" s="660"/>
      <c r="DO28" s="660"/>
      <c r="DP28" s="660"/>
      <c r="DQ28" s="660"/>
      <c r="DR28" s="660"/>
      <c r="DS28" s="660"/>
      <c r="DT28" s="660"/>
      <c r="DU28" s="660"/>
      <c r="DV28" s="661"/>
      <c r="DW28" s="664">
        <v>19</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2108594</v>
      </c>
      <c r="S29" s="660"/>
      <c r="T29" s="660"/>
      <c r="U29" s="660"/>
      <c r="V29" s="660"/>
      <c r="W29" s="660"/>
      <c r="X29" s="660"/>
      <c r="Y29" s="661"/>
      <c r="Z29" s="662">
        <v>10.1</v>
      </c>
      <c r="AA29" s="662"/>
      <c r="AB29" s="662"/>
      <c r="AC29" s="662"/>
      <c r="AD29" s="663" t="s">
        <v>234</v>
      </c>
      <c r="AE29" s="663"/>
      <c r="AF29" s="663"/>
      <c r="AG29" s="663"/>
      <c r="AH29" s="663"/>
      <c r="AI29" s="663"/>
      <c r="AJ29" s="663"/>
      <c r="AK29" s="663"/>
      <c r="AL29" s="664" t="s">
        <v>124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63</v>
      </c>
      <c r="CG29" s="675"/>
      <c r="CH29" s="675"/>
      <c r="CI29" s="675"/>
      <c r="CJ29" s="675"/>
      <c r="CK29" s="675"/>
      <c r="CL29" s="675"/>
      <c r="CM29" s="675"/>
      <c r="CN29" s="675"/>
      <c r="CO29" s="675"/>
      <c r="CP29" s="675"/>
      <c r="CQ29" s="676"/>
      <c r="CR29" s="659">
        <v>2010756</v>
      </c>
      <c r="CS29" s="695"/>
      <c r="CT29" s="695"/>
      <c r="CU29" s="695"/>
      <c r="CV29" s="695"/>
      <c r="CW29" s="695"/>
      <c r="CX29" s="695"/>
      <c r="CY29" s="696"/>
      <c r="CZ29" s="664">
        <v>10.1</v>
      </c>
      <c r="DA29" s="693"/>
      <c r="DB29" s="693"/>
      <c r="DC29" s="697"/>
      <c r="DD29" s="668">
        <v>1959639</v>
      </c>
      <c r="DE29" s="695"/>
      <c r="DF29" s="695"/>
      <c r="DG29" s="695"/>
      <c r="DH29" s="695"/>
      <c r="DI29" s="695"/>
      <c r="DJ29" s="695"/>
      <c r="DK29" s="696"/>
      <c r="DL29" s="668">
        <v>1959639</v>
      </c>
      <c r="DM29" s="695"/>
      <c r="DN29" s="695"/>
      <c r="DO29" s="695"/>
      <c r="DP29" s="695"/>
      <c r="DQ29" s="695"/>
      <c r="DR29" s="695"/>
      <c r="DS29" s="695"/>
      <c r="DT29" s="695"/>
      <c r="DU29" s="695"/>
      <c r="DV29" s="696"/>
      <c r="DW29" s="664">
        <v>19</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79990</v>
      </c>
      <c r="S30" s="660"/>
      <c r="T30" s="660"/>
      <c r="U30" s="660"/>
      <c r="V30" s="660"/>
      <c r="W30" s="660"/>
      <c r="X30" s="660"/>
      <c r="Y30" s="661"/>
      <c r="Z30" s="662">
        <v>0.4</v>
      </c>
      <c r="AA30" s="662"/>
      <c r="AB30" s="662"/>
      <c r="AC30" s="662"/>
      <c r="AD30" s="663" t="s">
        <v>124</v>
      </c>
      <c r="AE30" s="663"/>
      <c r="AF30" s="663"/>
      <c r="AG30" s="663"/>
      <c r="AH30" s="663"/>
      <c r="AI30" s="663"/>
      <c r="AJ30" s="663"/>
      <c r="AK30" s="663"/>
      <c r="AL30" s="664" t="s">
        <v>124</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98.8</v>
      </c>
      <c r="BH30" s="720"/>
      <c r="BI30" s="720"/>
      <c r="BJ30" s="720"/>
      <c r="BK30" s="720"/>
      <c r="BL30" s="720"/>
      <c r="BM30" s="654">
        <v>94.3</v>
      </c>
      <c r="BN30" s="720"/>
      <c r="BO30" s="720"/>
      <c r="BP30" s="720"/>
      <c r="BQ30" s="721"/>
      <c r="BR30" s="719">
        <v>98.4</v>
      </c>
      <c r="BS30" s="720"/>
      <c r="BT30" s="720"/>
      <c r="BU30" s="720"/>
      <c r="BV30" s="720"/>
      <c r="BW30" s="720"/>
      <c r="BX30" s="654">
        <v>91.5</v>
      </c>
      <c r="BY30" s="720"/>
      <c r="BZ30" s="720"/>
      <c r="CA30" s="720"/>
      <c r="CB30" s="721"/>
      <c r="CD30" s="724"/>
      <c r="CE30" s="725"/>
      <c r="CF30" s="674" t="s">
        <v>305</v>
      </c>
      <c r="CG30" s="675"/>
      <c r="CH30" s="675"/>
      <c r="CI30" s="675"/>
      <c r="CJ30" s="675"/>
      <c r="CK30" s="675"/>
      <c r="CL30" s="675"/>
      <c r="CM30" s="675"/>
      <c r="CN30" s="675"/>
      <c r="CO30" s="675"/>
      <c r="CP30" s="675"/>
      <c r="CQ30" s="676"/>
      <c r="CR30" s="659">
        <v>1895903</v>
      </c>
      <c r="CS30" s="660"/>
      <c r="CT30" s="660"/>
      <c r="CU30" s="660"/>
      <c r="CV30" s="660"/>
      <c r="CW30" s="660"/>
      <c r="CX30" s="660"/>
      <c r="CY30" s="661"/>
      <c r="CZ30" s="664">
        <v>9.5</v>
      </c>
      <c r="DA30" s="693"/>
      <c r="DB30" s="693"/>
      <c r="DC30" s="697"/>
      <c r="DD30" s="668">
        <v>1847893</v>
      </c>
      <c r="DE30" s="660"/>
      <c r="DF30" s="660"/>
      <c r="DG30" s="660"/>
      <c r="DH30" s="660"/>
      <c r="DI30" s="660"/>
      <c r="DJ30" s="660"/>
      <c r="DK30" s="661"/>
      <c r="DL30" s="668">
        <v>1847893</v>
      </c>
      <c r="DM30" s="660"/>
      <c r="DN30" s="660"/>
      <c r="DO30" s="660"/>
      <c r="DP30" s="660"/>
      <c r="DQ30" s="660"/>
      <c r="DR30" s="660"/>
      <c r="DS30" s="660"/>
      <c r="DT30" s="660"/>
      <c r="DU30" s="660"/>
      <c r="DV30" s="661"/>
      <c r="DW30" s="664">
        <v>17.899999999999999</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49508</v>
      </c>
      <c r="S31" s="660"/>
      <c r="T31" s="660"/>
      <c r="U31" s="660"/>
      <c r="V31" s="660"/>
      <c r="W31" s="660"/>
      <c r="X31" s="660"/>
      <c r="Y31" s="661"/>
      <c r="Z31" s="662">
        <v>0.2</v>
      </c>
      <c r="AA31" s="662"/>
      <c r="AB31" s="662"/>
      <c r="AC31" s="662"/>
      <c r="AD31" s="663" t="s">
        <v>234</v>
      </c>
      <c r="AE31" s="663"/>
      <c r="AF31" s="663"/>
      <c r="AG31" s="663"/>
      <c r="AH31" s="663"/>
      <c r="AI31" s="663"/>
      <c r="AJ31" s="663"/>
      <c r="AK31" s="663"/>
      <c r="AL31" s="664" t="s">
        <v>124</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98.7</v>
      </c>
      <c r="BH31" s="695"/>
      <c r="BI31" s="695"/>
      <c r="BJ31" s="695"/>
      <c r="BK31" s="695"/>
      <c r="BL31" s="695"/>
      <c r="BM31" s="665">
        <v>94.8</v>
      </c>
      <c r="BN31" s="717"/>
      <c r="BO31" s="717"/>
      <c r="BP31" s="717"/>
      <c r="BQ31" s="718"/>
      <c r="BR31" s="716">
        <v>98.7</v>
      </c>
      <c r="BS31" s="695"/>
      <c r="BT31" s="695"/>
      <c r="BU31" s="695"/>
      <c r="BV31" s="695"/>
      <c r="BW31" s="695"/>
      <c r="BX31" s="665">
        <v>92.8</v>
      </c>
      <c r="BY31" s="717"/>
      <c r="BZ31" s="717"/>
      <c r="CA31" s="717"/>
      <c r="CB31" s="718"/>
      <c r="CD31" s="724"/>
      <c r="CE31" s="725"/>
      <c r="CF31" s="674" t="s">
        <v>309</v>
      </c>
      <c r="CG31" s="675"/>
      <c r="CH31" s="675"/>
      <c r="CI31" s="675"/>
      <c r="CJ31" s="675"/>
      <c r="CK31" s="675"/>
      <c r="CL31" s="675"/>
      <c r="CM31" s="675"/>
      <c r="CN31" s="675"/>
      <c r="CO31" s="675"/>
      <c r="CP31" s="675"/>
      <c r="CQ31" s="676"/>
      <c r="CR31" s="659">
        <v>114853</v>
      </c>
      <c r="CS31" s="695"/>
      <c r="CT31" s="695"/>
      <c r="CU31" s="695"/>
      <c r="CV31" s="695"/>
      <c r="CW31" s="695"/>
      <c r="CX31" s="695"/>
      <c r="CY31" s="696"/>
      <c r="CZ31" s="664">
        <v>0.6</v>
      </c>
      <c r="DA31" s="693"/>
      <c r="DB31" s="693"/>
      <c r="DC31" s="697"/>
      <c r="DD31" s="668">
        <v>111746</v>
      </c>
      <c r="DE31" s="695"/>
      <c r="DF31" s="695"/>
      <c r="DG31" s="695"/>
      <c r="DH31" s="695"/>
      <c r="DI31" s="695"/>
      <c r="DJ31" s="695"/>
      <c r="DK31" s="696"/>
      <c r="DL31" s="668">
        <v>111746</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1188494</v>
      </c>
      <c r="S32" s="660"/>
      <c r="T32" s="660"/>
      <c r="U32" s="660"/>
      <c r="V32" s="660"/>
      <c r="W32" s="660"/>
      <c r="X32" s="660"/>
      <c r="Y32" s="661"/>
      <c r="Z32" s="662">
        <v>5.7</v>
      </c>
      <c r="AA32" s="662"/>
      <c r="AB32" s="662"/>
      <c r="AC32" s="662"/>
      <c r="AD32" s="663" t="s">
        <v>234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98.8</v>
      </c>
      <c r="BH32" s="729"/>
      <c r="BI32" s="729"/>
      <c r="BJ32" s="729"/>
      <c r="BK32" s="729"/>
      <c r="BL32" s="729"/>
      <c r="BM32" s="730">
        <v>93.1</v>
      </c>
      <c r="BN32" s="729"/>
      <c r="BO32" s="729"/>
      <c r="BP32" s="729"/>
      <c r="BQ32" s="731"/>
      <c r="BR32" s="728">
        <v>98</v>
      </c>
      <c r="BS32" s="729"/>
      <c r="BT32" s="729"/>
      <c r="BU32" s="729"/>
      <c r="BV32" s="729"/>
      <c r="BW32" s="729"/>
      <c r="BX32" s="730">
        <v>89</v>
      </c>
      <c r="BY32" s="729"/>
      <c r="BZ32" s="729"/>
      <c r="CA32" s="729"/>
      <c r="CB32" s="731"/>
      <c r="CD32" s="726"/>
      <c r="CE32" s="727"/>
      <c r="CF32" s="674" t="s">
        <v>312</v>
      </c>
      <c r="CG32" s="675"/>
      <c r="CH32" s="675"/>
      <c r="CI32" s="675"/>
      <c r="CJ32" s="675"/>
      <c r="CK32" s="675"/>
      <c r="CL32" s="675"/>
      <c r="CM32" s="675"/>
      <c r="CN32" s="675"/>
      <c r="CO32" s="675"/>
      <c r="CP32" s="675"/>
      <c r="CQ32" s="676"/>
      <c r="CR32" s="659" t="s">
        <v>124</v>
      </c>
      <c r="CS32" s="660"/>
      <c r="CT32" s="660"/>
      <c r="CU32" s="660"/>
      <c r="CV32" s="660"/>
      <c r="CW32" s="660"/>
      <c r="CX32" s="660"/>
      <c r="CY32" s="661"/>
      <c r="CZ32" s="664" t="s">
        <v>234</v>
      </c>
      <c r="DA32" s="693"/>
      <c r="DB32" s="693"/>
      <c r="DC32" s="697"/>
      <c r="DD32" s="668" t="s">
        <v>234</v>
      </c>
      <c r="DE32" s="660"/>
      <c r="DF32" s="660"/>
      <c r="DG32" s="660"/>
      <c r="DH32" s="660"/>
      <c r="DI32" s="660"/>
      <c r="DJ32" s="660"/>
      <c r="DK32" s="661"/>
      <c r="DL32" s="668" t="s">
        <v>234</v>
      </c>
      <c r="DM32" s="660"/>
      <c r="DN32" s="660"/>
      <c r="DO32" s="660"/>
      <c r="DP32" s="660"/>
      <c r="DQ32" s="660"/>
      <c r="DR32" s="660"/>
      <c r="DS32" s="660"/>
      <c r="DT32" s="660"/>
      <c r="DU32" s="660"/>
      <c r="DV32" s="661"/>
      <c r="DW32" s="664" t="s">
        <v>234</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954673</v>
      </c>
      <c r="S33" s="660"/>
      <c r="T33" s="660"/>
      <c r="U33" s="660"/>
      <c r="V33" s="660"/>
      <c r="W33" s="660"/>
      <c r="X33" s="660"/>
      <c r="Y33" s="661"/>
      <c r="Z33" s="662">
        <v>4.5999999999999996</v>
      </c>
      <c r="AA33" s="662"/>
      <c r="AB33" s="662"/>
      <c r="AC33" s="662"/>
      <c r="AD33" s="663" t="s">
        <v>234</v>
      </c>
      <c r="AE33" s="663"/>
      <c r="AF33" s="663"/>
      <c r="AG33" s="663"/>
      <c r="AH33" s="663"/>
      <c r="AI33" s="663"/>
      <c r="AJ33" s="663"/>
      <c r="AK33" s="663"/>
      <c r="AL33" s="664" t="s">
        <v>234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7207105</v>
      </c>
      <c r="CS33" s="695"/>
      <c r="CT33" s="695"/>
      <c r="CU33" s="695"/>
      <c r="CV33" s="695"/>
      <c r="CW33" s="695"/>
      <c r="CX33" s="695"/>
      <c r="CY33" s="696"/>
      <c r="CZ33" s="664">
        <v>36.1</v>
      </c>
      <c r="DA33" s="693"/>
      <c r="DB33" s="693"/>
      <c r="DC33" s="697"/>
      <c r="DD33" s="668">
        <v>5105931</v>
      </c>
      <c r="DE33" s="695"/>
      <c r="DF33" s="695"/>
      <c r="DG33" s="695"/>
      <c r="DH33" s="695"/>
      <c r="DI33" s="695"/>
      <c r="DJ33" s="695"/>
      <c r="DK33" s="696"/>
      <c r="DL33" s="668">
        <v>3906834</v>
      </c>
      <c r="DM33" s="695"/>
      <c r="DN33" s="695"/>
      <c r="DO33" s="695"/>
      <c r="DP33" s="695"/>
      <c r="DQ33" s="695"/>
      <c r="DR33" s="695"/>
      <c r="DS33" s="695"/>
      <c r="DT33" s="695"/>
      <c r="DU33" s="695"/>
      <c r="DV33" s="696"/>
      <c r="DW33" s="664">
        <v>37.9</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322109</v>
      </c>
      <c r="S34" s="660"/>
      <c r="T34" s="660"/>
      <c r="U34" s="660"/>
      <c r="V34" s="660"/>
      <c r="W34" s="660"/>
      <c r="X34" s="660"/>
      <c r="Y34" s="661"/>
      <c r="Z34" s="662">
        <v>1.5</v>
      </c>
      <c r="AA34" s="662"/>
      <c r="AB34" s="662"/>
      <c r="AC34" s="662"/>
      <c r="AD34" s="663">
        <v>614</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2979530</v>
      </c>
      <c r="CS34" s="660"/>
      <c r="CT34" s="660"/>
      <c r="CU34" s="660"/>
      <c r="CV34" s="660"/>
      <c r="CW34" s="660"/>
      <c r="CX34" s="660"/>
      <c r="CY34" s="661"/>
      <c r="CZ34" s="664">
        <v>14.9</v>
      </c>
      <c r="DA34" s="693"/>
      <c r="DB34" s="693"/>
      <c r="DC34" s="697"/>
      <c r="DD34" s="668">
        <v>1955321</v>
      </c>
      <c r="DE34" s="660"/>
      <c r="DF34" s="660"/>
      <c r="DG34" s="660"/>
      <c r="DH34" s="660"/>
      <c r="DI34" s="660"/>
      <c r="DJ34" s="660"/>
      <c r="DK34" s="661"/>
      <c r="DL34" s="668">
        <v>1784034</v>
      </c>
      <c r="DM34" s="660"/>
      <c r="DN34" s="660"/>
      <c r="DO34" s="660"/>
      <c r="DP34" s="660"/>
      <c r="DQ34" s="660"/>
      <c r="DR34" s="660"/>
      <c r="DS34" s="660"/>
      <c r="DT34" s="660"/>
      <c r="DU34" s="660"/>
      <c r="DV34" s="661"/>
      <c r="DW34" s="664">
        <v>17.3</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1985760</v>
      </c>
      <c r="S35" s="660"/>
      <c r="T35" s="660"/>
      <c r="U35" s="660"/>
      <c r="V35" s="660"/>
      <c r="W35" s="660"/>
      <c r="X35" s="660"/>
      <c r="Y35" s="661"/>
      <c r="Z35" s="662">
        <v>9.5</v>
      </c>
      <c r="AA35" s="662"/>
      <c r="AB35" s="662"/>
      <c r="AC35" s="662"/>
      <c r="AD35" s="663" t="s">
        <v>124</v>
      </c>
      <c r="AE35" s="663"/>
      <c r="AF35" s="663"/>
      <c r="AG35" s="663"/>
      <c r="AH35" s="663"/>
      <c r="AI35" s="663"/>
      <c r="AJ35" s="663"/>
      <c r="AK35" s="663"/>
      <c r="AL35" s="664" t="s">
        <v>124</v>
      </c>
      <c r="AM35" s="665"/>
      <c r="AN35" s="665"/>
      <c r="AO35" s="666"/>
      <c r="AP35" s="214"/>
      <c r="AQ35" s="732" t="s">
        <v>320</v>
      </c>
      <c r="AR35" s="733"/>
      <c r="AS35" s="733"/>
      <c r="AT35" s="733"/>
      <c r="AU35" s="733"/>
      <c r="AV35" s="733"/>
      <c r="AW35" s="733"/>
      <c r="AX35" s="733"/>
      <c r="AY35" s="734"/>
      <c r="AZ35" s="648">
        <v>1821594</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168913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167585</v>
      </c>
      <c r="CS35" s="695"/>
      <c r="CT35" s="695"/>
      <c r="CU35" s="695"/>
      <c r="CV35" s="695"/>
      <c r="CW35" s="695"/>
      <c r="CX35" s="695"/>
      <c r="CY35" s="696"/>
      <c r="CZ35" s="664">
        <v>0.8</v>
      </c>
      <c r="DA35" s="693"/>
      <c r="DB35" s="693"/>
      <c r="DC35" s="697"/>
      <c r="DD35" s="668">
        <v>123843</v>
      </c>
      <c r="DE35" s="695"/>
      <c r="DF35" s="695"/>
      <c r="DG35" s="695"/>
      <c r="DH35" s="695"/>
      <c r="DI35" s="695"/>
      <c r="DJ35" s="695"/>
      <c r="DK35" s="696"/>
      <c r="DL35" s="668">
        <v>117941</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234</v>
      </c>
      <c r="AA36" s="662"/>
      <c r="AB36" s="662"/>
      <c r="AC36" s="662"/>
      <c r="AD36" s="663" t="s">
        <v>124</v>
      </c>
      <c r="AE36" s="663"/>
      <c r="AF36" s="663"/>
      <c r="AG36" s="663"/>
      <c r="AH36" s="663"/>
      <c r="AI36" s="663"/>
      <c r="AJ36" s="663"/>
      <c r="AK36" s="663"/>
      <c r="AL36" s="664" t="s">
        <v>234</v>
      </c>
      <c r="AM36" s="665"/>
      <c r="AN36" s="665"/>
      <c r="AO36" s="666"/>
      <c r="AQ36" s="736" t="s">
        <v>324</v>
      </c>
      <c r="AR36" s="737"/>
      <c r="AS36" s="737"/>
      <c r="AT36" s="737"/>
      <c r="AU36" s="737"/>
      <c r="AV36" s="737"/>
      <c r="AW36" s="737"/>
      <c r="AX36" s="737"/>
      <c r="AY36" s="738"/>
      <c r="AZ36" s="659">
        <v>107100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93600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1625674</v>
      </c>
      <c r="CS36" s="660"/>
      <c r="CT36" s="660"/>
      <c r="CU36" s="660"/>
      <c r="CV36" s="660"/>
      <c r="CW36" s="660"/>
      <c r="CX36" s="660"/>
      <c r="CY36" s="661"/>
      <c r="CZ36" s="664">
        <v>8.1</v>
      </c>
      <c r="DA36" s="693"/>
      <c r="DB36" s="693"/>
      <c r="DC36" s="697"/>
      <c r="DD36" s="668">
        <v>883171</v>
      </c>
      <c r="DE36" s="660"/>
      <c r="DF36" s="660"/>
      <c r="DG36" s="660"/>
      <c r="DH36" s="660"/>
      <c r="DI36" s="660"/>
      <c r="DJ36" s="660"/>
      <c r="DK36" s="661"/>
      <c r="DL36" s="668">
        <v>719776</v>
      </c>
      <c r="DM36" s="660"/>
      <c r="DN36" s="660"/>
      <c r="DO36" s="660"/>
      <c r="DP36" s="660"/>
      <c r="DQ36" s="660"/>
      <c r="DR36" s="660"/>
      <c r="DS36" s="660"/>
      <c r="DT36" s="660"/>
      <c r="DU36" s="660"/>
      <c r="DV36" s="661"/>
      <c r="DW36" s="664">
        <v>7</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411060</v>
      </c>
      <c r="S37" s="660"/>
      <c r="T37" s="660"/>
      <c r="U37" s="660"/>
      <c r="V37" s="660"/>
      <c r="W37" s="660"/>
      <c r="X37" s="660"/>
      <c r="Y37" s="661"/>
      <c r="Z37" s="662">
        <v>2</v>
      </c>
      <c r="AA37" s="662"/>
      <c r="AB37" s="662"/>
      <c r="AC37" s="662"/>
      <c r="AD37" s="663" t="s">
        <v>234</v>
      </c>
      <c r="AE37" s="663"/>
      <c r="AF37" s="663"/>
      <c r="AG37" s="663"/>
      <c r="AH37" s="663"/>
      <c r="AI37" s="663"/>
      <c r="AJ37" s="663"/>
      <c r="AK37" s="663"/>
      <c r="AL37" s="664" t="s">
        <v>124</v>
      </c>
      <c r="AM37" s="665"/>
      <c r="AN37" s="665"/>
      <c r="AO37" s="666"/>
      <c r="AQ37" s="736" t="s">
        <v>328</v>
      </c>
      <c r="AR37" s="737"/>
      <c r="AS37" s="737"/>
      <c r="AT37" s="737"/>
      <c r="AU37" s="737"/>
      <c r="AV37" s="737"/>
      <c r="AW37" s="737"/>
      <c r="AX37" s="737"/>
      <c r="AY37" s="738"/>
      <c r="AZ37" s="659">
        <v>96259</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3855</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25679</v>
      </c>
      <c r="CS37" s="695"/>
      <c r="CT37" s="695"/>
      <c r="CU37" s="695"/>
      <c r="CV37" s="695"/>
      <c r="CW37" s="695"/>
      <c r="CX37" s="695"/>
      <c r="CY37" s="696"/>
      <c r="CZ37" s="664">
        <v>0.1</v>
      </c>
      <c r="DA37" s="693"/>
      <c r="DB37" s="693"/>
      <c r="DC37" s="697"/>
      <c r="DD37" s="668">
        <v>25679</v>
      </c>
      <c r="DE37" s="695"/>
      <c r="DF37" s="695"/>
      <c r="DG37" s="695"/>
      <c r="DH37" s="695"/>
      <c r="DI37" s="695"/>
      <c r="DJ37" s="695"/>
      <c r="DK37" s="696"/>
      <c r="DL37" s="668">
        <v>24311</v>
      </c>
      <c r="DM37" s="695"/>
      <c r="DN37" s="695"/>
      <c r="DO37" s="695"/>
      <c r="DP37" s="695"/>
      <c r="DQ37" s="695"/>
      <c r="DR37" s="695"/>
      <c r="DS37" s="695"/>
      <c r="DT37" s="695"/>
      <c r="DU37" s="695"/>
      <c r="DV37" s="696"/>
      <c r="DW37" s="664">
        <v>0.2</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20971563</v>
      </c>
      <c r="S38" s="740"/>
      <c r="T38" s="740"/>
      <c r="U38" s="740"/>
      <c r="V38" s="740"/>
      <c r="W38" s="740"/>
      <c r="X38" s="740"/>
      <c r="Y38" s="741"/>
      <c r="Z38" s="742">
        <v>100</v>
      </c>
      <c r="AA38" s="742"/>
      <c r="AB38" s="742"/>
      <c r="AC38" s="742"/>
      <c r="AD38" s="743">
        <v>9890374</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68143</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6305</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1797237</v>
      </c>
      <c r="CS38" s="660"/>
      <c r="CT38" s="660"/>
      <c r="CU38" s="660"/>
      <c r="CV38" s="660"/>
      <c r="CW38" s="660"/>
      <c r="CX38" s="660"/>
      <c r="CY38" s="661"/>
      <c r="CZ38" s="664">
        <v>9</v>
      </c>
      <c r="DA38" s="693"/>
      <c r="DB38" s="693"/>
      <c r="DC38" s="697"/>
      <c r="DD38" s="668">
        <v>1542850</v>
      </c>
      <c r="DE38" s="660"/>
      <c r="DF38" s="660"/>
      <c r="DG38" s="660"/>
      <c r="DH38" s="660"/>
      <c r="DI38" s="660"/>
      <c r="DJ38" s="660"/>
      <c r="DK38" s="661"/>
      <c r="DL38" s="668">
        <v>1285083</v>
      </c>
      <c r="DM38" s="660"/>
      <c r="DN38" s="660"/>
      <c r="DO38" s="660"/>
      <c r="DP38" s="660"/>
      <c r="DQ38" s="660"/>
      <c r="DR38" s="660"/>
      <c r="DS38" s="660"/>
      <c r="DT38" s="660"/>
      <c r="DU38" s="660"/>
      <c r="DV38" s="661"/>
      <c r="DW38" s="664">
        <v>12.5</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v>24357</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118</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637079</v>
      </c>
      <c r="CS39" s="695"/>
      <c r="CT39" s="695"/>
      <c r="CU39" s="695"/>
      <c r="CV39" s="695"/>
      <c r="CW39" s="695"/>
      <c r="CX39" s="695"/>
      <c r="CY39" s="696"/>
      <c r="CZ39" s="664">
        <v>3.2</v>
      </c>
      <c r="DA39" s="693"/>
      <c r="DB39" s="693"/>
      <c r="DC39" s="697"/>
      <c r="DD39" s="668">
        <v>600746</v>
      </c>
      <c r="DE39" s="695"/>
      <c r="DF39" s="695"/>
      <c r="DG39" s="695"/>
      <c r="DH39" s="695"/>
      <c r="DI39" s="695"/>
      <c r="DJ39" s="695"/>
      <c r="DK39" s="696"/>
      <c r="DL39" s="668" t="s">
        <v>234</v>
      </c>
      <c r="DM39" s="695"/>
      <c r="DN39" s="695"/>
      <c r="DO39" s="695"/>
      <c r="DP39" s="695"/>
      <c r="DQ39" s="695"/>
      <c r="DR39" s="695"/>
      <c r="DS39" s="695"/>
      <c r="DT39" s="695"/>
      <c r="DU39" s="695"/>
      <c r="DV39" s="696"/>
      <c r="DW39" s="664" t="s">
        <v>234</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320549</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132</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t="s">
        <v>234</v>
      </c>
      <c r="CS40" s="660"/>
      <c r="CT40" s="660"/>
      <c r="CU40" s="660"/>
      <c r="CV40" s="660"/>
      <c r="CW40" s="660"/>
      <c r="CX40" s="660"/>
      <c r="CY40" s="661"/>
      <c r="CZ40" s="664" t="s">
        <v>234</v>
      </c>
      <c r="DA40" s="693"/>
      <c r="DB40" s="693"/>
      <c r="DC40" s="697"/>
      <c r="DD40" s="668" t="s">
        <v>234</v>
      </c>
      <c r="DE40" s="660"/>
      <c r="DF40" s="660"/>
      <c r="DG40" s="660"/>
      <c r="DH40" s="660"/>
      <c r="DI40" s="660"/>
      <c r="DJ40" s="660"/>
      <c r="DK40" s="661"/>
      <c r="DL40" s="668" t="s">
        <v>234</v>
      </c>
      <c r="DM40" s="660"/>
      <c r="DN40" s="660"/>
      <c r="DO40" s="660"/>
      <c r="DP40" s="660"/>
      <c r="DQ40" s="660"/>
      <c r="DR40" s="660"/>
      <c r="DS40" s="660"/>
      <c r="DT40" s="660"/>
      <c r="DU40" s="660"/>
      <c r="DV40" s="661"/>
      <c r="DW40" s="664" t="s">
        <v>234</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1205186</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396</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234</v>
      </c>
      <c r="CS41" s="695"/>
      <c r="CT41" s="695"/>
      <c r="CU41" s="695"/>
      <c r="CV41" s="695"/>
      <c r="CW41" s="695"/>
      <c r="CX41" s="695"/>
      <c r="CY41" s="696"/>
      <c r="CZ41" s="664" t="s">
        <v>234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5096409</v>
      </c>
      <c r="CS42" s="660"/>
      <c r="CT42" s="660"/>
      <c r="CU42" s="660"/>
      <c r="CV42" s="660"/>
      <c r="CW42" s="660"/>
      <c r="CX42" s="660"/>
      <c r="CY42" s="661"/>
      <c r="CZ42" s="664">
        <v>25.5</v>
      </c>
      <c r="DA42" s="665"/>
      <c r="DB42" s="665"/>
      <c r="DC42" s="760"/>
      <c r="DD42" s="668">
        <v>1408507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125304</v>
      </c>
      <c r="CS43" s="695"/>
      <c r="CT43" s="695"/>
      <c r="CU43" s="695"/>
      <c r="CV43" s="695"/>
      <c r="CW43" s="695"/>
      <c r="CX43" s="695"/>
      <c r="CY43" s="696"/>
      <c r="CZ43" s="664">
        <v>0.6</v>
      </c>
      <c r="DA43" s="693"/>
      <c r="DB43" s="693"/>
      <c r="DC43" s="697"/>
      <c r="DD43" s="668">
        <v>125304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4260890</v>
      </c>
      <c r="CS44" s="660"/>
      <c r="CT44" s="660"/>
      <c r="CU44" s="660"/>
      <c r="CV44" s="660"/>
      <c r="CW44" s="660"/>
      <c r="CX44" s="660"/>
      <c r="CY44" s="661"/>
      <c r="CZ44" s="664">
        <v>21.3</v>
      </c>
      <c r="DA44" s="665"/>
      <c r="DB44" s="665"/>
      <c r="DC44" s="760"/>
      <c r="DD44" s="668">
        <v>818548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3038359</v>
      </c>
      <c r="CS45" s="695"/>
      <c r="CT45" s="695"/>
      <c r="CU45" s="695"/>
      <c r="CV45" s="695"/>
      <c r="CW45" s="695"/>
      <c r="CX45" s="695"/>
      <c r="CY45" s="696"/>
      <c r="CZ45" s="664">
        <v>15.2</v>
      </c>
      <c r="DA45" s="693"/>
      <c r="DB45" s="693"/>
      <c r="DC45" s="697"/>
      <c r="DD45" s="668">
        <v>402521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834266</v>
      </c>
      <c r="CS46" s="660"/>
      <c r="CT46" s="660"/>
      <c r="CU46" s="660"/>
      <c r="CV46" s="660"/>
      <c r="CW46" s="660"/>
      <c r="CX46" s="660"/>
      <c r="CY46" s="661"/>
      <c r="CZ46" s="664">
        <v>4.2</v>
      </c>
      <c r="DA46" s="665"/>
      <c r="DB46" s="665"/>
      <c r="DC46" s="760"/>
      <c r="DD46" s="668">
        <v>245838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835519</v>
      </c>
      <c r="CS47" s="695"/>
      <c r="CT47" s="695"/>
      <c r="CU47" s="695"/>
      <c r="CV47" s="695"/>
      <c r="CW47" s="695"/>
      <c r="CX47" s="695"/>
      <c r="CY47" s="696"/>
      <c r="CZ47" s="664">
        <v>4.2</v>
      </c>
      <c r="DA47" s="693"/>
      <c r="DB47" s="693"/>
      <c r="DC47" s="697"/>
      <c r="DD47" s="668">
        <v>589959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234</v>
      </c>
      <c r="CS48" s="660"/>
      <c r="CT48" s="660"/>
      <c r="CU48" s="660"/>
      <c r="CV48" s="660"/>
      <c r="CW48" s="660"/>
      <c r="CX48" s="660"/>
      <c r="CY48" s="661"/>
      <c r="CZ48" s="664" t="s">
        <v>234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19970489</v>
      </c>
      <c r="CS49" s="729"/>
      <c r="CT49" s="729"/>
      <c r="CU49" s="729"/>
      <c r="CV49" s="729"/>
      <c r="CW49" s="729"/>
      <c r="CX49" s="729"/>
      <c r="CY49" s="761"/>
      <c r="CZ49" s="744">
        <v>100</v>
      </c>
      <c r="DA49" s="762"/>
      <c r="DB49" s="762"/>
      <c r="DC49" s="763"/>
      <c r="DD49" s="764">
        <v>12201202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atRhr45Hnt78a6ZcusU1PxLndBnWusCTUmyk+R6xEC1Z+L8JqMjSjgTJuT86qntAWC4caFN6P/SIbcjFTeq/lQ==" saltValue="cJmT2h7Jm7Mj65/YOh5X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20820</v>
      </c>
      <c r="R7" s="795"/>
      <c r="S7" s="795"/>
      <c r="T7" s="795"/>
      <c r="U7" s="795"/>
      <c r="V7" s="795">
        <v>19835</v>
      </c>
      <c r="W7" s="795"/>
      <c r="X7" s="795"/>
      <c r="Y7" s="795"/>
      <c r="Z7" s="795"/>
      <c r="AA7" s="795">
        <v>984</v>
      </c>
      <c r="AB7" s="795"/>
      <c r="AC7" s="795"/>
      <c r="AD7" s="795"/>
      <c r="AE7" s="796"/>
      <c r="AF7" s="797">
        <v>496</v>
      </c>
      <c r="AG7" s="798"/>
      <c r="AH7" s="798"/>
      <c r="AI7" s="798"/>
      <c r="AJ7" s="799"/>
      <c r="AK7" s="834">
        <v>1183</v>
      </c>
      <c r="AL7" s="835"/>
      <c r="AM7" s="835"/>
      <c r="AN7" s="835"/>
      <c r="AO7" s="835"/>
      <c r="AP7" s="835">
        <v>14790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565</v>
      </c>
      <c r="BT7" s="839"/>
      <c r="BU7" s="839"/>
      <c r="BV7" s="839"/>
      <c r="BW7" s="839"/>
      <c r="BX7" s="839"/>
      <c r="BY7" s="839"/>
      <c r="BZ7" s="839"/>
      <c r="CA7" s="839"/>
      <c r="CB7" s="839"/>
      <c r="CC7" s="839"/>
      <c r="CD7" s="839"/>
      <c r="CE7" s="839"/>
      <c r="CF7" s="839"/>
      <c r="CG7" s="840"/>
      <c r="CH7" s="831">
        <v>-4</v>
      </c>
      <c r="CI7" s="832"/>
      <c r="CJ7" s="832"/>
      <c r="CK7" s="832"/>
      <c r="CL7" s="833"/>
      <c r="CM7" s="831">
        <v>321</v>
      </c>
      <c r="CN7" s="832"/>
      <c r="CO7" s="832"/>
      <c r="CP7" s="832"/>
      <c r="CQ7" s="833"/>
      <c r="CR7" s="831">
        <v>5</v>
      </c>
      <c r="CS7" s="832"/>
      <c r="CT7" s="832"/>
      <c r="CU7" s="832"/>
      <c r="CV7" s="833"/>
      <c r="CW7" s="831" t="s">
        <v>564</v>
      </c>
      <c r="CX7" s="832"/>
      <c r="CY7" s="832"/>
      <c r="CZ7" s="832"/>
      <c r="DA7" s="833"/>
      <c r="DB7" s="831" t="s">
        <v>564</v>
      </c>
      <c r="DC7" s="832"/>
      <c r="DD7" s="832"/>
      <c r="DE7" s="832"/>
      <c r="DF7" s="833"/>
      <c r="DG7" s="831" t="s">
        <v>564</v>
      </c>
      <c r="DH7" s="832"/>
      <c r="DI7" s="832"/>
      <c r="DJ7" s="832"/>
      <c r="DK7" s="833"/>
      <c r="DL7" s="831" t="s">
        <v>564</v>
      </c>
      <c r="DM7" s="832"/>
      <c r="DN7" s="832"/>
      <c r="DO7" s="832"/>
      <c r="DP7" s="833"/>
      <c r="DQ7" s="831" t="s">
        <v>564</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106</v>
      </c>
      <c r="R8" s="819"/>
      <c r="S8" s="819"/>
      <c r="T8" s="819"/>
      <c r="U8" s="819"/>
      <c r="V8" s="819">
        <v>90</v>
      </c>
      <c r="W8" s="819"/>
      <c r="X8" s="819"/>
      <c r="Y8" s="819"/>
      <c r="Z8" s="819"/>
      <c r="AA8" s="819">
        <v>17</v>
      </c>
      <c r="AB8" s="819"/>
      <c r="AC8" s="819"/>
      <c r="AD8" s="819"/>
      <c r="AE8" s="820"/>
      <c r="AF8" s="821">
        <v>17</v>
      </c>
      <c r="AG8" s="822"/>
      <c r="AH8" s="822"/>
      <c r="AI8" s="822"/>
      <c r="AJ8" s="823"/>
      <c r="AK8" s="824" t="s">
        <v>564</v>
      </c>
      <c r="AL8" s="825"/>
      <c r="AM8" s="825"/>
      <c r="AN8" s="825"/>
      <c r="AO8" s="825"/>
      <c r="AP8" s="825" t="s">
        <v>564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566</v>
      </c>
      <c r="BT8" s="829"/>
      <c r="BU8" s="829"/>
      <c r="BV8" s="829"/>
      <c r="BW8" s="829"/>
      <c r="BX8" s="829"/>
      <c r="BY8" s="829"/>
      <c r="BZ8" s="829"/>
      <c r="CA8" s="829"/>
      <c r="CB8" s="829"/>
      <c r="CC8" s="829"/>
      <c r="CD8" s="829"/>
      <c r="CE8" s="829"/>
      <c r="CF8" s="829"/>
      <c r="CG8" s="830"/>
      <c r="CH8" s="841">
        <v>-9</v>
      </c>
      <c r="CI8" s="842"/>
      <c r="CJ8" s="842"/>
      <c r="CK8" s="842"/>
      <c r="CL8" s="843"/>
      <c r="CM8" s="841">
        <v>-5</v>
      </c>
      <c r="CN8" s="842"/>
      <c r="CO8" s="842"/>
      <c r="CP8" s="842"/>
      <c r="CQ8" s="843"/>
      <c r="CR8" s="841">
        <v>30</v>
      </c>
      <c r="CS8" s="842"/>
      <c r="CT8" s="842"/>
      <c r="CU8" s="842"/>
      <c r="CV8" s="843"/>
      <c r="CW8" s="841" t="s">
        <v>564</v>
      </c>
      <c r="CX8" s="842"/>
      <c r="CY8" s="842"/>
      <c r="CZ8" s="842"/>
      <c r="DA8" s="843"/>
      <c r="DB8" s="841" t="s">
        <v>564</v>
      </c>
      <c r="DC8" s="842"/>
      <c r="DD8" s="842"/>
      <c r="DE8" s="842"/>
      <c r="DF8" s="843"/>
      <c r="DG8" s="841" t="s">
        <v>564</v>
      </c>
      <c r="DH8" s="842"/>
      <c r="DI8" s="842"/>
      <c r="DJ8" s="842"/>
      <c r="DK8" s="843"/>
      <c r="DL8" s="841" t="s">
        <v>564</v>
      </c>
      <c r="DM8" s="842"/>
      <c r="DN8" s="842"/>
      <c r="DO8" s="842"/>
      <c r="DP8" s="843"/>
      <c r="DQ8" s="841" t="s">
        <v>564</v>
      </c>
      <c r="DR8" s="842"/>
      <c r="DS8" s="842"/>
      <c r="DT8" s="842"/>
      <c r="DU8" s="843"/>
      <c r="DV8" s="844"/>
      <c r="DW8" s="845"/>
      <c r="DX8" s="845"/>
      <c r="DY8" s="845"/>
      <c r="DZ8" s="846"/>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v>53</v>
      </c>
      <c r="R9" s="819"/>
      <c r="S9" s="819"/>
      <c r="T9" s="819"/>
      <c r="U9" s="819"/>
      <c r="V9" s="819">
        <v>53</v>
      </c>
      <c r="W9" s="819"/>
      <c r="X9" s="819"/>
      <c r="Y9" s="819"/>
      <c r="Z9" s="819"/>
      <c r="AA9" s="819">
        <v>0</v>
      </c>
      <c r="AB9" s="819"/>
      <c r="AC9" s="819"/>
      <c r="AD9" s="819"/>
      <c r="AE9" s="820"/>
      <c r="AF9" s="821">
        <v>0</v>
      </c>
      <c r="AG9" s="822"/>
      <c r="AH9" s="822"/>
      <c r="AI9" s="822"/>
      <c r="AJ9" s="823"/>
      <c r="AK9" s="824">
        <v>5</v>
      </c>
      <c r="AL9" s="825"/>
      <c r="AM9" s="825"/>
      <c r="AN9" s="825"/>
      <c r="AO9" s="825"/>
      <c r="AP9" s="825" t="s">
        <v>564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567</v>
      </c>
      <c r="BT9" s="829"/>
      <c r="BU9" s="829"/>
      <c r="BV9" s="829"/>
      <c r="BW9" s="829"/>
      <c r="BX9" s="829"/>
      <c r="BY9" s="829"/>
      <c r="BZ9" s="829"/>
      <c r="CA9" s="829"/>
      <c r="CB9" s="829"/>
      <c r="CC9" s="829"/>
      <c r="CD9" s="829"/>
      <c r="CE9" s="829"/>
      <c r="CF9" s="829"/>
      <c r="CG9" s="830"/>
      <c r="CH9" s="841">
        <v>0</v>
      </c>
      <c r="CI9" s="842"/>
      <c r="CJ9" s="842"/>
      <c r="CK9" s="842"/>
      <c r="CL9" s="843"/>
      <c r="CM9" s="841">
        <v>9</v>
      </c>
      <c r="CN9" s="842"/>
      <c r="CO9" s="842"/>
      <c r="CP9" s="842"/>
      <c r="CQ9" s="843"/>
      <c r="CR9" s="841">
        <v>10</v>
      </c>
      <c r="CS9" s="842"/>
      <c r="CT9" s="842"/>
      <c r="CU9" s="842"/>
      <c r="CV9" s="843"/>
      <c r="CW9" s="841">
        <v>4</v>
      </c>
      <c r="CX9" s="842"/>
      <c r="CY9" s="842"/>
      <c r="CZ9" s="842"/>
      <c r="DA9" s="843"/>
      <c r="DB9" s="841" t="s">
        <v>564</v>
      </c>
      <c r="DC9" s="842"/>
      <c r="DD9" s="842"/>
      <c r="DE9" s="842"/>
      <c r="DF9" s="843"/>
      <c r="DG9" s="841" t="s">
        <v>564</v>
      </c>
      <c r="DH9" s="842"/>
      <c r="DI9" s="842"/>
      <c r="DJ9" s="842"/>
      <c r="DK9" s="843"/>
      <c r="DL9" s="841" t="s">
        <v>564</v>
      </c>
      <c r="DM9" s="842"/>
      <c r="DN9" s="842"/>
      <c r="DO9" s="842"/>
      <c r="DP9" s="843"/>
      <c r="DQ9" s="841" t="s">
        <v>564</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568</v>
      </c>
      <c r="BT10" s="829"/>
      <c r="BU10" s="829"/>
      <c r="BV10" s="829"/>
      <c r="BW10" s="829"/>
      <c r="BX10" s="829"/>
      <c r="BY10" s="829"/>
      <c r="BZ10" s="829"/>
      <c r="CA10" s="829"/>
      <c r="CB10" s="829"/>
      <c r="CC10" s="829"/>
      <c r="CD10" s="829"/>
      <c r="CE10" s="829"/>
      <c r="CF10" s="829"/>
      <c r="CG10" s="830"/>
      <c r="CH10" s="841">
        <v>-3</v>
      </c>
      <c r="CI10" s="842"/>
      <c r="CJ10" s="842"/>
      <c r="CK10" s="842"/>
      <c r="CL10" s="843"/>
      <c r="CM10" s="841">
        <v>75</v>
      </c>
      <c r="CN10" s="842"/>
      <c r="CO10" s="842"/>
      <c r="CP10" s="842"/>
      <c r="CQ10" s="843"/>
      <c r="CR10" s="841">
        <v>30</v>
      </c>
      <c r="CS10" s="842"/>
      <c r="CT10" s="842"/>
      <c r="CU10" s="842"/>
      <c r="CV10" s="843"/>
      <c r="CW10" s="841" t="s">
        <v>564</v>
      </c>
      <c r="CX10" s="842"/>
      <c r="CY10" s="842"/>
      <c r="CZ10" s="842"/>
      <c r="DA10" s="843"/>
      <c r="DB10" s="841" t="s">
        <v>564</v>
      </c>
      <c r="DC10" s="842"/>
      <c r="DD10" s="842"/>
      <c r="DE10" s="842"/>
      <c r="DF10" s="843"/>
      <c r="DG10" s="841" t="s">
        <v>564</v>
      </c>
      <c r="DH10" s="842"/>
      <c r="DI10" s="842"/>
      <c r="DJ10" s="842"/>
      <c r="DK10" s="843"/>
      <c r="DL10" s="841" t="s">
        <v>564</v>
      </c>
      <c r="DM10" s="842"/>
      <c r="DN10" s="842"/>
      <c r="DO10" s="842"/>
      <c r="DP10" s="843"/>
      <c r="DQ10" s="841" t="s">
        <v>564</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569</v>
      </c>
      <c r="BT11" s="829"/>
      <c r="BU11" s="829"/>
      <c r="BV11" s="829"/>
      <c r="BW11" s="829"/>
      <c r="BX11" s="829"/>
      <c r="BY11" s="829"/>
      <c r="BZ11" s="829"/>
      <c r="CA11" s="829"/>
      <c r="CB11" s="829"/>
      <c r="CC11" s="829"/>
      <c r="CD11" s="829"/>
      <c r="CE11" s="829"/>
      <c r="CF11" s="829"/>
      <c r="CG11" s="830"/>
      <c r="CH11" s="841">
        <v>2</v>
      </c>
      <c r="CI11" s="842"/>
      <c r="CJ11" s="842"/>
      <c r="CK11" s="842"/>
      <c r="CL11" s="843"/>
      <c r="CM11" s="841">
        <v>38</v>
      </c>
      <c r="CN11" s="842"/>
      <c r="CO11" s="842"/>
      <c r="CP11" s="842"/>
      <c r="CQ11" s="843"/>
      <c r="CR11" s="841">
        <v>30</v>
      </c>
      <c r="CS11" s="842"/>
      <c r="CT11" s="842"/>
      <c r="CU11" s="842"/>
      <c r="CV11" s="843"/>
      <c r="CW11" s="841">
        <v>10</v>
      </c>
      <c r="CX11" s="842"/>
      <c r="CY11" s="842"/>
      <c r="CZ11" s="842"/>
      <c r="DA11" s="843"/>
      <c r="DB11" s="841" t="s">
        <v>564</v>
      </c>
      <c r="DC11" s="842"/>
      <c r="DD11" s="842"/>
      <c r="DE11" s="842"/>
      <c r="DF11" s="843"/>
      <c r="DG11" s="841" t="s">
        <v>564</v>
      </c>
      <c r="DH11" s="842"/>
      <c r="DI11" s="842"/>
      <c r="DJ11" s="842"/>
      <c r="DK11" s="843"/>
      <c r="DL11" s="841" t="s">
        <v>564</v>
      </c>
      <c r="DM11" s="842"/>
      <c r="DN11" s="842"/>
      <c r="DO11" s="842"/>
      <c r="DP11" s="843"/>
      <c r="DQ11" s="841" t="s">
        <v>564</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570</v>
      </c>
      <c r="BT12" s="829"/>
      <c r="BU12" s="829"/>
      <c r="BV12" s="829"/>
      <c r="BW12" s="829"/>
      <c r="BX12" s="829"/>
      <c r="BY12" s="829"/>
      <c r="BZ12" s="829"/>
      <c r="CA12" s="829"/>
      <c r="CB12" s="829"/>
      <c r="CC12" s="829"/>
      <c r="CD12" s="829"/>
      <c r="CE12" s="829"/>
      <c r="CF12" s="829"/>
      <c r="CG12" s="830"/>
      <c r="CH12" s="841">
        <v>-113</v>
      </c>
      <c r="CI12" s="842"/>
      <c r="CJ12" s="842"/>
      <c r="CK12" s="842"/>
      <c r="CL12" s="843"/>
      <c r="CM12" s="841">
        <v>2724</v>
      </c>
      <c r="CN12" s="842"/>
      <c r="CO12" s="842"/>
      <c r="CP12" s="842"/>
      <c r="CQ12" s="843"/>
      <c r="CR12" s="841">
        <v>22</v>
      </c>
      <c r="CS12" s="842"/>
      <c r="CT12" s="842"/>
      <c r="CU12" s="842"/>
      <c r="CV12" s="843"/>
      <c r="CW12" s="841">
        <v>18</v>
      </c>
      <c r="CX12" s="842"/>
      <c r="CY12" s="842"/>
      <c r="CZ12" s="842"/>
      <c r="DA12" s="843"/>
      <c r="DB12" s="841" t="s">
        <v>564</v>
      </c>
      <c r="DC12" s="842"/>
      <c r="DD12" s="842"/>
      <c r="DE12" s="842"/>
      <c r="DF12" s="843"/>
      <c r="DG12" s="841" t="s">
        <v>564</v>
      </c>
      <c r="DH12" s="842"/>
      <c r="DI12" s="842"/>
      <c r="DJ12" s="842"/>
      <c r="DK12" s="843"/>
      <c r="DL12" s="841" t="s">
        <v>564</v>
      </c>
      <c r="DM12" s="842"/>
      <c r="DN12" s="842"/>
      <c r="DO12" s="842"/>
      <c r="DP12" s="843"/>
      <c r="DQ12" s="841" t="s">
        <v>564</v>
      </c>
      <c r="DR12" s="842"/>
      <c r="DS12" s="842"/>
      <c r="DT12" s="842"/>
      <c r="DU12" s="843"/>
      <c r="DV12" s="844" t="s">
        <v>571</v>
      </c>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20979</v>
      </c>
      <c r="R23" s="854"/>
      <c r="S23" s="854"/>
      <c r="T23" s="854"/>
      <c r="U23" s="854"/>
      <c r="V23" s="854">
        <v>19978</v>
      </c>
      <c r="W23" s="854"/>
      <c r="X23" s="854"/>
      <c r="Y23" s="854"/>
      <c r="Z23" s="854"/>
      <c r="AA23" s="854">
        <v>1001</v>
      </c>
      <c r="AB23" s="854"/>
      <c r="AC23" s="854"/>
      <c r="AD23" s="854"/>
      <c r="AE23" s="855"/>
      <c r="AF23" s="856">
        <v>512</v>
      </c>
      <c r="AG23" s="854"/>
      <c r="AH23" s="854"/>
      <c r="AI23" s="854"/>
      <c r="AJ23" s="857"/>
      <c r="AK23" s="858"/>
      <c r="AL23" s="859"/>
      <c r="AM23" s="859"/>
      <c r="AN23" s="859"/>
      <c r="AO23" s="859"/>
      <c r="AP23" s="854">
        <v>14790</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4281</v>
      </c>
      <c r="R28" s="883"/>
      <c r="S28" s="883"/>
      <c r="T28" s="883"/>
      <c r="U28" s="883"/>
      <c r="V28" s="883">
        <v>4112</v>
      </c>
      <c r="W28" s="883"/>
      <c r="X28" s="883"/>
      <c r="Y28" s="883"/>
      <c r="Z28" s="883"/>
      <c r="AA28" s="883">
        <v>169</v>
      </c>
      <c r="AB28" s="883"/>
      <c r="AC28" s="883"/>
      <c r="AD28" s="883"/>
      <c r="AE28" s="884"/>
      <c r="AF28" s="885">
        <v>169</v>
      </c>
      <c r="AG28" s="883"/>
      <c r="AH28" s="883"/>
      <c r="AI28" s="883"/>
      <c r="AJ28" s="886"/>
      <c r="AK28" s="887">
        <v>268</v>
      </c>
      <c r="AL28" s="878"/>
      <c r="AM28" s="878"/>
      <c r="AN28" s="878"/>
      <c r="AO28" s="878"/>
      <c r="AP28" s="878" t="s">
        <v>564</v>
      </c>
      <c r="AQ28" s="878"/>
      <c r="AR28" s="878"/>
      <c r="AS28" s="878"/>
      <c r="AT28" s="878"/>
      <c r="AU28" s="878" t="s">
        <v>564</v>
      </c>
      <c r="AV28" s="878"/>
      <c r="AW28" s="878"/>
      <c r="AX28" s="878"/>
      <c r="AY28" s="878"/>
      <c r="AZ28" s="879" t="s">
        <v>564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381</v>
      </c>
      <c r="R29" s="819"/>
      <c r="S29" s="819"/>
      <c r="T29" s="819"/>
      <c r="U29" s="819"/>
      <c r="V29" s="819">
        <v>381</v>
      </c>
      <c r="W29" s="819"/>
      <c r="X29" s="819"/>
      <c r="Y29" s="819"/>
      <c r="Z29" s="819"/>
      <c r="AA29" s="819">
        <v>0</v>
      </c>
      <c r="AB29" s="819"/>
      <c r="AC29" s="819"/>
      <c r="AD29" s="819"/>
      <c r="AE29" s="820"/>
      <c r="AF29" s="821">
        <v>0</v>
      </c>
      <c r="AG29" s="822"/>
      <c r="AH29" s="822"/>
      <c r="AI29" s="822"/>
      <c r="AJ29" s="823"/>
      <c r="AK29" s="890">
        <v>140</v>
      </c>
      <c r="AL29" s="891"/>
      <c r="AM29" s="891"/>
      <c r="AN29" s="891"/>
      <c r="AO29" s="891"/>
      <c r="AP29" s="891" t="s">
        <v>564</v>
      </c>
      <c r="AQ29" s="891"/>
      <c r="AR29" s="891"/>
      <c r="AS29" s="891"/>
      <c r="AT29" s="891"/>
      <c r="AU29" s="891" t="s">
        <v>564</v>
      </c>
      <c r="AV29" s="891"/>
      <c r="AW29" s="891"/>
      <c r="AX29" s="891"/>
      <c r="AY29" s="891"/>
      <c r="AZ29" s="892" t="s">
        <v>564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3423</v>
      </c>
      <c r="R30" s="819"/>
      <c r="S30" s="819"/>
      <c r="T30" s="819"/>
      <c r="U30" s="819"/>
      <c r="V30" s="819">
        <v>3309</v>
      </c>
      <c r="W30" s="819"/>
      <c r="X30" s="819"/>
      <c r="Y30" s="819"/>
      <c r="Z30" s="819"/>
      <c r="AA30" s="819">
        <v>114</v>
      </c>
      <c r="AB30" s="819"/>
      <c r="AC30" s="819"/>
      <c r="AD30" s="819"/>
      <c r="AE30" s="820"/>
      <c r="AF30" s="821">
        <v>114</v>
      </c>
      <c r="AG30" s="822"/>
      <c r="AH30" s="822"/>
      <c r="AI30" s="822"/>
      <c r="AJ30" s="823"/>
      <c r="AK30" s="890">
        <v>450</v>
      </c>
      <c r="AL30" s="891"/>
      <c r="AM30" s="891"/>
      <c r="AN30" s="891"/>
      <c r="AO30" s="891"/>
      <c r="AP30" s="891" t="s">
        <v>564</v>
      </c>
      <c r="AQ30" s="891"/>
      <c r="AR30" s="891"/>
      <c r="AS30" s="891"/>
      <c r="AT30" s="891"/>
      <c r="AU30" s="891" t="s">
        <v>564</v>
      </c>
      <c r="AV30" s="891"/>
      <c r="AW30" s="891"/>
      <c r="AX30" s="891"/>
      <c r="AY30" s="891"/>
      <c r="AZ30" s="892" t="s">
        <v>564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168</v>
      </c>
      <c r="R31" s="819"/>
      <c r="S31" s="819"/>
      <c r="T31" s="819"/>
      <c r="U31" s="819"/>
      <c r="V31" s="819">
        <v>168</v>
      </c>
      <c r="W31" s="819"/>
      <c r="X31" s="819"/>
      <c r="Y31" s="819"/>
      <c r="Z31" s="819"/>
      <c r="AA31" s="819">
        <v>0</v>
      </c>
      <c r="AB31" s="819"/>
      <c r="AC31" s="819"/>
      <c r="AD31" s="819"/>
      <c r="AE31" s="820"/>
      <c r="AF31" s="821">
        <v>269</v>
      </c>
      <c r="AG31" s="822"/>
      <c r="AH31" s="822"/>
      <c r="AI31" s="822"/>
      <c r="AJ31" s="823"/>
      <c r="AK31" s="890">
        <v>24</v>
      </c>
      <c r="AL31" s="891"/>
      <c r="AM31" s="891"/>
      <c r="AN31" s="891"/>
      <c r="AO31" s="891"/>
      <c r="AP31" s="891">
        <v>268</v>
      </c>
      <c r="AQ31" s="891"/>
      <c r="AR31" s="891"/>
      <c r="AS31" s="891"/>
      <c r="AT31" s="891"/>
      <c r="AU31" s="891">
        <v>88</v>
      </c>
      <c r="AV31" s="891"/>
      <c r="AW31" s="891"/>
      <c r="AX31" s="891"/>
      <c r="AY31" s="891"/>
      <c r="AZ31" s="892" t="s">
        <v>564</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221</v>
      </c>
      <c r="R32" s="819"/>
      <c r="S32" s="819"/>
      <c r="T32" s="819"/>
      <c r="U32" s="819"/>
      <c r="V32" s="819">
        <v>221</v>
      </c>
      <c r="W32" s="819"/>
      <c r="X32" s="819"/>
      <c r="Y32" s="819"/>
      <c r="Z32" s="819"/>
      <c r="AA32" s="819">
        <v>0</v>
      </c>
      <c r="AB32" s="819"/>
      <c r="AC32" s="819"/>
      <c r="AD32" s="819"/>
      <c r="AE32" s="820"/>
      <c r="AF32" s="821">
        <v>0</v>
      </c>
      <c r="AG32" s="822"/>
      <c r="AH32" s="822"/>
      <c r="AI32" s="822"/>
      <c r="AJ32" s="823"/>
      <c r="AK32" s="890">
        <v>97</v>
      </c>
      <c r="AL32" s="891"/>
      <c r="AM32" s="891"/>
      <c r="AN32" s="891"/>
      <c r="AO32" s="891"/>
      <c r="AP32" s="891">
        <v>782</v>
      </c>
      <c r="AQ32" s="891"/>
      <c r="AR32" s="891"/>
      <c r="AS32" s="891"/>
      <c r="AT32" s="891"/>
      <c r="AU32" s="891">
        <v>478</v>
      </c>
      <c r="AV32" s="891"/>
      <c r="AW32" s="891"/>
      <c r="AX32" s="891"/>
      <c r="AY32" s="891"/>
      <c r="AZ32" s="892" t="s">
        <v>564</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80</v>
      </c>
      <c r="R33" s="819"/>
      <c r="S33" s="819"/>
      <c r="T33" s="819"/>
      <c r="U33" s="819"/>
      <c r="V33" s="819">
        <v>80</v>
      </c>
      <c r="W33" s="819"/>
      <c r="X33" s="819"/>
      <c r="Y33" s="819"/>
      <c r="Z33" s="819"/>
      <c r="AA33" s="819">
        <v>0</v>
      </c>
      <c r="AB33" s="819"/>
      <c r="AC33" s="819"/>
      <c r="AD33" s="819"/>
      <c r="AE33" s="820"/>
      <c r="AF33" s="821">
        <v>0</v>
      </c>
      <c r="AG33" s="822"/>
      <c r="AH33" s="822"/>
      <c r="AI33" s="822"/>
      <c r="AJ33" s="823"/>
      <c r="AK33" s="890">
        <v>55</v>
      </c>
      <c r="AL33" s="891"/>
      <c r="AM33" s="891"/>
      <c r="AN33" s="891"/>
      <c r="AO33" s="891"/>
      <c r="AP33" s="891">
        <v>358</v>
      </c>
      <c r="AQ33" s="891"/>
      <c r="AR33" s="891"/>
      <c r="AS33" s="891"/>
      <c r="AT33" s="891"/>
      <c r="AU33" s="891">
        <v>358</v>
      </c>
      <c r="AV33" s="891"/>
      <c r="AW33" s="891"/>
      <c r="AX33" s="891"/>
      <c r="AY33" s="891"/>
      <c r="AZ33" s="892" t="s">
        <v>564</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202</v>
      </c>
      <c r="R34" s="819"/>
      <c r="S34" s="819"/>
      <c r="T34" s="819"/>
      <c r="U34" s="819"/>
      <c r="V34" s="819">
        <v>202</v>
      </c>
      <c r="W34" s="819"/>
      <c r="X34" s="819"/>
      <c r="Y34" s="819"/>
      <c r="Z34" s="819"/>
      <c r="AA34" s="819">
        <v>0</v>
      </c>
      <c r="AB34" s="819"/>
      <c r="AC34" s="819"/>
      <c r="AD34" s="819"/>
      <c r="AE34" s="820"/>
      <c r="AF34" s="821">
        <v>0</v>
      </c>
      <c r="AG34" s="822"/>
      <c r="AH34" s="822"/>
      <c r="AI34" s="822"/>
      <c r="AJ34" s="823"/>
      <c r="AK34" s="890">
        <v>57</v>
      </c>
      <c r="AL34" s="891"/>
      <c r="AM34" s="891"/>
      <c r="AN34" s="891"/>
      <c r="AO34" s="891"/>
      <c r="AP34" s="891">
        <v>360</v>
      </c>
      <c r="AQ34" s="891"/>
      <c r="AR34" s="891"/>
      <c r="AS34" s="891"/>
      <c r="AT34" s="891"/>
      <c r="AU34" s="891">
        <v>311</v>
      </c>
      <c r="AV34" s="891"/>
      <c r="AW34" s="891"/>
      <c r="AX34" s="891"/>
      <c r="AY34" s="891"/>
      <c r="AZ34" s="892" t="s">
        <v>564</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319</v>
      </c>
      <c r="R35" s="819"/>
      <c r="S35" s="819"/>
      <c r="T35" s="819"/>
      <c r="U35" s="819"/>
      <c r="V35" s="819">
        <v>319</v>
      </c>
      <c r="W35" s="819"/>
      <c r="X35" s="819"/>
      <c r="Y35" s="819"/>
      <c r="Z35" s="819"/>
      <c r="AA35" s="819">
        <v>0</v>
      </c>
      <c r="AB35" s="819"/>
      <c r="AC35" s="819"/>
      <c r="AD35" s="819"/>
      <c r="AE35" s="820"/>
      <c r="AF35" s="821">
        <v>0</v>
      </c>
      <c r="AG35" s="822"/>
      <c r="AH35" s="822"/>
      <c r="AI35" s="822"/>
      <c r="AJ35" s="823"/>
      <c r="AK35" s="890">
        <v>72</v>
      </c>
      <c r="AL35" s="891"/>
      <c r="AM35" s="891"/>
      <c r="AN35" s="891"/>
      <c r="AO35" s="891"/>
      <c r="AP35" s="891">
        <v>0</v>
      </c>
      <c r="AQ35" s="891"/>
      <c r="AR35" s="891"/>
      <c r="AS35" s="891"/>
      <c r="AT35" s="891"/>
      <c r="AU35" s="891">
        <v>0</v>
      </c>
      <c r="AV35" s="891"/>
      <c r="AW35" s="891"/>
      <c r="AX35" s="891"/>
      <c r="AY35" s="891"/>
      <c r="AZ35" s="892" t="s">
        <v>564</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552</v>
      </c>
      <c r="AG63" s="902"/>
      <c r="AH63" s="902"/>
      <c r="AI63" s="902"/>
      <c r="AJ63" s="903"/>
      <c r="AK63" s="904"/>
      <c r="AL63" s="899"/>
      <c r="AM63" s="899"/>
      <c r="AN63" s="899"/>
      <c r="AO63" s="899"/>
      <c r="AP63" s="902">
        <v>1768</v>
      </c>
      <c r="AQ63" s="902"/>
      <c r="AR63" s="902"/>
      <c r="AS63" s="902"/>
      <c r="AT63" s="902"/>
      <c r="AU63" s="902">
        <v>1235</v>
      </c>
      <c r="AV63" s="902"/>
      <c r="AW63" s="902"/>
      <c r="AX63" s="902"/>
      <c r="AY63" s="902"/>
      <c r="AZ63" s="906"/>
      <c r="BA63" s="906"/>
      <c r="BB63" s="906"/>
      <c r="BC63" s="906"/>
      <c r="BD63" s="906"/>
      <c r="BE63" s="907"/>
      <c r="BF63" s="907"/>
      <c r="BG63" s="907"/>
      <c r="BH63" s="907"/>
      <c r="BI63" s="908"/>
      <c r="BJ63" s="909" t="s">
        <v>384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388</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572</v>
      </c>
      <c r="C68" s="930"/>
      <c r="D68" s="930"/>
      <c r="E68" s="930"/>
      <c r="F68" s="930"/>
      <c r="G68" s="930"/>
      <c r="H68" s="930"/>
      <c r="I68" s="930"/>
      <c r="J68" s="930"/>
      <c r="K68" s="930"/>
      <c r="L68" s="930"/>
      <c r="M68" s="930"/>
      <c r="N68" s="930"/>
      <c r="O68" s="930"/>
      <c r="P68" s="931"/>
      <c r="Q68" s="932">
        <v>394</v>
      </c>
      <c r="R68" s="926"/>
      <c r="S68" s="926"/>
      <c r="T68" s="926"/>
      <c r="U68" s="926"/>
      <c r="V68" s="926">
        <v>393</v>
      </c>
      <c r="W68" s="926"/>
      <c r="X68" s="926"/>
      <c r="Y68" s="926"/>
      <c r="Z68" s="926"/>
      <c r="AA68" s="926">
        <v>1</v>
      </c>
      <c r="AB68" s="926"/>
      <c r="AC68" s="926"/>
      <c r="AD68" s="926"/>
      <c r="AE68" s="926"/>
      <c r="AF68" s="926">
        <v>1</v>
      </c>
      <c r="AG68" s="926"/>
      <c r="AH68" s="926"/>
      <c r="AI68" s="926"/>
      <c r="AJ68" s="926"/>
      <c r="AK68" s="926">
        <v>6</v>
      </c>
      <c r="AL68" s="926"/>
      <c r="AM68" s="926"/>
      <c r="AN68" s="926"/>
      <c r="AO68" s="926"/>
      <c r="AP68" s="926" t="s">
        <v>577</v>
      </c>
      <c r="AQ68" s="926"/>
      <c r="AR68" s="926"/>
      <c r="AS68" s="926"/>
      <c r="AT68" s="926"/>
      <c r="AU68" s="926" t="s">
        <v>577</v>
      </c>
      <c r="AV68" s="926"/>
      <c r="AW68" s="926"/>
      <c r="AX68" s="926"/>
      <c r="AY68" s="926"/>
      <c r="AZ68" s="927" t="s">
        <v>578</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573</v>
      </c>
      <c r="C69" s="934"/>
      <c r="D69" s="934"/>
      <c r="E69" s="934"/>
      <c r="F69" s="934"/>
      <c r="G69" s="934"/>
      <c r="H69" s="934"/>
      <c r="I69" s="934"/>
      <c r="J69" s="934"/>
      <c r="K69" s="934"/>
      <c r="L69" s="934"/>
      <c r="M69" s="934"/>
      <c r="N69" s="934"/>
      <c r="O69" s="934"/>
      <c r="P69" s="935"/>
      <c r="Q69" s="936">
        <v>31</v>
      </c>
      <c r="R69" s="891"/>
      <c r="S69" s="891"/>
      <c r="T69" s="891"/>
      <c r="U69" s="891"/>
      <c r="V69" s="891">
        <v>30</v>
      </c>
      <c r="W69" s="891"/>
      <c r="X69" s="891"/>
      <c r="Y69" s="891"/>
      <c r="Z69" s="891"/>
      <c r="AA69" s="891">
        <v>1</v>
      </c>
      <c r="AB69" s="891"/>
      <c r="AC69" s="891"/>
      <c r="AD69" s="891"/>
      <c r="AE69" s="891"/>
      <c r="AF69" s="891">
        <v>1</v>
      </c>
      <c r="AG69" s="891"/>
      <c r="AH69" s="891"/>
      <c r="AI69" s="891"/>
      <c r="AJ69" s="891"/>
      <c r="AK69" s="891">
        <v>2</v>
      </c>
      <c r="AL69" s="891"/>
      <c r="AM69" s="891"/>
      <c r="AN69" s="891"/>
      <c r="AO69" s="891"/>
      <c r="AP69" s="891" t="s">
        <v>577</v>
      </c>
      <c r="AQ69" s="891"/>
      <c r="AR69" s="891"/>
      <c r="AS69" s="891"/>
      <c r="AT69" s="891"/>
      <c r="AU69" s="891" t="s">
        <v>577</v>
      </c>
      <c r="AV69" s="891"/>
      <c r="AW69" s="891"/>
      <c r="AX69" s="891"/>
      <c r="AY69" s="891"/>
      <c r="AZ69" s="937" t="s">
        <v>579</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574</v>
      </c>
      <c r="C70" s="934"/>
      <c r="D70" s="934"/>
      <c r="E70" s="934"/>
      <c r="F70" s="934"/>
      <c r="G70" s="934"/>
      <c r="H70" s="934"/>
      <c r="I70" s="934"/>
      <c r="J70" s="934"/>
      <c r="K70" s="934"/>
      <c r="L70" s="934"/>
      <c r="M70" s="934"/>
      <c r="N70" s="934"/>
      <c r="O70" s="934"/>
      <c r="P70" s="935"/>
      <c r="Q70" s="936">
        <v>62</v>
      </c>
      <c r="R70" s="891"/>
      <c r="S70" s="891"/>
      <c r="T70" s="891"/>
      <c r="U70" s="891"/>
      <c r="V70" s="891">
        <v>47</v>
      </c>
      <c r="W70" s="891"/>
      <c r="X70" s="891"/>
      <c r="Y70" s="891"/>
      <c r="Z70" s="891"/>
      <c r="AA70" s="891">
        <v>15</v>
      </c>
      <c r="AB70" s="891"/>
      <c r="AC70" s="891"/>
      <c r="AD70" s="891"/>
      <c r="AE70" s="891"/>
      <c r="AF70" s="891">
        <v>15</v>
      </c>
      <c r="AG70" s="891"/>
      <c r="AH70" s="891"/>
      <c r="AI70" s="891"/>
      <c r="AJ70" s="891"/>
      <c r="AK70" s="891" t="s">
        <v>577</v>
      </c>
      <c r="AL70" s="891"/>
      <c r="AM70" s="891"/>
      <c r="AN70" s="891"/>
      <c r="AO70" s="891"/>
      <c r="AP70" s="891" t="s">
        <v>577</v>
      </c>
      <c r="AQ70" s="891"/>
      <c r="AR70" s="891"/>
      <c r="AS70" s="891"/>
      <c r="AT70" s="891"/>
      <c r="AU70" s="891" t="s">
        <v>577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575</v>
      </c>
      <c r="C71" s="934"/>
      <c r="D71" s="934"/>
      <c r="E71" s="934"/>
      <c r="F71" s="934"/>
      <c r="G71" s="934"/>
      <c r="H71" s="934"/>
      <c r="I71" s="934"/>
      <c r="J71" s="934"/>
      <c r="K71" s="934"/>
      <c r="L71" s="934"/>
      <c r="M71" s="934"/>
      <c r="N71" s="934"/>
      <c r="O71" s="934"/>
      <c r="P71" s="935"/>
      <c r="Q71" s="936">
        <v>256</v>
      </c>
      <c r="R71" s="891"/>
      <c r="S71" s="891"/>
      <c r="T71" s="891"/>
      <c r="U71" s="891"/>
      <c r="V71" s="891">
        <v>182</v>
      </c>
      <c r="W71" s="891"/>
      <c r="X71" s="891"/>
      <c r="Y71" s="891"/>
      <c r="Z71" s="891"/>
      <c r="AA71" s="891">
        <v>74</v>
      </c>
      <c r="AB71" s="891"/>
      <c r="AC71" s="891"/>
      <c r="AD71" s="891"/>
      <c r="AE71" s="891"/>
      <c r="AF71" s="891">
        <v>74</v>
      </c>
      <c r="AG71" s="891"/>
      <c r="AH71" s="891"/>
      <c r="AI71" s="891"/>
      <c r="AJ71" s="891"/>
      <c r="AK71" s="891">
        <v>27</v>
      </c>
      <c r="AL71" s="891"/>
      <c r="AM71" s="891"/>
      <c r="AN71" s="891"/>
      <c r="AO71" s="891"/>
      <c r="AP71" s="891" t="s">
        <v>580</v>
      </c>
      <c r="AQ71" s="891"/>
      <c r="AR71" s="891"/>
      <c r="AS71" s="891"/>
      <c r="AT71" s="891"/>
      <c r="AU71" s="891" t="s">
        <v>580</v>
      </c>
      <c r="AV71" s="891"/>
      <c r="AW71" s="891"/>
      <c r="AX71" s="891"/>
      <c r="AY71" s="891"/>
      <c r="AZ71" s="937" t="s">
        <v>581</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576</v>
      </c>
      <c r="C72" s="934"/>
      <c r="D72" s="934"/>
      <c r="E72" s="934"/>
      <c r="F72" s="934"/>
      <c r="G72" s="934"/>
      <c r="H72" s="934"/>
      <c r="I72" s="934"/>
      <c r="J72" s="934"/>
      <c r="K72" s="934"/>
      <c r="L72" s="934"/>
      <c r="M72" s="934"/>
      <c r="N72" s="934"/>
      <c r="O72" s="934"/>
      <c r="P72" s="935"/>
      <c r="Q72" s="936">
        <v>196657</v>
      </c>
      <c r="R72" s="891"/>
      <c r="S72" s="891"/>
      <c r="T72" s="891"/>
      <c r="U72" s="891"/>
      <c r="V72" s="891">
        <v>186520</v>
      </c>
      <c r="W72" s="891"/>
      <c r="X72" s="891"/>
      <c r="Y72" s="891"/>
      <c r="Z72" s="891"/>
      <c r="AA72" s="891">
        <v>10137</v>
      </c>
      <c r="AB72" s="891"/>
      <c r="AC72" s="891"/>
      <c r="AD72" s="891"/>
      <c r="AE72" s="891"/>
      <c r="AF72" s="891">
        <v>10137</v>
      </c>
      <c r="AG72" s="891"/>
      <c r="AH72" s="891"/>
      <c r="AI72" s="891"/>
      <c r="AJ72" s="891"/>
      <c r="AK72" s="891" t="s">
        <v>580</v>
      </c>
      <c r="AL72" s="891"/>
      <c r="AM72" s="891"/>
      <c r="AN72" s="891"/>
      <c r="AO72" s="891"/>
      <c r="AP72" s="891" t="s">
        <v>580</v>
      </c>
      <c r="AQ72" s="891"/>
      <c r="AR72" s="891"/>
      <c r="AS72" s="891"/>
      <c r="AT72" s="891"/>
      <c r="AU72" s="891" t="s">
        <v>580</v>
      </c>
      <c r="AV72" s="891"/>
      <c r="AW72" s="891"/>
      <c r="AX72" s="891"/>
      <c r="AY72" s="891"/>
      <c r="AZ72" s="937" t="s">
        <v>582</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10228</v>
      </c>
      <c r="AG88" s="902"/>
      <c r="AH88" s="902"/>
      <c r="AI88" s="902"/>
      <c r="AJ88" s="902"/>
      <c r="AK88" s="899"/>
      <c r="AL88" s="899"/>
      <c r="AM88" s="899"/>
      <c r="AN88" s="899"/>
      <c r="AO88" s="899"/>
      <c r="AP88" s="902" t="s">
        <v>588</v>
      </c>
      <c r="AQ88" s="902"/>
      <c r="AR88" s="902"/>
      <c r="AS88" s="902"/>
      <c r="AT88" s="902"/>
      <c r="AU88" s="902" t="s">
        <v>589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127</v>
      </c>
      <c r="CS102" s="910"/>
      <c r="CT102" s="910"/>
      <c r="CU102" s="910"/>
      <c r="CV102" s="953"/>
      <c r="CW102" s="952">
        <v>32</v>
      </c>
      <c r="CX102" s="910"/>
      <c r="CY102" s="910"/>
      <c r="CZ102" s="910"/>
      <c r="DA102" s="953"/>
      <c r="DB102" s="952" t="s">
        <v>590</v>
      </c>
      <c r="DC102" s="910"/>
      <c r="DD102" s="910"/>
      <c r="DE102" s="910"/>
      <c r="DF102" s="953"/>
      <c r="DG102" s="952" t="s">
        <v>591</v>
      </c>
      <c r="DH102" s="910"/>
      <c r="DI102" s="910"/>
      <c r="DJ102" s="910"/>
      <c r="DK102" s="953"/>
      <c r="DL102" s="952" t="s">
        <v>591</v>
      </c>
      <c r="DM102" s="910"/>
      <c r="DN102" s="910"/>
      <c r="DO102" s="910"/>
      <c r="DP102" s="953"/>
      <c r="DQ102" s="952" t="s">
        <v>591</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300</v>
      </c>
      <c r="AG109" s="955"/>
      <c r="AH109" s="955"/>
      <c r="AI109" s="955"/>
      <c r="AJ109" s="956"/>
      <c r="AK109" s="954" t="s">
        <v>299</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300</v>
      </c>
      <c r="BW109" s="955"/>
      <c r="BX109" s="955"/>
      <c r="BY109" s="955"/>
      <c r="BZ109" s="956"/>
      <c r="CA109" s="954" t="s">
        <v>299</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300</v>
      </c>
      <c r="DM109" s="955"/>
      <c r="DN109" s="955"/>
      <c r="DO109" s="955"/>
      <c r="DP109" s="956"/>
      <c r="DQ109" s="954" t="s">
        <v>299</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2055393</v>
      </c>
      <c r="AB110" s="962"/>
      <c r="AC110" s="962"/>
      <c r="AD110" s="962"/>
      <c r="AE110" s="963"/>
      <c r="AF110" s="964">
        <v>2052285</v>
      </c>
      <c r="AG110" s="962"/>
      <c r="AH110" s="962"/>
      <c r="AI110" s="962"/>
      <c r="AJ110" s="963"/>
      <c r="AK110" s="964">
        <v>2010756</v>
      </c>
      <c r="AL110" s="962"/>
      <c r="AM110" s="962"/>
      <c r="AN110" s="962"/>
      <c r="AO110" s="963"/>
      <c r="AP110" s="965">
        <v>23.9</v>
      </c>
      <c r="AQ110" s="966"/>
      <c r="AR110" s="966"/>
      <c r="AS110" s="966"/>
      <c r="AT110" s="967"/>
      <c r="AU110" s="968" t="s">
        <v>66</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15577005</v>
      </c>
      <c r="BR110" s="997"/>
      <c r="BS110" s="997"/>
      <c r="BT110" s="997"/>
      <c r="BU110" s="997"/>
      <c r="BV110" s="997">
        <v>14700373</v>
      </c>
      <c r="BW110" s="997"/>
      <c r="BX110" s="997"/>
      <c r="BY110" s="997"/>
      <c r="BZ110" s="997"/>
      <c r="CA110" s="997">
        <v>14790230</v>
      </c>
      <c r="CB110" s="997"/>
      <c r="CC110" s="997"/>
      <c r="CD110" s="997"/>
      <c r="CE110" s="997"/>
      <c r="CF110" s="1011">
        <v>175.7</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124</v>
      </c>
      <c r="DH110" s="997"/>
      <c r="DI110" s="997"/>
      <c r="DJ110" s="997"/>
      <c r="DK110" s="997"/>
      <c r="DL110" s="997" t="s">
        <v>124</v>
      </c>
      <c r="DM110" s="997"/>
      <c r="DN110" s="997"/>
      <c r="DO110" s="997"/>
      <c r="DP110" s="997"/>
      <c r="DQ110" s="997" t="s">
        <v>432</v>
      </c>
      <c r="DR110" s="997"/>
      <c r="DS110" s="997"/>
      <c r="DT110" s="997"/>
      <c r="DU110" s="997"/>
      <c r="DV110" s="998" t="s">
        <v>432</v>
      </c>
      <c r="DW110" s="998"/>
      <c r="DX110" s="998"/>
      <c r="DY110" s="998"/>
      <c r="DZ110" s="999"/>
    </row>
    <row r="111" spans="1:131" s="226" customFormat="1" ht="26.25" customHeight="1" x14ac:dyDescent="0.15">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124</v>
      </c>
      <c r="AG111" s="1004"/>
      <c r="AH111" s="1004"/>
      <c r="AI111" s="1004"/>
      <c r="AJ111" s="1005"/>
      <c r="AK111" s="1006" t="s">
        <v>432</v>
      </c>
      <c r="AL111" s="1004"/>
      <c r="AM111" s="1004"/>
      <c r="AN111" s="1004"/>
      <c r="AO111" s="1005"/>
      <c r="AP111" s="1007" t="s">
        <v>432</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2568539</v>
      </c>
      <c r="BR111" s="990"/>
      <c r="BS111" s="990"/>
      <c r="BT111" s="990"/>
      <c r="BU111" s="990"/>
      <c r="BV111" s="990">
        <v>2352651</v>
      </c>
      <c r="BW111" s="990"/>
      <c r="BX111" s="990"/>
      <c r="BY111" s="990"/>
      <c r="BZ111" s="990"/>
      <c r="CA111" s="990">
        <v>2317907</v>
      </c>
      <c r="CB111" s="990"/>
      <c r="CC111" s="990"/>
      <c r="CD111" s="990"/>
      <c r="CE111" s="990"/>
      <c r="CF111" s="984">
        <v>27.5</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432</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432</v>
      </c>
      <c r="AB112" s="1029"/>
      <c r="AC112" s="1029"/>
      <c r="AD112" s="1029"/>
      <c r="AE112" s="1030"/>
      <c r="AF112" s="1031" t="s">
        <v>432</v>
      </c>
      <c r="AG112" s="1029"/>
      <c r="AH112" s="1029"/>
      <c r="AI112" s="1029"/>
      <c r="AJ112" s="1030"/>
      <c r="AK112" s="1031" t="s">
        <v>124</v>
      </c>
      <c r="AL112" s="1029"/>
      <c r="AM112" s="1029"/>
      <c r="AN112" s="1029"/>
      <c r="AO112" s="1030"/>
      <c r="AP112" s="1032" t="s">
        <v>432</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1388227</v>
      </c>
      <c r="BR112" s="990"/>
      <c r="BS112" s="990"/>
      <c r="BT112" s="990"/>
      <c r="BU112" s="990"/>
      <c r="BV112" s="990">
        <v>1291309</v>
      </c>
      <c r="BW112" s="990"/>
      <c r="BX112" s="990"/>
      <c r="BY112" s="990"/>
      <c r="BZ112" s="990"/>
      <c r="CA112" s="990">
        <v>1235174</v>
      </c>
      <c r="CB112" s="990"/>
      <c r="CC112" s="990"/>
      <c r="CD112" s="990"/>
      <c r="CE112" s="990"/>
      <c r="CF112" s="984">
        <v>14.7</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2317907</v>
      </c>
      <c r="DH112" s="990"/>
      <c r="DI112" s="990"/>
      <c r="DJ112" s="990"/>
      <c r="DK112" s="990"/>
      <c r="DL112" s="990">
        <v>2317907</v>
      </c>
      <c r="DM112" s="990"/>
      <c r="DN112" s="990"/>
      <c r="DO112" s="990"/>
      <c r="DP112" s="990"/>
      <c r="DQ112" s="990">
        <v>2317907</v>
      </c>
      <c r="DR112" s="990"/>
      <c r="DS112" s="990"/>
      <c r="DT112" s="990"/>
      <c r="DU112" s="990"/>
      <c r="DV112" s="991">
        <v>27.5</v>
      </c>
      <c r="DW112" s="991"/>
      <c r="DX112" s="991"/>
      <c r="DY112" s="991"/>
      <c r="DZ112" s="992"/>
    </row>
    <row r="113" spans="1:130" s="226" customFormat="1" ht="26.25" customHeight="1" x14ac:dyDescent="0.15">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171617</v>
      </c>
      <c r="AB113" s="1004"/>
      <c r="AC113" s="1004"/>
      <c r="AD113" s="1004"/>
      <c r="AE113" s="1005"/>
      <c r="AF113" s="1006">
        <v>166012</v>
      </c>
      <c r="AG113" s="1004"/>
      <c r="AH113" s="1004"/>
      <c r="AI113" s="1004"/>
      <c r="AJ113" s="1005"/>
      <c r="AK113" s="1006">
        <v>166468</v>
      </c>
      <c r="AL113" s="1004"/>
      <c r="AM113" s="1004"/>
      <c r="AN113" s="1004"/>
      <c r="AO113" s="1005"/>
      <c r="AP113" s="1007">
        <v>2</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t="s">
        <v>124</v>
      </c>
      <c r="BR113" s="990"/>
      <c r="BS113" s="990"/>
      <c r="BT113" s="990"/>
      <c r="BU113" s="990"/>
      <c r="BV113" s="990" t="s">
        <v>384</v>
      </c>
      <c r="BW113" s="990"/>
      <c r="BX113" s="990"/>
      <c r="BY113" s="990"/>
      <c r="BZ113" s="990"/>
      <c r="CA113" s="990" t="s">
        <v>432</v>
      </c>
      <c r="CB113" s="990"/>
      <c r="CC113" s="990"/>
      <c r="CD113" s="990"/>
      <c r="CE113" s="990"/>
      <c r="CF113" s="984" t="s">
        <v>124</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68941</v>
      </c>
      <c r="DH113" s="1029"/>
      <c r="DI113" s="1029"/>
      <c r="DJ113" s="1029"/>
      <c r="DK113" s="1030"/>
      <c r="DL113" s="1031">
        <v>34744</v>
      </c>
      <c r="DM113" s="1029"/>
      <c r="DN113" s="1029"/>
      <c r="DO113" s="1029"/>
      <c r="DP113" s="1030"/>
      <c r="DQ113" s="1031" t="s">
        <v>432</v>
      </c>
      <c r="DR113" s="1029"/>
      <c r="DS113" s="1029"/>
      <c r="DT113" s="1029"/>
      <c r="DU113" s="1030"/>
      <c r="DV113" s="1032" t="s">
        <v>124</v>
      </c>
      <c r="DW113" s="1033"/>
      <c r="DX113" s="1033"/>
      <c r="DY113" s="1033"/>
      <c r="DZ113" s="1034"/>
    </row>
    <row r="114" spans="1:130" s="226" customFormat="1" ht="26.25" customHeight="1" x14ac:dyDescent="0.15">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124</v>
      </c>
      <c r="AB114" s="1029"/>
      <c r="AC114" s="1029"/>
      <c r="AD114" s="1029"/>
      <c r="AE114" s="1030"/>
      <c r="AF114" s="1031" t="s">
        <v>432</v>
      </c>
      <c r="AG114" s="1029"/>
      <c r="AH114" s="1029"/>
      <c r="AI114" s="1029"/>
      <c r="AJ114" s="1030"/>
      <c r="AK114" s="1031" t="s">
        <v>432</v>
      </c>
      <c r="AL114" s="1029"/>
      <c r="AM114" s="1029"/>
      <c r="AN114" s="1029"/>
      <c r="AO114" s="1030"/>
      <c r="AP114" s="1032" t="s">
        <v>124</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3198634</v>
      </c>
      <c r="BR114" s="990"/>
      <c r="BS114" s="990"/>
      <c r="BT114" s="990"/>
      <c r="BU114" s="990"/>
      <c r="BV114" s="990">
        <v>2880820</v>
      </c>
      <c r="BW114" s="990"/>
      <c r="BX114" s="990"/>
      <c r="BY114" s="990"/>
      <c r="BZ114" s="990"/>
      <c r="CA114" s="990">
        <v>3094493</v>
      </c>
      <c r="CB114" s="990"/>
      <c r="CC114" s="990"/>
      <c r="CD114" s="990"/>
      <c r="CE114" s="990"/>
      <c r="CF114" s="984">
        <v>36.799999999999997</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384</v>
      </c>
      <c r="DM114" s="1029"/>
      <c r="DN114" s="1029"/>
      <c r="DO114" s="1029"/>
      <c r="DP114" s="1030"/>
      <c r="DQ114" s="1031" t="s">
        <v>384</v>
      </c>
      <c r="DR114" s="1029"/>
      <c r="DS114" s="1029"/>
      <c r="DT114" s="1029"/>
      <c r="DU114" s="1030"/>
      <c r="DV114" s="1032" t="s">
        <v>432</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34803</v>
      </c>
      <c r="AB115" s="1004"/>
      <c r="AC115" s="1004"/>
      <c r="AD115" s="1004"/>
      <c r="AE115" s="1005"/>
      <c r="AF115" s="1006">
        <v>34341</v>
      </c>
      <c r="AG115" s="1004"/>
      <c r="AH115" s="1004"/>
      <c r="AI115" s="1004"/>
      <c r="AJ115" s="1005"/>
      <c r="AK115" s="1006">
        <v>34939</v>
      </c>
      <c r="AL115" s="1004"/>
      <c r="AM115" s="1004"/>
      <c r="AN115" s="1004"/>
      <c r="AO115" s="1005"/>
      <c r="AP115" s="1007">
        <v>0.4</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124</v>
      </c>
      <c r="CB115" s="990"/>
      <c r="CC115" s="990"/>
      <c r="CD115" s="990"/>
      <c r="CE115" s="990"/>
      <c r="CF115" s="984" t="s">
        <v>432</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181691</v>
      </c>
      <c r="DH115" s="1029"/>
      <c r="DI115" s="1029"/>
      <c r="DJ115" s="1029"/>
      <c r="DK115" s="1030"/>
      <c r="DL115" s="1031" t="s">
        <v>432</v>
      </c>
      <c r="DM115" s="1029"/>
      <c r="DN115" s="1029"/>
      <c r="DO115" s="1029"/>
      <c r="DP115" s="1030"/>
      <c r="DQ115" s="1031" t="s">
        <v>432</v>
      </c>
      <c r="DR115" s="1029"/>
      <c r="DS115" s="1029"/>
      <c r="DT115" s="1029"/>
      <c r="DU115" s="1030"/>
      <c r="DV115" s="1032" t="s">
        <v>432</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124</v>
      </c>
      <c r="AB116" s="1029"/>
      <c r="AC116" s="1029"/>
      <c r="AD116" s="1029"/>
      <c r="AE116" s="1030"/>
      <c r="AF116" s="1031" t="s">
        <v>432</v>
      </c>
      <c r="AG116" s="1029"/>
      <c r="AH116" s="1029"/>
      <c r="AI116" s="1029"/>
      <c r="AJ116" s="1030"/>
      <c r="AK116" s="1031" t="s">
        <v>432</v>
      </c>
      <c r="AL116" s="1029"/>
      <c r="AM116" s="1029"/>
      <c r="AN116" s="1029"/>
      <c r="AO116" s="1030"/>
      <c r="AP116" s="1032" t="s">
        <v>432</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432</v>
      </c>
      <c r="BR116" s="990"/>
      <c r="BS116" s="990"/>
      <c r="BT116" s="990"/>
      <c r="BU116" s="990"/>
      <c r="BV116" s="990" t="s">
        <v>384</v>
      </c>
      <c r="BW116" s="990"/>
      <c r="BX116" s="990"/>
      <c r="BY116" s="990"/>
      <c r="BZ116" s="990"/>
      <c r="CA116" s="990" t="s">
        <v>432</v>
      </c>
      <c r="CB116" s="990"/>
      <c r="CC116" s="990"/>
      <c r="CD116" s="990"/>
      <c r="CE116" s="990"/>
      <c r="CF116" s="984" t="s">
        <v>432</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432</v>
      </c>
      <c r="DM116" s="1029"/>
      <c r="DN116" s="1029"/>
      <c r="DO116" s="1029"/>
      <c r="DP116" s="1030"/>
      <c r="DQ116" s="1031" t="s">
        <v>432</v>
      </c>
      <c r="DR116" s="1029"/>
      <c r="DS116" s="1029"/>
      <c r="DT116" s="1029"/>
      <c r="DU116" s="1030"/>
      <c r="DV116" s="1032" t="s">
        <v>432</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2261813</v>
      </c>
      <c r="AB117" s="1047"/>
      <c r="AC117" s="1047"/>
      <c r="AD117" s="1047"/>
      <c r="AE117" s="1048"/>
      <c r="AF117" s="1049">
        <v>2252638</v>
      </c>
      <c r="AG117" s="1047"/>
      <c r="AH117" s="1047"/>
      <c r="AI117" s="1047"/>
      <c r="AJ117" s="1048"/>
      <c r="AK117" s="1049">
        <v>2212163</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124</v>
      </c>
      <c r="BW117" s="990"/>
      <c r="BX117" s="990"/>
      <c r="BY117" s="990"/>
      <c r="BZ117" s="990"/>
      <c r="CA117" s="990" t="s">
        <v>384</v>
      </c>
      <c r="CB117" s="990"/>
      <c r="CC117" s="990"/>
      <c r="CD117" s="990"/>
      <c r="CE117" s="990"/>
      <c r="CF117" s="984" t="s">
        <v>124</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384</v>
      </c>
      <c r="DM117" s="1029"/>
      <c r="DN117" s="1029"/>
      <c r="DO117" s="1029"/>
      <c r="DP117" s="1030"/>
      <c r="DQ117" s="1031" t="s">
        <v>124</v>
      </c>
      <c r="DR117" s="1029"/>
      <c r="DS117" s="1029"/>
      <c r="DT117" s="1029"/>
      <c r="DU117" s="1030"/>
      <c r="DV117" s="1032" t="s">
        <v>124</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300</v>
      </c>
      <c r="AG118" s="955"/>
      <c r="AH118" s="955"/>
      <c r="AI118" s="955"/>
      <c r="AJ118" s="956"/>
      <c r="AK118" s="954" t="s">
        <v>299</v>
      </c>
      <c r="AL118" s="955"/>
      <c r="AM118" s="955"/>
      <c r="AN118" s="955"/>
      <c r="AO118" s="956"/>
      <c r="AP118" s="1041" t="s">
        <v>426</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384</v>
      </c>
      <c r="BR118" s="1068"/>
      <c r="BS118" s="1068"/>
      <c r="BT118" s="1068"/>
      <c r="BU118" s="1068"/>
      <c r="BV118" s="1068" t="s">
        <v>384</v>
      </c>
      <c r="BW118" s="1068"/>
      <c r="BX118" s="1068"/>
      <c r="BY118" s="1068"/>
      <c r="BZ118" s="1068"/>
      <c r="CA118" s="1068" t="s">
        <v>124</v>
      </c>
      <c r="CB118" s="1068"/>
      <c r="CC118" s="1068"/>
      <c r="CD118" s="1068"/>
      <c r="CE118" s="1068"/>
      <c r="CF118" s="984" t="s">
        <v>124</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124</v>
      </c>
      <c r="DH118" s="1029"/>
      <c r="DI118" s="1029"/>
      <c r="DJ118" s="1029"/>
      <c r="DK118" s="1030"/>
      <c r="DL118" s="1031" t="s">
        <v>124</v>
      </c>
      <c r="DM118" s="1029"/>
      <c r="DN118" s="1029"/>
      <c r="DO118" s="1029"/>
      <c r="DP118" s="1030"/>
      <c r="DQ118" s="1031" t="s">
        <v>124</v>
      </c>
      <c r="DR118" s="1029"/>
      <c r="DS118" s="1029"/>
      <c r="DT118" s="1029"/>
      <c r="DU118" s="1030"/>
      <c r="DV118" s="1032" t="s">
        <v>124</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124</v>
      </c>
      <c r="AB119" s="962"/>
      <c r="AC119" s="962"/>
      <c r="AD119" s="962"/>
      <c r="AE119" s="963"/>
      <c r="AF119" s="964" t="s">
        <v>124</v>
      </c>
      <c r="AG119" s="962"/>
      <c r="AH119" s="962"/>
      <c r="AI119" s="962"/>
      <c r="AJ119" s="963"/>
      <c r="AK119" s="964" t="s">
        <v>124</v>
      </c>
      <c r="AL119" s="962"/>
      <c r="AM119" s="962"/>
      <c r="AN119" s="962"/>
      <c r="AO119" s="963"/>
      <c r="AP119" s="965" t="s">
        <v>384</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457</v>
      </c>
      <c r="BP119" s="1076"/>
      <c r="BQ119" s="1067">
        <v>22732405</v>
      </c>
      <c r="BR119" s="1068"/>
      <c r="BS119" s="1068"/>
      <c r="BT119" s="1068"/>
      <c r="BU119" s="1068"/>
      <c r="BV119" s="1068">
        <v>21225153</v>
      </c>
      <c r="BW119" s="1068"/>
      <c r="BX119" s="1068"/>
      <c r="BY119" s="1068"/>
      <c r="BZ119" s="1068"/>
      <c r="CA119" s="1068">
        <v>21437804</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124</v>
      </c>
      <c r="DH119" s="1054"/>
      <c r="DI119" s="1054"/>
      <c r="DJ119" s="1054"/>
      <c r="DK119" s="1055"/>
      <c r="DL119" s="1053" t="s">
        <v>384</v>
      </c>
      <c r="DM119" s="1054"/>
      <c r="DN119" s="1054"/>
      <c r="DO119" s="1054"/>
      <c r="DP119" s="1055"/>
      <c r="DQ119" s="1053" t="s">
        <v>124</v>
      </c>
      <c r="DR119" s="1054"/>
      <c r="DS119" s="1054"/>
      <c r="DT119" s="1054"/>
      <c r="DU119" s="1055"/>
      <c r="DV119" s="1056" t="s">
        <v>124</v>
      </c>
      <c r="DW119" s="1057"/>
      <c r="DX119" s="1057"/>
      <c r="DY119" s="1057"/>
      <c r="DZ119" s="1058"/>
    </row>
    <row r="120" spans="1:130" s="226" customFormat="1" ht="26.25" customHeight="1" x14ac:dyDescent="0.15">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384</v>
      </c>
      <c r="AB120" s="1029"/>
      <c r="AC120" s="1029"/>
      <c r="AD120" s="1029"/>
      <c r="AE120" s="1030"/>
      <c r="AF120" s="1031" t="s">
        <v>124</v>
      </c>
      <c r="AG120" s="1029"/>
      <c r="AH120" s="1029"/>
      <c r="AI120" s="1029"/>
      <c r="AJ120" s="1030"/>
      <c r="AK120" s="1031" t="s">
        <v>124</v>
      </c>
      <c r="AL120" s="1029"/>
      <c r="AM120" s="1029"/>
      <c r="AN120" s="1029"/>
      <c r="AO120" s="1030"/>
      <c r="AP120" s="1032" t="s">
        <v>384</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8323337</v>
      </c>
      <c r="BR120" s="997"/>
      <c r="BS120" s="997"/>
      <c r="BT120" s="997"/>
      <c r="BU120" s="997"/>
      <c r="BV120" s="997">
        <v>7964805</v>
      </c>
      <c r="BW120" s="997"/>
      <c r="BX120" s="997"/>
      <c r="BY120" s="997"/>
      <c r="BZ120" s="997"/>
      <c r="CA120" s="997">
        <v>7557290</v>
      </c>
      <c r="CB120" s="997"/>
      <c r="CC120" s="997"/>
      <c r="CD120" s="997"/>
      <c r="CE120" s="997"/>
      <c r="CF120" s="1011">
        <v>89.8</v>
      </c>
      <c r="CG120" s="1012"/>
      <c r="CH120" s="1012"/>
      <c r="CI120" s="1012"/>
      <c r="CJ120" s="1012"/>
      <c r="CK120" s="1077" t="s">
        <v>461</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573075</v>
      </c>
      <c r="DH120" s="997"/>
      <c r="DI120" s="997"/>
      <c r="DJ120" s="997"/>
      <c r="DK120" s="997"/>
      <c r="DL120" s="997">
        <v>547955</v>
      </c>
      <c r="DM120" s="997"/>
      <c r="DN120" s="997"/>
      <c r="DO120" s="997"/>
      <c r="DP120" s="997"/>
      <c r="DQ120" s="997">
        <v>478397</v>
      </c>
      <c r="DR120" s="997"/>
      <c r="DS120" s="997"/>
      <c r="DT120" s="997"/>
      <c r="DU120" s="997"/>
      <c r="DV120" s="998">
        <v>5.7</v>
      </c>
      <c r="DW120" s="998"/>
      <c r="DX120" s="998"/>
      <c r="DY120" s="998"/>
      <c r="DZ120" s="999"/>
    </row>
    <row r="121" spans="1:130" s="226" customFormat="1" ht="26.25" customHeight="1" x14ac:dyDescent="0.15">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34803</v>
      </c>
      <c r="AB121" s="1029"/>
      <c r="AC121" s="1029"/>
      <c r="AD121" s="1029"/>
      <c r="AE121" s="1030"/>
      <c r="AF121" s="1031">
        <v>34341</v>
      </c>
      <c r="AG121" s="1029"/>
      <c r="AH121" s="1029"/>
      <c r="AI121" s="1029"/>
      <c r="AJ121" s="1030"/>
      <c r="AK121" s="1031">
        <v>34939</v>
      </c>
      <c r="AL121" s="1029"/>
      <c r="AM121" s="1029"/>
      <c r="AN121" s="1029"/>
      <c r="AO121" s="1030"/>
      <c r="AP121" s="1032">
        <v>0.4</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282501</v>
      </c>
      <c r="BR121" s="990"/>
      <c r="BS121" s="990"/>
      <c r="BT121" s="990"/>
      <c r="BU121" s="990"/>
      <c r="BV121" s="990">
        <v>250030</v>
      </c>
      <c r="BW121" s="990"/>
      <c r="BX121" s="990"/>
      <c r="BY121" s="990"/>
      <c r="BZ121" s="990"/>
      <c r="CA121" s="990">
        <v>199884</v>
      </c>
      <c r="CB121" s="990"/>
      <c r="CC121" s="990"/>
      <c r="CD121" s="990"/>
      <c r="CE121" s="990"/>
      <c r="CF121" s="984">
        <v>2.4</v>
      </c>
      <c r="CG121" s="985"/>
      <c r="CH121" s="985"/>
      <c r="CI121" s="985"/>
      <c r="CJ121" s="985"/>
      <c r="CK121" s="1080"/>
      <c r="CL121" s="1081"/>
      <c r="CM121" s="1081"/>
      <c r="CN121" s="1081"/>
      <c r="CO121" s="1082"/>
      <c r="CP121" s="1090" t="s">
        <v>402</v>
      </c>
      <c r="CQ121" s="1091"/>
      <c r="CR121" s="1091"/>
      <c r="CS121" s="1091"/>
      <c r="CT121" s="1091"/>
      <c r="CU121" s="1091"/>
      <c r="CV121" s="1091"/>
      <c r="CW121" s="1091"/>
      <c r="CX121" s="1091"/>
      <c r="CY121" s="1091"/>
      <c r="CZ121" s="1091"/>
      <c r="DA121" s="1091"/>
      <c r="DB121" s="1091"/>
      <c r="DC121" s="1091"/>
      <c r="DD121" s="1091"/>
      <c r="DE121" s="1091"/>
      <c r="DF121" s="1092"/>
      <c r="DG121" s="989">
        <v>478258</v>
      </c>
      <c r="DH121" s="990"/>
      <c r="DI121" s="990"/>
      <c r="DJ121" s="990"/>
      <c r="DK121" s="990"/>
      <c r="DL121" s="990">
        <v>387784</v>
      </c>
      <c r="DM121" s="990"/>
      <c r="DN121" s="990"/>
      <c r="DO121" s="990"/>
      <c r="DP121" s="990"/>
      <c r="DQ121" s="990">
        <v>358185</v>
      </c>
      <c r="DR121" s="990"/>
      <c r="DS121" s="990"/>
      <c r="DT121" s="990"/>
      <c r="DU121" s="990"/>
      <c r="DV121" s="991">
        <v>4.3</v>
      </c>
      <c r="DW121" s="991"/>
      <c r="DX121" s="991"/>
      <c r="DY121" s="991"/>
      <c r="DZ121" s="992"/>
    </row>
    <row r="122" spans="1:130" s="226" customFormat="1" ht="26.25" customHeight="1" x14ac:dyDescent="0.15">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384</v>
      </c>
      <c r="AB122" s="1029"/>
      <c r="AC122" s="1029"/>
      <c r="AD122" s="1029"/>
      <c r="AE122" s="1030"/>
      <c r="AF122" s="1031" t="s">
        <v>124</v>
      </c>
      <c r="AG122" s="1029"/>
      <c r="AH122" s="1029"/>
      <c r="AI122" s="1029"/>
      <c r="AJ122" s="1030"/>
      <c r="AK122" s="1031" t="s">
        <v>124</v>
      </c>
      <c r="AL122" s="1029"/>
      <c r="AM122" s="1029"/>
      <c r="AN122" s="1029"/>
      <c r="AO122" s="1030"/>
      <c r="AP122" s="1032" t="s">
        <v>384</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13904843</v>
      </c>
      <c r="BR122" s="1068"/>
      <c r="BS122" s="1068"/>
      <c r="BT122" s="1068"/>
      <c r="BU122" s="1068"/>
      <c r="BV122" s="1068">
        <v>13252242</v>
      </c>
      <c r="BW122" s="1068"/>
      <c r="BX122" s="1068"/>
      <c r="BY122" s="1068"/>
      <c r="BZ122" s="1068"/>
      <c r="CA122" s="1068">
        <v>13178777</v>
      </c>
      <c r="CB122" s="1068"/>
      <c r="CC122" s="1068"/>
      <c r="CD122" s="1068"/>
      <c r="CE122" s="1068"/>
      <c r="CF122" s="1088">
        <v>156.6</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v>304045</v>
      </c>
      <c r="DH122" s="990"/>
      <c r="DI122" s="990"/>
      <c r="DJ122" s="990"/>
      <c r="DK122" s="990"/>
      <c r="DL122" s="990">
        <v>305339</v>
      </c>
      <c r="DM122" s="990"/>
      <c r="DN122" s="990"/>
      <c r="DO122" s="990"/>
      <c r="DP122" s="990"/>
      <c r="DQ122" s="990">
        <v>310540</v>
      </c>
      <c r="DR122" s="990"/>
      <c r="DS122" s="990"/>
      <c r="DT122" s="990"/>
      <c r="DU122" s="990"/>
      <c r="DV122" s="991">
        <v>3.7</v>
      </c>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384</v>
      </c>
      <c r="AB123" s="1029"/>
      <c r="AC123" s="1029"/>
      <c r="AD123" s="1029"/>
      <c r="AE123" s="1030"/>
      <c r="AF123" s="1031" t="s">
        <v>384</v>
      </c>
      <c r="AG123" s="1029"/>
      <c r="AH123" s="1029"/>
      <c r="AI123" s="1029"/>
      <c r="AJ123" s="1030"/>
      <c r="AK123" s="1031" t="s">
        <v>124</v>
      </c>
      <c r="AL123" s="1029"/>
      <c r="AM123" s="1029"/>
      <c r="AN123" s="1029"/>
      <c r="AO123" s="1030"/>
      <c r="AP123" s="1032" t="s">
        <v>124</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466</v>
      </c>
      <c r="BP123" s="1076"/>
      <c r="BQ123" s="1135">
        <v>22510681</v>
      </c>
      <c r="BR123" s="1136"/>
      <c r="BS123" s="1136"/>
      <c r="BT123" s="1136"/>
      <c r="BU123" s="1136"/>
      <c r="BV123" s="1136">
        <v>21467077</v>
      </c>
      <c r="BW123" s="1136"/>
      <c r="BX123" s="1136"/>
      <c r="BY123" s="1136"/>
      <c r="BZ123" s="1136"/>
      <c r="CA123" s="1136">
        <v>20935951</v>
      </c>
      <c r="CB123" s="1136"/>
      <c r="CC123" s="1136"/>
      <c r="CD123" s="1136"/>
      <c r="CE123" s="1136"/>
      <c r="CF123" s="1069"/>
      <c r="CG123" s="1070"/>
      <c r="CH123" s="1070"/>
      <c r="CI123" s="1070"/>
      <c r="CJ123" s="1071"/>
      <c r="CK123" s="1080"/>
      <c r="CL123" s="1081"/>
      <c r="CM123" s="1081"/>
      <c r="CN123" s="1081"/>
      <c r="CO123" s="1082"/>
      <c r="CP123" s="1090" t="s">
        <v>398</v>
      </c>
      <c r="CQ123" s="1091"/>
      <c r="CR123" s="1091"/>
      <c r="CS123" s="1091"/>
      <c r="CT123" s="1091"/>
      <c r="CU123" s="1091"/>
      <c r="CV123" s="1091"/>
      <c r="CW123" s="1091"/>
      <c r="CX123" s="1091"/>
      <c r="CY123" s="1091"/>
      <c r="CZ123" s="1091"/>
      <c r="DA123" s="1091"/>
      <c r="DB123" s="1091"/>
      <c r="DC123" s="1091"/>
      <c r="DD123" s="1091"/>
      <c r="DE123" s="1091"/>
      <c r="DF123" s="1092"/>
      <c r="DG123" s="1028">
        <v>1267</v>
      </c>
      <c r="DH123" s="1029"/>
      <c r="DI123" s="1029"/>
      <c r="DJ123" s="1029"/>
      <c r="DK123" s="1030"/>
      <c r="DL123" s="1031">
        <v>32620</v>
      </c>
      <c r="DM123" s="1029"/>
      <c r="DN123" s="1029"/>
      <c r="DO123" s="1029"/>
      <c r="DP123" s="1030"/>
      <c r="DQ123" s="1031">
        <v>88052</v>
      </c>
      <c r="DR123" s="1029"/>
      <c r="DS123" s="1029"/>
      <c r="DT123" s="1029"/>
      <c r="DU123" s="1030"/>
      <c r="DV123" s="1032">
        <v>1</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384</v>
      </c>
      <c r="AB124" s="1029"/>
      <c r="AC124" s="1029"/>
      <c r="AD124" s="1029"/>
      <c r="AE124" s="1030"/>
      <c r="AF124" s="1031" t="s">
        <v>124</v>
      </c>
      <c r="AG124" s="1029"/>
      <c r="AH124" s="1029"/>
      <c r="AI124" s="1029"/>
      <c r="AJ124" s="1030"/>
      <c r="AK124" s="1031" t="s">
        <v>384</v>
      </c>
      <c r="AL124" s="1029"/>
      <c r="AM124" s="1029"/>
      <c r="AN124" s="1029"/>
      <c r="AO124" s="1030"/>
      <c r="AP124" s="1032" t="s">
        <v>384</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2.4</v>
      </c>
      <c r="BR124" s="1098"/>
      <c r="BS124" s="1098"/>
      <c r="BT124" s="1098"/>
      <c r="BU124" s="1098"/>
      <c r="BV124" s="1098" t="s">
        <v>124</v>
      </c>
      <c r="BW124" s="1098"/>
      <c r="BX124" s="1098"/>
      <c r="BY124" s="1098"/>
      <c r="BZ124" s="1098"/>
      <c r="CA124" s="1098">
        <v>5.9</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v>31582</v>
      </c>
      <c r="DH124" s="1054"/>
      <c r="DI124" s="1054"/>
      <c r="DJ124" s="1054"/>
      <c r="DK124" s="1055"/>
      <c r="DL124" s="1053">
        <v>17611</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124</v>
      </c>
      <c r="AL125" s="1029"/>
      <c r="AM125" s="1029"/>
      <c r="AN125" s="1029"/>
      <c r="AO125" s="1030"/>
      <c r="AP125" s="1032" t="s">
        <v>384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384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384</v>
      </c>
      <c r="AG126" s="1029"/>
      <c r="AH126" s="1029"/>
      <c r="AI126" s="1029"/>
      <c r="AJ126" s="1030"/>
      <c r="AK126" s="1031" t="s">
        <v>124</v>
      </c>
      <c r="AL126" s="1029"/>
      <c r="AM126" s="1029"/>
      <c r="AN126" s="1029"/>
      <c r="AO126" s="1030"/>
      <c r="AP126" s="1032" t="s">
        <v>384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384</v>
      </c>
      <c r="DW126" s="991"/>
      <c r="DX126" s="991"/>
      <c r="DY126" s="991"/>
      <c r="DZ126" s="992"/>
    </row>
    <row r="127" spans="1:130" s="226" customFormat="1" ht="26.25" customHeight="1" x14ac:dyDescent="0.15">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384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384</v>
      </c>
      <c r="DH127" s="990"/>
      <c r="DI127" s="990"/>
      <c r="DJ127" s="990"/>
      <c r="DK127" s="990"/>
      <c r="DL127" s="990" t="s">
        <v>124</v>
      </c>
      <c r="DM127" s="990"/>
      <c r="DN127" s="990"/>
      <c r="DO127" s="990"/>
      <c r="DP127" s="990"/>
      <c r="DQ127" s="990" t="s">
        <v>124</v>
      </c>
      <c r="DR127" s="990"/>
      <c r="DS127" s="990"/>
      <c r="DT127" s="990"/>
      <c r="DU127" s="990"/>
      <c r="DV127" s="991" t="s">
        <v>384</v>
      </c>
      <c r="DW127" s="991"/>
      <c r="DX127" s="991"/>
      <c r="DY127" s="991"/>
      <c r="DZ127" s="992"/>
    </row>
    <row r="128" spans="1:130" s="226" customFormat="1" ht="26.25" customHeight="1" thickBot="1" x14ac:dyDescent="0.2">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76550</v>
      </c>
      <c r="AB128" s="1118"/>
      <c r="AC128" s="1118"/>
      <c r="AD128" s="1118"/>
      <c r="AE128" s="1119"/>
      <c r="AF128" s="1120">
        <v>73293</v>
      </c>
      <c r="AG128" s="1118"/>
      <c r="AH128" s="1118"/>
      <c r="AI128" s="1118"/>
      <c r="AJ128" s="1119"/>
      <c r="AK128" s="1120">
        <v>70579</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384</v>
      </c>
      <c r="BG128" s="1125"/>
      <c r="BH128" s="1125"/>
      <c r="BI128" s="1125"/>
      <c r="BJ128" s="1125"/>
      <c r="BK128" s="1125"/>
      <c r="BL128" s="1126"/>
      <c r="BM128" s="1124">
        <v>13.31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384</v>
      </c>
      <c r="DH128" s="1110"/>
      <c r="DI128" s="1110"/>
      <c r="DJ128" s="1110"/>
      <c r="DK128" s="1110"/>
      <c r="DL128" s="1110" t="s">
        <v>124</v>
      </c>
      <c r="DM128" s="1110"/>
      <c r="DN128" s="1110"/>
      <c r="DO128" s="1110"/>
      <c r="DP128" s="1110"/>
      <c r="DQ128" s="1110" t="s">
        <v>384</v>
      </c>
      <c r="DR128" s="1110"/>
      <c r="DS128" s="1110"/>
      <c r="DT128" s="1110"/>
      <c r="DU128" s="1110"/>
      <c r="DV128" s="1111" t="s">
        <v>124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11036879</v>
      </c>
      <c r="AB129" s="1029"/>
      <c r="AC129" s="1029"/>
      <c r="AD129" s="1029"/>
      <c r="AE129" s="1030"/>
      <c r="AF129" s="1031">
        <v>10501556</v>
      </c>
      <c r="AG129" s="1029"/>
      <c r="AH129" s="1029"/>
      <c r="AI129" s="1029"/>
      <c r="AJ129" s="1030"/>
      <c r="AK129" s="1031">
        <v>10147840</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384</v>
      </c>
      <c r="BG129" s="1139"/>
      <c r="BH129" s="1139"/>
      <c r="BI129" s="1139"/>
      <c r="BJ129" s="1139"/>
      <c r="BK129" s="1139"/>
      <c r="BL129" s="1140"/>
      <c r="BM129" s="1138">
        <v>18.309999999999999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1815906</v>
      </c>
      <c r="AB130" s="1029"/>
      <c r="AC130" s="1029"/>
      <c r="AD130" s="1029"/>
      <c r="AE130" s="1030"/>
      <c r="AF130" s="1031">
        <v>1759856</v>
      </c>
      <c r="AG130" s="1029"/>
      <c r="AH130" s="1029"/>
      <c r="AI130" s="1029"/>
      <c r="AJ130" s="1030"/>
      <c r="AK130" s="1031">
        <v>1732094</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4.5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9220973</v>
      </c>
      <c r="AB131" s="1054"/>
      <c r="AC131" s="1054"/>
      <c r="AD131" s="1054"/>
      <c r="AE131" s="1055"/>
      <c r="AF131" s="1053">
        <v>8741700</v>
      </c>
      <c r="AG131" s="1054"/>
      <c r="AH131" s="1054"/>
      <c r="AI131" s="1054"/>
      <c r="AJ131" s="1055"/>
      <c r="AK131" s="1053">
        <v>8415746</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5.9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4.0056184960000003</v>
      </c>
      <c r="AB132" s="1170"/>
      <c r="AC132" s="1170"/>
      <c r="AD132" s="1170"/>
      <c r="AE132" s="1171"/>
      <c r="AF132" s="1172">
        <v>4.7987119209999998</v>
      </c>
      <c r="AG132" s="1170"/>
      <c r="AH132" s="1170"/>
      <c r="AI132" s="1170"/>
      <c r="AJ132" s="1171"/>
      <c r="AK132" s="1172">
        <v>4.865759969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4.5</v>
      </c>
      <c r="AB133" s="1153"/>
      <c r="AC133" s="1153"/>
      <c r="AD133" s="1153"/>
      <c r="AE133" s="1154"/>
      <c r="AF133" s="1152">
        <v>4.4000000000000004</v>
      </c>
      <c r="AG133" s="1153"/>
      <c r="AH133" s="1153"/>
      <c r="AI133" s="1153"/>
      <c r="AJ133" s="1154"/>
      <c r="AK133" s="1152">
        <v>4.5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ssDT5dAVlmB4/9VC3ONBxITNL/qOo5XjaUswc3brAwrIkteuznXHFhhYNli6m0sYfOpVoqB9g9sb5+kKhvAXQ==" saltValue="BYWsB8KmGSvLRwnZL8rD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bKNeIZt3jfBF0NmyFxC6DIRwAvsR6OH1Nt7LQdPqMOyh9Hb1DcDfBk0+CaBe/XEnsjTOQMalH6BPFxL382VHw==" saltValue="uIcGTOSaHemvx7foIH/O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hniSRAMNIJicqEBLXG5SQauDG9Sd9Qo516bBpZvz99dxMVGNlLVSdtsGKZFmt7TBIaDhQDfgrNSJ5MiPEd+Nw==" saltValue="RsEfb9bkF6qroT15MCUa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3278274</v>
      </c>
      <c r="AP9" s="292">
        <v>146214</v>
      </c>
      <c r="AQ9" s="293">
        <v>89546</v>
      </c>
      <c r="AR9" s="294">
        <v>63.3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69227</v>
      </c>
      <c r="AP10" s="295">
        <v>3088</v>
      </c>
      <c r="AQ10" s="296">
        <v>7518</v>
      </c>
      <c r="AR10" s="297">
        <v>-58.9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363</v>
      </c>
      <c r="AP11" s="295">
        <v>16</v>
      </c>
      <c r="AQ11" s="296">
        <v>9181</v>
      </c>
      <c r="AR11" s="297">
        <v>-99.8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t="s">
        <v>504</v>
      </c>
      <c r="AP12" s="295" t="s">
        <v>504</v>
      </c>
      <c r="AQ12" s="296">
        <v>1021</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504</v>
      </c>
      <c r="AP13" s="295" t="s">
        <v>504</v>
      </c>
      <c r="AQ13" s="296">
        <v>11</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132724</v>
      </c>
      <c r="AP14" s="295">
        <v>5920</v>
      </c>
      <c r="AQ14" s="296">
        <v>4082</v>
      </c>
      <c r="AR14" s="297">
        <v>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125304</v>
      </c>
      <c r="AP15" s="295">
        <v>5589</v>
      </c>
      <c r="AQ15" s="296">
        <v>2228</v>
      </c>
      <c r="AR15" s="297">
        <v>150.9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-236846</v>
      </c>
      <c r="AP16" s="295">
        <v>-10564</v>
      </c>
      <c r="AQ16" s="296">
        <v>-8980</v>
      </c>
      <c r="AR16" s="297">
        <v>17.600000000000001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3369046</v>
      </c>
      <c r="AP17" s="295">
        <v>150263</v>
      </c>
      <c r="AQ17" s="296">
        <v>104606</v>
      </c>
      <c r="AR17" s="297">
        <v>43.6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14.32</v>
      </c>
      <c r="AP21" s="308">
        <v>10.09</v>
      </c>
      <c r="AQ21" s="309">
        <v>4.2300000000000004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99.7</v>
      </c>
      <c r="AP22" s="313">
        <v>97.8</v>
      </c>
      <c r="AQ22" s="314">
        <v>1.9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2010756</v>
      </c>
      <c r="AP32" s="322">
        <v>89682</v>
      </c>
      <c r="AQ32" s="323">
        <v>67805</v>
      </c>
      <c r="AR32" s="324">
        <v>32.299999999999997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504</v>
      </c>
      <c r="AP34" s="322" t="s">
        <v>504</v>
      </c>
      <c r="AQ34" s="323">
        <v>11</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166468</v>
      </c>
      <c r="AP35" s="322">
        <v>7425</v>
      </c>
      <c r="AQ35" s="323">
        <v>18110</v>
      </c>
      <c r="AR35" s="324">
        <v>-59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t="s">
        <v>504</v>
      </c>
      <c r="AP36" s="322" t="s">
        <v>504</v>
      </c>
      <c r="AQ36" s="323">
        <v>2781</v>
      </c>
      <c r="AR36" s="324" t="s">
        <v>504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34939</v>
      </c>
      <c r="AP37" s="322">
        <v>1558</v>
      </c>
      <c r="AQ37" s="323">
        <v>1073</v>
      </c>
      <c r="AR37" s="324">
        <v>45.2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504</v>
      </c>
      <c r="AP38" s="325" t="s">
        <v>504</v>
      </c>
      <c r="AQ38" s="326">
        <v>5</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-70579</v>
      </c>
      <c r="AP39" s="322">
        <v>-3148</v>
      </c>
      <c r="AQ39" s="323">
        <v>-3858</v>
      </c>
      <c r="AR39" s="324">
        <v>-18.399999999999999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-1732094</v>
      </c>
      <c r="AP40" s="322">
        <v>-77253</v>
      </c>
      <c r="AQ40" s="323">
        <v>-59194</v>
      </c>
      <c r="AR40" s="324">
        <v>30.5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409490</v>
      </c>
      <c r="AP41" s="322">
        <v>18264</v>
      </c>
      <c r="AQ41" s="323">
        <v>26732</v>
      </c>
      <c r="AR41" s="324">
        <v>-31.7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2606633</v>
      </c>
      <c r="AN51" s="344">
        <v>107539</v>
      </c>
      <c r="AO51" s="345">
        <v>64.2</v>
      </c>
      <c r="AP51" s="346">
        <v>84389</v>
      </c>
      <c r="AQ51" s="347">
        <v>19.7</v>
      </c>
      <c r="AR51" s="348">
        <v>44.5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1338934</v>
      </c>
      <c r="AN52" s="352">
        <v>55239</v>
      </c>
      <c r="AO52" s="353">
        <v>127.9</v>
      </c>
      <c r="AP52" s="354">
        <v>44339</v>
      </c>
      <c r="AQ52" s="355">
        <v>17.2</v>
      </c>
      <c r="AR52" s="356">
        <v>110.7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2754786</v>
      </c>
      <c r="AN53" s="344">
        <v>115500</v>
      </c>
      <c r="AO53" s="345">
        <v>7.4</v>
      </c>
      <c r="AP53" s="346">
        <v>83623</v>
      </c>
      <c r="AQ53" s="347">
        <v>-0.9</v>
      </c>
      <c r="AR53" s="348">
        <v>8.3000000000000007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1158021</v>
      </c>
      <c r="AN54" s="352">
        <v>48552</v>
      </c>
      <c r="AO54" s="353">
        <v>-12.1</v>
      </c>
      <c r="AP54" s="354">
        <v>48787</v>
      </c>
      <c r="AQ54" s="355">
        <v>10</v>
      </c>
      <c r="AR54" s="356">
        <v>-22.1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2374637</v>
      </c>
      <c r="AN55" s="344">
        <v>102012</v>
      </c>
      <c r="AO55" s="345">
        <v>-11.7</v>
      </c>
      <c r="AP55" s="346">
        <v>87974</v>
      </c>
      <c r="AQ55" s="347">
        <v>5.2</v>
      </c>
      <c r="AR55" s="348">
        <v>-16.899999999999999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1013112</v>
      </c>
      <c r="AN56" s="352">
        <v>43522</v>
      </c>
      <c r="AO56" s="353">
        <v>-10.4</v>
      </c>
      <c r="AP56" s="354">
        <v>48183</v>
      </c>
      <c r="AQ56" s="355">
        <v>-1.2</v>
      </c>
      <c r="AR56" s="356">
        <v>-9.1999999999999993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3456551</v>
      </c>
      <c r="AN57" s="344">
        <v>151523</v>
      </c>
      <c r="AO57" s="345">
        <v>48.5</v>
      </c>
      <c r="AP57" s="346">
        <v>83280</v>
      </c>
      <c r="AQ57" s="347">
        <v>-5.3</v>
      </c>
      <c r="AR57" s="348">
        <v>53.8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736704</v>
      </c>
      <c r="AN58" s="352">
        <v>32295</v>
      </c>
      <c r="AO58" s="353">
        <v>-25.8</v>
      </c>
      <c r="AP58" s="354">
        <v>43123</v>
      </c>
      <c r="AQ58" s="355">
        <v>-10.5</v>
      </c>
      <c r="AR58" s="356">
        <v>-15.3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4260890</v>
      </c>
      <c r="AN59" s="344">
        <v>190040</v>
      </c>
      <c r="AO59" s="345">
        <v>25.4</v>
      </c>
      <c r="AP59" s="346">
        <v>88968</v>
      </c>
      <c r="AQ59" s="347">
        <v>6.8</v>
      </c>
      <c r="AR59" s="348">
        <v>18.600000000000001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834266</v>
      </c>
      <c r="AN60" s="352">
        <v>37209</v>
      </c>
      <c r="AO60" s="353">
        <v>15.2</v>
      </c>
      <c r="AP60" s="354">
        <v>45482</v>
      </c>
      <c r="AQ60" s="355">
        <v>5.5</v>
      </c>
      <c r="AR60" s="356">
        <v>9.6999999999999993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3090699</v>
      </c>
      <c r="AN61" s="359">
        <v>133323</v>
      </c>
      <c r="AO61" s="360">
        <v>26.8</v>
      </c>
      <c r="AP61" s="361">
        <v>85647</v>
      </c>
      <c r="AQ61" s="362">
        <v>5.0999999999999996</v>
      </c>
      <c r="AR61" s="348">
        <v>21.7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1016207</v>
      </c>
      <c r="AN62" s="352">
        <v>43363</v>
      </c>
      <c r="AO62" s="353">
        <v>19</v>
      </c>
      <c r="AP62" s="354">
        <v>45983</v>
      </c>
      <c r="AQ62" s="355">
        <v>4.2</v>
      </c>
      <c r="AR62" s="356">
        <v>14.8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cGBYVthL4EY3nkukKmRhEoY6duliqZPUkp5KgigCyIzlkDZWrAAe72YOutGZoEUsz0k4CBOYzn6I/U1ZbzbmQ==" saltValue="HRRV8nVF4lpMDUb4Eenm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PHenetkhmumCzHPFZ0J8j+VD2AfdPKVLqv2bbr2w9i6s9dVrO7Ah5/PGBU4OL5aDji3MHNwRPnTYG4b2LLc8w==" saltValue="2PE3j6/pGUihP8RCk3Bm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jONg93Wgkuid8zY3HiIUfJpjNo8EP2WJFf8Dw+Dh76fO1Mxkl/C+gt+b2DGK0KuLymVkw8+8q4fZ2gZi0St4Q==" saltValue="ArAeZieqNki8KxZRiqED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32.75</v>
      </c>
      <c r="G47" s="12">
        <v>34.159999999999997</v>
      </c>
      <c r="H47" s="12">
        <v>36.42</v>
      </c>
      <c r="I47" s="12">
        <v>36.89</v>
      </c>
      <c r="J47" s="13">
        <v>33.33</v>
      </c>
    </row>
    <row r="48" spans="2:10" ht="57.75" customHeight="1" x14ac:dyDescent="0.15">
      <c r="B48" s="14"/>
      <c r="C48" s="1214" t="s">
        <v>4</v>
      </c>
      <c r="D48" s="1214"/>
      <c r="E48" s="1215"/>
      <c r="F48" s="15">
        <v>7.9</v>
      </c>
      <c r="G48" s="16">
        <v>8.0500000000000007</v>
      </c>
      <c r="H48" s="16">
        <v>7.77</v>
      </c>
      <c r="I48" s="16">
        <v>5.26</v>
      </c>
      <c r="J48" s="17">
        <v>5.05</v>
      </c>
    </row>
    <row r="49" spans="2:10" ht="57.75" customHeight="1" thickBot="1" x14ac:dyDescent="0.2">
      <c r="B49" s="18"/>
      <c r="C49" s="1216" t="s">
        <v>5</v>
      </c>
      <c r="D49" s="1216"/>
      <c r="E49" s="1217"/>
      <c r="F49" s="19">
        <v>4.22</v>
      </c>
      <c r="G49" s="20">
        <v>1.36</v>
      </c>
      <c r="H49" s="20">
        <v>2.48</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fsFDKAi16BZNjVdGa6b51TET3O1BIjCId/30IhwEKgKca6yI1vTpnky7awiglXzK3S4LYVxc54pusvlCSFh9Q==" saltValue="zuxLZSdc18BC63nYJNxg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2019-03-19T02:26:32Z</cp:lastPrinted>
  <dcterms:created xsi:type="dcterms:W3CDTF">2019-02-14T05:15:29Z</dcterms:created>
  <dcterms:modified xsi:type="dcterms:W3CDTF">2019-11-01T04:29:29Z</dcterms:modified>
  <cp:category/>
</cp:coreProperties>
</file>