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28800" windowHeight="122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<sst xmlns="http://schemas.openxmlformats.org/spreadsheetml/2006/main" count="1150" uniqueCount="605">
  <si>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</si>
  <si>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</si>
  <si>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</si>
  <si>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</si>
  <si>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</si>
  <si>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</si>
  <si>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</si>
  <si>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</si>
  <si>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</si>
  <si>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</si>
  <si>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</si>
  <si>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</si>
  <si>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</si>
  <si>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</si>
  <si>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</si>
  <si>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</si>
  <si>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</si>
  <si>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</si>
  <si>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</si>
  <si>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</si>
  <si>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</si>
  <si>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</si>
  <si>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</si>
  <si>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</si>
  <si>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</si>
  <si>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</si>
  <si>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</si>
  <si>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</si>
  <si>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</si>
  <si>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</si>
  <si>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</si>
  <si>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</si>
  <si>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</si>
  <si>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</si>
  <si>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</si>
  <si>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</si>
  <si>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</si>
  <si>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</si>
  <si>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</si>
  <si>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</si>
  <si>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</si>
  <si>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</si>
  <si>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</si>
  <si>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</si>
  <si>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</si>
  <si>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</si>
  <si>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</si>
  <si>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</si>
  <si>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</si>
  <si>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</si>
  <si>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</si>
  <si>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</si>
  <si>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</si>
  <si>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</si>
  <si>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</si>
  <si>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</si>
  <si>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</si>
  <si>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</si>
  <si>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</si>
  <si>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</si>
  <si>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</si>
  <si>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</si>
  <si>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</si>
  <si>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</si>
  <si>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</si>
  <si>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</si>
  <si>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</si>
  <si>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</si>
  <si>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</si>
  <si>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</si>
  <si>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</si>
  <si>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</si>
  <si>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</si>
  <si>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</si>
  <si>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</si>
  <si>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</si>
  <si>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</si>
  <si>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</si>
  <si>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</si>
  <si>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</si>
  <si>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</si>
  <si>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</si>
  <si>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</si>
  <si>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</si>
  <si>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</si>
  <si>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</si>
  <si>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</si>
  <si>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</si>
  <si>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</si>
  <si>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</si>
  <si>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</si>
  <si>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</si>
  <si>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</si>
  <si>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</si>
  <si>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</si>
  <si>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</si>
  <si>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</si>
  <si>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</si>
  <si>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</si>
  <si>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</si>
  <si>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</si>
  <si>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</si>
  <si>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</si>
  <si>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</si>
  <si>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</si>
  <si>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</si>
  <si>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</si>
  <si>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</si>
  <si>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</si>
  <si>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</si>
  <si>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</si>
  <si>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</si>
  <si>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</si>
  <si>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</si>
  <si>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</si>
  <si>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</si>
  <si>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</si>
  <si>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</si>
  <si>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</si>
  <si>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</si>
  <si>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</si>
  <si>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</si>
  <si>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</si>
  <si>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</si>
  <si>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</si>
  <si>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</si>
  <si>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</si>
  <si>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</si>
  <si>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</si>
  <si>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</si>
  <si>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</si>
  <si>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</si>
  <si>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</si>
  <si>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</si>
  <si>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</si>
  <si>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</si>
  <si>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</si>
  <si>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</si>
  <si>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</si>
  <si>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</si>
  <si>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</si>
  <si>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</si>
  <si>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</si>
  <si>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</si>
  <si>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</si>
  <si>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</si>
  <si>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</si>
  <si>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</si>
  <si>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</si>
  <si>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</si>
  <si>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</si>
  <si>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</si>
  <si>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</si>
  <si>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</si>
  <si>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</si>
  <si>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</si>
  <si>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</si>
  <si>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</si>
  <si>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</si>
  <si>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</si>
  <si>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</si>
  <si>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</si>
  <si>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</si>
  <si>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</si>
  <si>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</si>
  <si>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</si>
  <si>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</si>
  <si>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</si>
  <si>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</si>
  <si>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</si>
  <si>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</si>
  <si>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</si>
  <si>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</si>
  <si>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</si>
  <si>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</si>
  <si>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</si>
  <si>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</si>
  <si>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</si>
  <si>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</si>
  <si>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</si>
  <si>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</si>
  <si>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</si>
  <si>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</si>
  <si>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</si>
  <si>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</si>
  <si>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</si>
  <si>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</si>
  <si>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</si>
  <si>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</si>
  <si>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</si>
  <si>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</si>
  <si>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</si>
  <si>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</si>
  <si>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</si>
  <si>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</si>
  <si>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</si>
  <si>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</si>
  <si>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</si>
  <si>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</si>
  <si>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</si>
  <si>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</si>
  <si>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</si>
  <si>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</si>
  <si>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大分県豊後高田市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</si>
  <si>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</si>
  <si>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</si>
  <si>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</si>
  <si>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</si>
  <si>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</si>
  <si>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</si>
  <si>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</si>
  <si>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</si>
  <si>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</si>
  <si>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</si>
  <si>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</si>
  <si>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</si>
  <si>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</si>
  <si>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</si>
  <si>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</si>
  <si>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</si>
  <si>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</si>
  <si>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</si>
  <si>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</si>
  <si>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</si>
  <si>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</si>
  <si>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</si>
  <si>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</si>
  <si>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</si>
  <si>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</si>
  <si>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</si>
  <si>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</si>
  <si>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</si>
  <si>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</si>
  <si>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</si>
  <si>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</si>
  <si>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</si>
  <si>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</si>
  <si>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</si>
  <si>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</si>
  <si>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</si>
  <si>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</si>
  <si>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</si>
  <si>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</si>
  <si>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</si>
  <si>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</si>
  <si>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</si>
  <si>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</si>
  <si>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</si>
  <si>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</si>
  <si>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</si>
  <si>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</si>
  <si>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</si>
  <si>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</si>
  <si>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</si>
  <si>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</si>
  <si>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</si>
  <si>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</si>
  <si>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</si>
  <si>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</si>
  <si>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</si>
  <si>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</si>
  <si>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</si>
  <si>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</si>
  <si>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</si>
  <si>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</si>
  <si>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</si>
  <si>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</si>
  <si>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</si>
  <si>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</si>
  <si>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</si>
  <si>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</si>
  <si>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</si>
  <si>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</si>
  <si>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</si>
  <si>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</si>
  <si>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</si>
  <si>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</si>
  <si>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</si>
  <si>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</si>
  <si>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</si>
  <si>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</si>
  <si>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</si>
  <si>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</si>
  <si>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</si>
  <si>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</si>
  <si>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</si>
  <si>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</si>
  <si>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</si>
  <si>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</si>
  <si>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</si>
  <si>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</si>
  <si>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</si>
  <si>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</si>
  <si>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</si>
  <si>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</si>
  <si>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</si>
  <si>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</si>
  <si>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</si>
  <si>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</si>
  <si>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</si>
  <si>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</si>
  <si>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</si>
  <si>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</si>
  <si>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</si>
  <si>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</si>
  <si>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</si>
  <si>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</si>
  <si>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</si>
  <si>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</si>
  <si>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</si>
  <si>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</si>
  <si>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</si>
  <si>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</si>
  <si>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</si>
  <si>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</si>
  <si>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</si>
  <si>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</si>
  <si>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</si>
  <si>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</si>
  <si>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</si>
  <si>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</si>
  <si>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</si>
  <si>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</si>
  <si>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</si>
  <si>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</si>
  <si>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</si>
  <si>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</si>
  <si>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</si>
  <si>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</si>
  <si>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</si>
  <si>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</si>
  <si>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</si>
  <si>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</si>
  <si>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</si>
  <si>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</si>
  <si>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</si>
  <si>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</si>
  <si>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</si>
  <si>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</si>
  <si>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</si>
  <si>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</si>
  <si>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</si>
  <si>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</si>
  <si>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</si>
  <si>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</si>
  <si>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</si>
  <si>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</si>
  <si>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</si>
  <si>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</si>
  <si>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</si>
  <si>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</si>
  <si>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</si>
  <si>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大分県豊後高田市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</si>
  <si>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</si>
  <si>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</si>
  <si>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</si>
  <si>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</si>
  <si>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</si>
  <si>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</si>
  <si>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</si>
  <si>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</si>
  <si>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</si>
  <si>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</si>
  <si>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</si>
  <si>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</si>
  <si>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</si>
  <si>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</si>
  <si>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</si>
  <si>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</si>
  <si>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</si>
  <si>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</si>
  <si>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</si>
  <si>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</si>
  <si>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</si>
  <si>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</si>
  <si>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</si>
  <si>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</si>
  <si>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</si>
  <si>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</si>
  <si>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</si>
  <si>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</si>
  <si>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</si>
  <si>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</si>
  <si>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</si>
  <si>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</si>
  <si>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</si>
  <si>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</si>
  <si>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</si>
  <si>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</si>
  <si>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</si>
  <si>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</si>
  <si>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</si>
  <si>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</si>
  <si>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</si>
  <si>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</si>
  <si>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</si>
  <si>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</si>
  <si>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</si>
  <si>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</si>
  <si>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</si>
  <si>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</si>
  <si>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</si>
  <si>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</si>
  <si>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</si>
  <si>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</si>
  <si>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</si>
  <si>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</si>
  <si>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</si>
  <si>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</si>
  <si>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</si>
  <si>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</si>
  <si>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</si>
  <si>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</si>
  <si>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</si>
  <si>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</si>
  <si>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</si>
  <si>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</si>
  <si>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</si>
  <si>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</si>
  <si>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</si>
  <si>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</si>
  <si>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</si>
  <si>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</si>
  <si>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</si>
  <si>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</si>
  <si>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</si>
  <si>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</si>
  <si>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</si>
  <si>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</si>
  <si>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</si>
  <si>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</si>
  <si>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</si>
  <si>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</si>
  <si>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</si>
  <si>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</si>
  <si>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</si>
  <si>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</si>
  <si>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</si>
  <si>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</si>
  <si>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</si>
  <si>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</si>
  <si>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</si>
  <si>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</si>
  <si>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</si>
  <si>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</si>
  <si>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</si>
  <si>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</si>
  <si>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</si>
  <si>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</si>
  <si>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</si>
  <si>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</si>
  <si>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</si>
  <si>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</si>
  <si>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</si>
  <si>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</si>
  <si>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</si>
  <si>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</si>
  <si>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</si>
  <si>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</si>
  <si>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</si>
  <si>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</si>
  <si>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</si>
  <si>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</si>
  <si>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</si>
  <si>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</si>
  <si>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</si>
  <si>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</si>
  <si>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</si>
  <si>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</si>
  <si>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</si>
  <si>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</si>
  <si>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</si>
  <si>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</si>
  <si>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</si>
  <si>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</si>
  <si>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</si>
  <si>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</si>
  <si>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</si>
  <si>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</si>
  <si>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</si>
  <si>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</si>
  <si>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</si>
  <si>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</si>
  <si>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</si>
  <si>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</si>
  <si>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</si>
  <si>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</si>
  <si>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</si>
  <si>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</si>
  <si>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</si>
  <si>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</si>
  <si>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</si>
  <si>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</si>
  <si>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</si>
  <si>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</si>
  <si>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</si>
  <si>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</si>
  <si>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</si>
  <si>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</si>
  <si>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</si>
  <si>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</si>
  <si>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</si>
  <si>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</si>
  <si>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</si>
  <si>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</si>
  <si>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</si>
  <si>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</si>
  <si>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</si>
  <si>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</si>
  <si>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</si>
  <si>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</si>
  <si>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</si>
  <si>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</si>
  <si>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</si>
  <si>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</si>
  <si>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</si>
  <si>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</si>
  <si>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</si>
  <si>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</si>
  <si>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</si>
  <si>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</si>
  <si>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</si>
  <si>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</si>
  <si>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</si>
  <si>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</si>
  <si>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</si>
  <si>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</si>
  <si>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</si>
  <si>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</si>
  <si>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</si>
  <si>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</si>
  <si>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</si>
  <si>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</si>
  <si>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</si>
  <si>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</si>
  <si>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</si>
  <si>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</si>
  <si>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</si>
  <si>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</si>
  <si>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</si>
  <si>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</si>
  <si>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</si>
  <si>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</si>
  <si>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</si>
  <si>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</si>
  <si>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</si>
  <si>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</si>
  <si>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</si>
  <si>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</si>
  <si>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</si>
  <si>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2.95</t>
  </si>
  <si>
    <t>一般会計</t>
  </si>
  <si>
    <t>水道事業会計</t>
  </si>
  <si>
    <t>国民健康保険特別会計</t>
  </si>
  <si>
    <t>介護保険特別会計</t>
  </si>
  <si>
    <t>簡易水道事業特別会計</t>
  </si>
  <si>
    <t>後期高齢者医療特別会計</t>
  </si>
  <si>
    <t>ケーブルネットワーク事業特別会計</t>
  </si>
  <si>
    <t>公共下水道事業特別会計</t>
  </si>
  <si>
    <t>その他会計（赤字）</t>
  </si>
  <si>
    <t>その他会計（黒字）</t>
  </si>
  <si>
    <t>-</t>
    <phoneticPr fontId="2"/>
  </si>
  <si>
    <t>基金から225百万円繰入</t>
    <rPh sb="0" eb="2">
      <t>キキン</t>
    </rPh>
    <rPh sb="7" eb="8">
      <t>ヒャク</t>
    </rPh>
    <rPh sb="8" eb="10">
      <t>マンエン</t>
    </rPh>
    <rPh sb="10" eb="12">
      <t>クリイレ</t>
    </rPh>
    <phoneticPr fontId="2"/>
  </si>
  <si>
    <t>基金から34百万円繰入</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</si>
  <si>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</si>
  <si>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</si>
  <si>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</si>
  <si>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</si>
  <si>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</si>
  <si>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</si>
  <si>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基金から2百万円繰入</t>
    <rPh sb="0" eb="2">
      <t>キキン</t>
    </rPh>
    <rPh sb="5" eb="6">
      <t>ヒャク</t>
    </rPh>
    <rPh sb="6" eb="8">
      <t>マンエン</t>
    </rPh>
    <rPh sb="8" eb="10">
      <t>クリイレ</t>
    </rPh>
    <phoneticPr fontId="2"/>
  </si>
  <si>
    <t>基金から27百万円繰入</t>
    <rPh sb="0" eb="2">
      <t>キキン</t>
    </rPh>
    <rPh sb="6" eb="7">
      <t>ヒャク</t>
    </rPh>
    <rPh sb="7" eb="9">
      <t>マンエン</t>
    </rPh>
    <rPh sb="9" eb="11">
      <t>クリイレ</t>
    </rPh>
    <phoneticPr fontId="2"/>
  </si>
  <si>
    <t>基金から18百万円繰入</t>
    <rPh sb="0" eb="2">
      <t>キキン</t>
    </rPh>
    <rPh sb="6" eb="7">
      <t>ヒャク</t>
    </rPh>
    <rPh sb="7" eb="9">
      <t>マンエン</t>
    </rPh>
    <rPh sb="9" eb="11">
      <t>クリイレ</t>
    </rPh>
    <phoneticPr fontId="2"/>
  </si>
  <si>
    <t>豊後高田市土地開発公社</t>
    <rPh sb="0" eb="5">
      <t>ブンゴタカダシ</t>
    </rPh>
    <rPh sb="5" eb="7">
      <t>トチ</t>
    </rPh>
    <rPh sb="7" eb="9">
      <t>カイハツ</t>
    </rPh>
    <rPh sb="9" eb="11">
      <t>コウシャ</t>
    </rPh>
    <phoneticPr fontId="2"/>
  </si>
  <si>
    <t>スパランド真玉</t>
    <rPh sb="5" eb="7">
      <t>マタマ</t>
    </rPh>
    <phoneticPr fontId="2"/>
  </si>
  <si>
    <t>豊後高田市観光まちづくり</t>
    <rPh sb="0" eb="5">
      <t>ブンゴタカダシ</t>
    </rPh>
    <rPh sb="5" eb="7">
      <t>カンコウ</t>
    </rPh>
    <phoneticPr fontId="2"/>
  </si>
  <si>
    <t>-</t>
    <phoneticPr fontId="2"/>
  </si>
  <si>
    <t>-</t>
    <phoneticPr fontId="2"/>
  </si>
  <si>
    <t>法非適用企業、基金から11百万円繰入</t>
    <phoneticPr fontId="5"/>
  </si>
  <si>
    <t>法非適用企業、基金から20百万円繰入</t>
    <phoneticPr fontId="5"/>
  </si>
  <si>
    <t>法非適用企業、基金から3百万円繰入</t>
    <phoneticPr fontId="5"/>
  </si>
  <si>
    <t>-</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</si>
  <si>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</si>
  <si>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</si>
  <si>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</si>
  <si>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ふるさと市町村圏基金</t>
    <rPh sb="4" eb="7">
      <t>シチョウソン</t>
    </rPh>
    <rPh sb="7" eb="8">
      <t>ケン</t>
    </rPh>
    <rPh sb="8" eb="10">
      <t>キキン</t>
    </rPh>
    <phoneticPr fontId="11"/>
  </si>
  <si>
    <t>職員退職手当基金</t>
    <rPh sb="0" eb="2">
      <t>ショクイン</t>
    </rPh>
    <rPh sb="2" eb="4">
      <t>タイショク</t>
    </rPh>
    <rPh sb="4" eb="6">
      <t>テアテ</t>
    </rPh>
    <rPh sb="6" eb="8">
      <t>キキン</t>
    </rPh>
    <phoneticPr fontId="11"/>
  </si>
  <si>
    <t>大分県農業農村振興公社</t>
    <rPh sb="0" eb="3">
      <t>オオイタケン</t>
    </rPh>
    <rPh sb="3" eb="5">
      <t>ノウギョウ</t>
    </rPh>
    <rPh sb="5" eb="7">
      <t>ノウソン</t>
    </rPh>
    <rPh sb="7" eb="9">
      <t>シンコウ</t>
    </rPh>
    <rPh sb="9" eb="11">
      <t>コウシャ</t>
    </rPh>
    <phoneticPr fontId="2"/>
  </si>
  <si>
    <t>-</t>
    <phoneticPr fontId="2"/>
  </si>
  <si>
    <t>県所管第三セクター</t>
    <rPh sb="0" eb="1">
      <t>ケン</t>
    </rPh>
    <rPh sb="1" eb="3">
      <t>ショカン</t>
    </rPh>
    <rPh sb="3" eb="4">
      <t>ダイ</t>
    </rPh>
    <rPh sb="4" eb="5">
      <t>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</si>
  <si>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</si>
  <si>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</si>
  <si>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</si>
  <si>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有形固定資産減価償却率は類似団体と比較し低い水準である。これは、これまで庁舎や消防施設、図書館等、老朽化した施設の更新等を実施してきたためであ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</si>
  <si>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</si>
  <si>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</si>
  <si>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</si>
  <si>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</si>
  <si>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</si>
  <si>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</si>
  <si>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</si>
  <si>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よりも充当可能財源等が多いことから分子がマイナスとなるため、Ｈ24から「比率なし」となっている。その主な要因は地方債現在高や公営企業債等繰入見込額が減少する一方で、充当可能基金は年々増加していることなどである。
　実質公債費比率は類似団体平均を下回っているが平成29年度は0.5ポイント上昇している。その主な要因は、新庁舎建設事業に係る借入の償還が始まったためである。今後も、過疎債などの基準財政需要額への算入公債費が有利な地方債の活用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</si>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</sst>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78864</c:v>
                </c:pt>
                <c:pt idx="4">
                  <c:v>85042</c:v>
                </c:pt>
              </c:numCache>
            </c:numRef>
          </c:val>
          <c:smooth val="0"/>
          <c:extLst>
            <c:ext xmlns:c16="http://schemas.microsoft.com/office/drawing/2014/chart" uri="{C3380CC4-5D6E-409C-BE32-E72D297353CC}">
              <c16:uniqueId val="{00000000-49EA-42A7-B122-0F7681D4B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80443</c:v>
                </c:pt>
                <c:pt idx="1">
                  <c:v>119857</c:v>
                </c:pt>
                <c:pt idx="2">
                  <c:v>183607</c:v>
                </c:pt>
                <c:pt idx="3">
                  <c:v>97568</c:v>
                </c:pt>
                <c:pt idx="4">
                  <c:v>79875</c:v>
                </c:pt>
              </c:numCache>
            </c:numRef>
          </c:val>
          <c:smooth val="0"/>
          <c:extLst>
            <c:ext xmlns:c16="http://schemas.microsoft.com/office/drawing/2014/chart" uri="{C3380CC4-5D6E-409C-BE32-E72D297353CC}">
              <c16:uniqueId val="{00000001-49EA-42A7-B122-0F7681D4BA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5.54</c:v>
                </c:pt>
                <c:pt idx="1">
                  <c:v>5.81</c:v>
                </c:pt>
                <c:pt idx="2">
                  <c:v>4.2300000000000004</c:v>
                </c:pt>
                <c:pt idx="3">
                  <c:v>6.17</c:v>
                </c:pt>
                <c:pt idx="4">
                  <c:v>3.26</c:v>
                </c:pt>
              </c:numCache>
            </c:numRef>
          </c:val>
          <c:extLst>
            <c:ext xmlns:c16="http://schemas.microsoft.com/office/drawing/2014/chart" uri="{C3380CC4-5D6E-409C-BE32-E72D297353CC}">
              <c16:uniqueId val="{00000000-C46A-4C78-A3C0-2B3CF429F3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c:v>
                </c:pt>
                <c:pt idx="1">
                  <c:v>28.52</c:v>
                </c:pt>
                <c:pt idx="2">
                  <c:v>33.090000000000003</c:v>
                </c:pt>
                <c:pt idx="3">
                  <c:v>34.42</c:v>
                </c:pt>
                <c:pt idx="4">
                  <c:v>34.78</c:v>
                </c:pt>
              </c:numCache>
            </c:numRef>
          </c:val>
          <c:extLst>
            <c:ext xmlns:c16="http://schemas.microsoft.com/office/drawing/2014/chart" uri="{C3380CC4-5D6E-409C-BE32-E72D297353CC}">
              <c16:uniqueId val="{00000001-C46A-4C78-A3C0-2B3CF429F3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5.65</c:v>
                </c:pt>
                <c:pt idx="1">
                  <c:v>5.79</c:v>
                </c:pt>
                <c:pt idx="2">
                  <c:v>2.66</c:v>
                </c:pt>
                <c:pt idx="3">
                  <c:v>2.09</c:v>
                </c:pt>
                <c:pt idx="4">
                  <c:v>-2.95</c:v>
                </c:pt>
              </c:numCache>
            </c:numRef>
          </c:val>
          <c:smooth val="0"/>
          <c:extLst>
            <c:ext xmlns:c16="http://schemas.microsoft.com/office/drawing/2014/chart" uri="{C3380CC4-5D6E-409C-BE32-E72D297353CC}">
              <c16:uniqueId val="{00000002-C46A-4C78-A3C0-2B3CF429F3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DEE-417F-920E-C86DF4146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EE-417F-920E-C86DF4146399}"/>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EE-417F-920E-C86DF4146399}"/>
            </c:ext>
          </c:extLst>
        </c:ser>
        <c:ser>
          <c:idx val="3"/>
          <c:order val="3"/>
          <c:tx>
            <c:strRef>
              <c:f>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EE-417F-920E-C86DF414639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DEE-417F-920E-C86DF414639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BDEE-417F-920E-C86DF41463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0.09</c:v>
                </c:pt>
                <c:pt idx="4">
                  <c:v>#N/A</c:v>
                </c:pt>
                <c:pt idx="5">
                  <c:v>0.15</c:v>
                </c:pt>
                <c:pt idx="6">
                  <c:v>#N/A</c:v>
                </c:pt>
                <c:pt idx="7">
                  <c:v>0.47</c:v>
                </c:pt>
                <c:pt idx="8">
                  <c:v>#N/A</c:v>
                </c:pt>
                <c:pt idx="9">
                  <c:v>0.32</c:v>
                </c:pt>
              </c:numCache>
            </c:numRef>
          </c:val>
          <c:extLst>
            <c:ext xmlns:c16="http://schemas.microsoft.com/office/drawing/2014/chart" uri="{C3380CC4-5D6E-409C-BE32-E72D297353CC}">
              <c16:uniqueId val="{00000006-BDEE-417F-920E-C86DF41463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0.82</c:v>
                </c:pt>
                <c:pt idx="8">
                  <c:v>#N/A</c:v>
                </c:pt>
                <c:pt idx="9">
                  <c:v>2.37</c:v>
                </c:pt>
              </c:numCache>
            </c:numRef>
          </c:val>
          <c:extLst>
            <c:ext xmlns:c16="http://schemas.microsoft.com/office/drawing/2014/chart" uri="{C3380CC4-5D6E-409C-BE32-E72D297353CC}">
              <c16:uniqueId val="{00000007-BDEE-417F-920E-C86DF41463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3.01</c:v>
                </c:pt>
                <c:pt idx="2">
                  <c:v>#N/A</c:v>
                </c:pt>
                <c:pt idx="3">
                  <c:v>2.3199999999999998</c:v>
                </c:pt>
                <c:pt idx="4">
                  <c:v>#N/A</c:v>
                </c:pt>
                <c:pt idx="5">
                  <c:v>2.39</c:v>
                </c:pt>
                <c:pt idx="6">
                  <c:v>#N/A</c:v>
                </c:pt>
                <c:pt idx="7">
                  <c:v>2.76</c:v>
                </c:pt>
                <c:pt idx="8">
                  <c:v>#N/A</c:v>
                </c:pt>
                <c:pt idx="9">
                  <c:v>2.71</c:v>
                </c:pt>
              </c:numCache>
            </c:numRef>
          </c:val>
          <c:extLst>
            <c:ext xmlns:c16="http://schemas.microsoft.com/office/drawing/2014/chart" uri="{C3380CC4-5D6E-409C-BE32-E72D297353CC}">
              <c16:uniqueId val="{00000008-BDEE-417F-920E-C86DF41463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5.53</c:v>
                </c:pt>
                <c:pt idx="2">
                  <c:v>#N/A</c:v>
                </c:pt>
                <c:pt idx="3">
                  <c:v>5.8</c:v>
                </c:pt>
                <c:pt idx="4">
                  <c:v>#N/A</c:v>
                </c:pt>
                <c:pt idx="5">
                  <c:v>4.22</c:v>
                </c:pt>
                <c:pt idx="6">
                  <c:v>#N/A</c:v>
                </c:pt>
                <c:pt idx="7">
                  <c:v>6.17</c:v>
                </c:pt>
                <c:pt idx="8">
                  <c:v>#N/A</c:v>
                </c:pt>
                <c:pt idx="9">
                  <c:v>3.25</c:v>
                </c:pt>
              </c:numCache>
            </c:numRef>
          </c:val>
          <c:extLst>
            <c:ext xmlns:c16="http://schemas.microsoft.com/office/drawing/2014/chart" uri="{C3380CC4-5D6E-409C-BE32-E72D297353CC}">
              <c16:uniqueId val="{00000009-BDEE-417F-920E-C86DF4146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2024</c:v>
                </c:pt>
                <c:pt idx="5">
                  <c:v>2068</c:v>
                </c:pt>
                <c:pt idx="8">
                  <c:v>1998</c:v>
                </c:pt>
                <c:pt idx="11">
                  <c:v>1984</c:v>
                </c:pt>
                <c:pt idx="14">
                  <c:v>1917</c:v>
                </c:pt>
              </c:numCache>
            </c:numRef>
          </c:val>
          <c:extLst>
            <c:ext xmlns:c16="http://schemas.microsoft.com/office/drawing/2014/chart" uri="{C3380CC4-5D6E-409C-BE32-E72D297353CC}">
              <c16:uniqueId val="{00000000-E09C-4772-8E03-3389B7A049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9C-4772-8E03-3389B7A049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31</c:v>
                </c:pt>
                <c:pt idx="6">
                  <c:v>23</c:v>
                </c:pt>
                <c:pt idx="9">
                  <c:v>15</c:v>
                </c:pt>
                <c:pt idx="12">
                  <c:v>10</c:v>
                </c:pt>
              </c:numCache>
            </c:numRef>
          </c:val>
          <c:extLst>
            <c:ext xmlns:c16="http://schemas.microsoft.com/office/drawing/2014/chart" uri="{C3380CC4-5D6E-409C-BE32-E72D297353CC}">
              <c16:uniqueId val="{00000002-E09C-4772-8E03-3389B7A049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9C-4772-8E03-3389B7A049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589</c:v>
                </c:pt>
                <c:pt idx="3">
                  <c:v>538</c:v>
                </c:pt>
                <c:pt idx="6">
                  <c:v>484</c:v>
                </c:pt>
                <c:pt idx="9">
                  <c:v>446</c:v>
                </c:pt>
                <c:pt idx="12">
                  <c:v>394</c:v>
                </c:pt>
              </c:numCache>
            </c:numRef>
          </c:val>
          <c:extLst>
            <c:ext xmlns:c16="http://schemas.microsoft.com/office/drawing/2014/chart" uri="{C3380CC4-5D6E-409C-BE32-E72D297353CC}">
              <c16:uniqueId val="{00000004-E09C-4772-8E03-3389B7A049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9C-4772-8E03-3389B7A049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9C-4772-8E03-3389B7A049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2106</c:v>
                </c:pt>
                <c:pt idx="3">
                  <c:v>2088</c:v>
                </c:pt>
                <c:pt idx="6">
                  <c:v>2010</c:v>
                </c:pt>
                <c:pt idx="9">
                  <c:v>2004</c:v>
                </c:pt>
                <c:pt idx="12">
                  <c:v>2167</c:v>
                </c:pt>
              </c:numCache>
            </c:numRef>
          </c:val>
          <c:extLst>
            <c:ext xmlns:c16="http://schemas.microsoft.com/office/drawing/2014/chart" uri="{C3380CC4-5D6E-409C-BE32-E72D297353CC}">
              <c16:uniqueId val="{00000007-E09C-4772-8E03-3389B7A049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704</c:v>
                </c:pt>
                <c:pt idx="2">
                  <c:v>#N/A</c:v>
                </c:pt>
                <c:pt idx="3">
                  <c:v>#N/A</c:v>
                </c:pt>
                <c:pt idx="4">
                  <c:v>589</c:v>
                </c:pt>
                <c:pt idx="5">
                  <c:v>#N/A</c:v>
                </c:pt>
                <c:pt idx="6">
                  <c:v>#N/A</c:v>
                </c:pt>
                <c:pt idx="7">
                  <c:v>519</c:v>
                </c:pt>
                <c:pt idx="8">
                  <c:v>#N/A</c:v>
                </c:pt>
                <c:pt idx="9">
                  <c:v>#N/A</c:v>
                </c:pt>
                <c:pt idx="10">
                  <c:v>481</c:v>
                </c:pt>
                <c:pt idx="11">
                  <c:v>#N/A</c:v>
                </c:pt>
                <c:pt idx="12">
                  <c:v>#N/A</c:v>
                </c:pt>
                <c:pt idx="13">
                  <c:v>654</c:v>
                </c:pt>
                <c:pt idx="14">
                  <c:v>#N/A</c:v>
                </c:pt>
              </c:numCache>
            </c:numRef>
          </c:val>
          <c:smooth val="0"/>
          <c:extLst>
            <c:ext xmlns:c16="http://schemas.microsoft.com/office/drawing/2014/chart" uri="{C3380CC4-5D6E-409C-BE32-E72D297353CC}">
              <c16:uniqueId val="{00000008-E09C-4772-8E03-3389B7A049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17503</c:v>
                </c:pt>
                <c:pt idx="5">
                  <c:v>17392</c:v>
                </c:pt>
                <c:pt idx="8">
                  <c:v>18580</c:v>
                </c:pt>
                <c:pt idx="11">
                  <c:v>18247</c:v>
                </c:pt>
                <c:pt idx="14">
                  <c:v>17629</c:v>
                </c:pt>
              </c:numCache>
            </c:numRef>
          </c:val>
          <c:extLst>
            <c:ext xmlns:c16="http://schemas.microsoft.com/office/drawing/2014/chart" uri="{C3380CC4-5D6E-409C-BE32-E72D297353CC}">
              <c16:uniqueId val="{00000000-F9B6-4E56-9D90-A5C415661B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707</c:v>
                </c:pt>
                <c:pt idx="5">
                  <c:v>578</c:v>
                </c:pt>
                <c:pt idx="8">
                  <c:v>448</c:v>
                </c:pt>
                <c:pt idx="11">
                  <c:v>319</c:v>
                </c:pt>
                <c:pt idx="14">
                  <c:v>300</c:v>
                </c:pt>
              </c:numCache>
            </c:numRef>
          </c:val>
          <c:extLst>
            <c:ext xmlns:c16="http://schemas.microsoft.com/office/drawing/2014/chart" uri="{C3380CC4-5D6E-409C-BE32-E72D297353CC}">
              <c16:uniqueId val="{00000001-F9B6-4E56-9D90-A5C415661B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9374</c:v>
                </c:pt>
                <c:pt idx="5">
                  <c:v>9916</c:v>
                </c:pt>
                <c:pt idx="8">
                  <c:v>10558</c:v>
                </c:pt>
                <c:pt idx="11">
                  <c:v>12255</c:v>
                </c:pt>
                <c:pt idx="14">
                  <c:v>11230</c:v>
                </c:pt>
              </c:numCache>
            </c:numRef>
          </c:val>
          <c:extLst>
            <c:ext xmlns:c16="http://schemas.microsoft.com/office/drawing/2014/chart" uri="{C3380CC4-5D6E-409C-BE32-E72D297353CC}">
              <c16:uniqueId val="{00000002-F9B6-4E56-9D90-A5C415661B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B6-4E56-9D90-A5C415661B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B6-4E56-9D90-A5C415661B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B6-4E56-9D90-A5C415661B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2611</c:v>
                </c:pt>
                <c:pt idx="3">
                  <c:v>2471</c:v>
                </c:pt>
                <c:pt idx="6">
                  <c:v>2492</c:v>
                </c:pt>
                <c:pt idx="9">
                  <c:v>2703</c:v>
                </c:pt>
                <c:pt idx="12">
                  <c:v>2648</c:v>
                </c:pt>
              </c:numCache>
            </c:numRef>
          </c:val>
          <c:extLst>
            <c:ext xmlns:c16="http://schemas.microsoft.com/office/drawing/2014/chart" uri="{C3380CC4-5D6E-409C-BE32-E72D297353CC}">
              <c16:uniqueId val="{00000006-F9B6-4E56-9D90-A5C415661B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B6-4E56-9D90-A5C415661B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5565</c:v>
                </c:pt>
                <c:pt idx="3">
                  <c:v>5172</c:v>
                </c:pt>
                <c:pt idx="6">
                  <c:v>4856</c:v>
                </c:pt>
                <c:pt idx="9">
                  <c:v>4129</c:v>
                </c:pt>
                <c:pt idx="12">
                  <c:v>4553</c:v>
                </c:pt>
              </c:numCache>
            </c:numRef>
          </c:val>
          <c:extLst>
            <c:ext xmlns:c16="http://schemas.microsoft.com/office/drawing/2014/chart" uri="{C3380CC4-5D6E-409C-BE32-E72D297353CC}">
              <c16:uniqueId val="{00000008-F9B6-4E56-9D90-A5C415661B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86</c:v>
                </c:pt>
                <c:pt idx="3">
                  <c:v>86</c:v>
                </c:pt>
                <c:pt idx="6">
                  <c:v>42</c:v>
                </c:pt>
                <c:pt idx="9">
                  <c:v>10</c:v>
                </c:pt>
                <c:pt idx="12">
                  <c:v>7</c:v>
                </c:pt>
              </c:numCache>
            </c:numRef>
          </c:val>
          <c:extLst>
            <c:ext xmlns:c16="http://schemas.microsoft.com/office/drawing/2014/chart" uri="{C3380CC4-5D6E-409C-BE32-E72D297353CC}">
              <c16:uniqueId val="{00000009-F9B6-4E56-9D90-A5C415661B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17562</c:v>
                </c:pt>
                <c:pt idx="3">
                  <c:v>17775</c:v>
                </c:pt>
                <c:pt idx="6">
                  <c:v>19486</c:v>
                </c:pt>
                <c:pt idx="9">
                  <c:v>19242</c:v>
                </c:pt>
                <c:pt idx="12">
                  <c:v>18555</c:v>
                </c:pt>
              </c:numCache>
            </c:numRef>
          </c:val>
          <c:extLst>
            <c:ext xmlns:c16="http://schemas.microsoft.com/office/drawing/2014/chart" uri="{C3380CC4-5D6E-409C-BE32-E72D297353CC}">
              <c16:uniqueId val="{0000000A-F9B6-4E56-9D90-A5C415661B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B6-4E56-9D90-A5C415661B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2981</c:v>
                </c:pt>
                <c:pt idx="1">
                  <c:v>3005</c:v>
                </c:pt>
                <c:pt idx="2">
                  <c:v>2924</c:v>
                </c:pt>
              </c:numCache>
            </c:numRef>
          </c:val>
          <c:extLst>
            <c:ext xmlns:c16="http://schemas.microsoft.com/office/drawing/2014/chart" uri="{C3380CC4-5D6E-409C-BE32-E72D297353CC}">
              <c16:uniqueId val="{00000000-CBB7-4041-93A5-BC2E97928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2931</c:v>
                </c:pt>
                <c:pt idx="1">
                  <c:v>2955</c:v>
                </c:pt>
                <c:pt idx="2">
                  <c:v>2875</c:v>
                </c:pt>
              </c:numCache>
            </c:numRef>
          </c:val>
          <c:extLst>
            <c:ext xmlns:c16="http://schemas.microsoft.com/office/drawing/2014/chart" uri="{C3380CC4-5D6E-409C-BE32-E72D297353CC}">
              <c16:uniqueId val="{00000001-CBB7-4041-93A5-BC2E97928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5344</c:v>
                </c:pt>
                <c:pt idx="1">
                  <c:v>5786</c:v>
                </c:pt>
                <c:pt idx="2">
                  <c:v>6339</c:v>
                </c:pt>
              </c:numCache>
            </c:numRef>
          </c:val>
          <c:extLst>
            <c:ext xmlns:c16="http://schemas.microsoft.com/office/drawing/2014/chart" uri="{C3380CC4-5D6E-409C-BE32-E72D297353CC}">
              <c16:uniqueId val="{00000002-CBB7-4041-93A5-BC2E97928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{CFF6BDCC-23F4-45BA-949C-D364CC995EB5}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661-4A7F-95C0-6FC1868936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{28F466DB-6DC9-4418-80C2-AE69C85D5212}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1-4A7F-95C0-6FC1868936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{89AC1BB5-774E-4720-B5EC-42B09A0FBC22}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1-4A7F-95C0-6FC1868936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{32750943-B4A2-41D0-B8D8-53F82ACE8B7B}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1-4A7F-95C0-6FC1868936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{A12009D8-E170-4313-A6FC-8A999E429DBA}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1-4A7F-95C0-6FC1868936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{928ED875-79A7-4212-8A6C-BE0C0EA8FBEC}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661-4A7F-95C0-6FC1868936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{A46B6509-6944-4E06-8656-F761265A7051}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661-4A7F-95C0-6FC1868936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{7F342378-139E-43D5-8226-FF0523F6D387}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661-4A7F-95C0-6FC1868936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{3A1E1CB1-BFD6-4615-AA1C-34EE6A17E052}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661-4A7F-95C0-6FC1868936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44.1</c:v>
                </c:pt>
                <c:pt idx="24">
                  <c:v>45.4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661-4A7F-95C0-6FC1868936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{EEA6FD44-C793-4D24-8E20-433885924961}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661-4A7F-95C0-6FC1868936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{78E84743-BA9E-4533-AE54-89620977BC0F}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1-4A7F-95C0-6FC1868936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{682910F0-5E6D-4061-907B-517D230979D4}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1-4A7F-95C0-6FC1868936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{B567B80A-BD0C-4563-A1B0-C94E609E4630}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1-4A7F-95C0-6FC1868936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{03451E95-3222-4781-B066-72284C7CEE7D}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1-4A7F-95C0-6FC1868936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{37DEC931-2667-48E0-B426-F54AE8A0CB70}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661-4A7F-95C0-6FC18689369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{9E25C4E3-8B0F-4157-8F02-61A9E1D0A81F}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661-4A7F-95C0-6FC18689369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{AA1762B9-6AEA-4959-9B74-245D4642F1C6}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661-4A7F-95C0-6FC1868936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{6D64691F-FB4A-428E-A5FB-C27110A72310}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661-4A7F-95C0-6FC1868936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53.6</c:v>
                </c:pt>
              </c:numCache>
            </c:numRef>
          </c:xVal>
          <c:yVal>
            <c:numRef>
              <c:f>公会計指標分析・財政指標組合せ分析表!$BP$55:$DC$55</c:f>
              <c:numCache>
                <c:formatCode>#,##0.0;"▲ "#,##0.0</c:formatCode>
                <c:ptCount val="40"/>
                <c:pt idx="16">
                  <c:v>58.5</c:v>
                </c:pt>
                <c:pt idx="24">
                  <c:v>20.2</c:v>
                </c:pt>
              </c:numCache>
            </c:numRef>
          </c:yVal>
          <c:smooth val="0"/>
          <c:extLst>
            <c:ext xmlns:c16="http://schemas.microsoft.com/office/drawing/2014/chart" uri="{C3380CC4-5D6E-409C-BE32-E72D297353CC}">
              <c16:uniqueId val="{00000013-D661-4A7F-95C0-6FC186893692}"/>
            </c:ext>
          </c:extLst>
        </c:ser>
        <c:dLbls>
          <c:showLegendKey val="0"/>
          <c:showVal val="1"/>
          <c:showCatName val="0"/>
          <c:showSerName val="0"/>
          <c:showPercent val="0"/>
          <c:showBubbleSize val="0"/>
        </c:dLbls>
        <c:axId val="46179840"/>
        <c:axId val="46181760"/>
      </c:scatterChart>
      <c:valAx>
        <c:axId val="46179840"/>
        <c:scaling>
          <c:orientation val="minMax"/>
          <c:max val="53.7"/>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{F55E160F-EB9D-43F2-9070-0BB37F55CB58}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AD6-438E-95D7-33F9024559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{4A225DEF-3F38-4A59-9040-6F1D3B97996D}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D6-438E-95D7-33F9024559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{C21587F3-9B67-4A51-921D-F330AA4144B1}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D6-438E-95D7-33F9024559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{286861E4-30C8-430C-8B13-53FDB7504257}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D6-438E-95D7-33F9024559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{7CFE262E-AD91-4118-A7A3-091505B45758}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D6-438E-95D7-33F90245596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{547FB69F-9BE5-4BB0-BC63-80019C58246F}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AD6-438E-95D7-33F90245596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{8EC2B7D3-1E36-46C7-A85C-A6000CF7F576}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AD6-438E-95D7-33F90245596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{59A7EC23-002B-4ECD-A543-9BF8A7AFE782}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AD6-438E-95D7-33F90245596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{DEE2362D-9E74-4137-8B3A-451C452A9B3A}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AD6-438E-95D7-33F902455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9.1999999999999993</c:v>
                </c:pt>
                <c:pt idx="16">
                  <c:v>8.3000000000000007</c:v>
                </c:pt>
                <c:pt idx="24">
                  <c:v>7.5</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D6-438E-95D7-33F9024559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{1B5A1605-E740-4E0F-B670-5B758CB46D61}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AD6-438E-95D7-33F9024559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{C1D325AD-3928-4576-A621-D62262011FF4}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D6-438E-95D7-33F9024559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{832FFE67-9C32-4E44-BF36-999C57D1DBE6}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D6-438E-95D7-33F9024559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{1CB5A2A1-27AA-4D7D-8357-A0AE58DDD96E}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D6-438E-95D7-33F9024559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{693AACF0-D275-4DBD-B70A-D4160F59DF74}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D6-438E-95D7-33F90245596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{9BF34B0B-63FF-4827-AFF1-67A686C14F79}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AD6-438E-95D7-33F90245596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{6C4C0C41-3C47-413B-9AE8-791010F138C9}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AD6-438E-95D7-33F90245596F}"/>
                </c:ext>
              </c:extLst>
            </c:dLbl>
            <c:dLbl>
              <c:idx val="24"/>
              <c:layout>
                <c:manualLayout>
                  <c:x val="-2.857145523759637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{D5B62315-D34E-4C86-BCCE-5D72B0102DB7}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AD6-438E-95D7-33F90245596F}"/>
                </c:ext>
              </c:extLst>
            </c:dLbl>
            <c:dLbl>
              <c:idx val="32"/>
              <c:layout>
                <c:manualLayout>
                  <c:x val="-3.4824528000624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{A6FEABEB-337B-4514-8CF8-3488AE08691B}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AD6-438E-95D7-33F902455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8.6</c:v>
                </c:pt>
                <c:pt idx="32">
                  <c:v>8.5</c:v>
                </c:pt>
              </c:numCache>
            </c:numRef>
          </c:xVal>
          <c:yVal>
            <c:numRef>
              <c:f>公会計指標分析・財政指標組合せ分析表!$BP$77:$DC$77</c:f>
              <c:numCache>
                <c:formatCode>#,##0.0;"▲ "#,##0.0</c:formatCode>
                <c:ptCount val="40"/>
                <c:pt idx="0">
                  <c:v>65.3</c:v>
                </c:pt>
                <c:pt idx="8">
                  <c:v>60.8</c:v>
                </c:pt>
                <c:pt idx="16">
                  <c:v>58.5</c:v>
                </c:pt>
                <c:pt idx="24">
                  <c:v>20.2</c:v>
                </c:pt>
                <c:pt idx="32">
                  <c:v>19</c:v>
                </c:pt>
              </c:numCache>
            </c:numRef>
          </c:yVal>
          <c:smooth val="0"/>
          <c:extLst>
            <c:ext xmlns:c16="http://schemas.microsoft.com/office/drawing/2014/chart" uri="{C3380CC4-5D6E-409C-BE32-E72D297353CC}">
              <c16:uniqueId val="{00000013-AAD6-438E-95D7-33F90245596F}"/>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から減少傾向にある一方で、近年は過疎債や合併特例債などの有利な地方債を発行しているため算入公債費は横ばいで推移しており、実質公債費比率の分子は減少傾向にあった。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しかし、新庁舎などの大型建設事業の償還が始まり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の元利償還金は増となっている。これに伴い実質公債費比率の分子も増となっている。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一般会計等に係る地方債の現在高は、市債の新規発行の抑制等により前年度に比べ減少している。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年度に増加した主な要因は新庁舎建設に係る合併特例債の発行によるものである。これに伴い基準財政需要額算入見込額が増となっている。</a:t>
          </a:r>
        </a:p>
        <a:p>
          <a:r>
            <a:rPr kumimoji="1" lang="ja-JP" altLang="en-US" sz="1400">
              <a:latin typeface="ＭＳ ゴシック" pitchFamily="49" charset="-128"/>
              <a:ea typeface="ＭＳ ゴシック" pitchFamily="49" charset="-128"/>
            </a:rPr>
            <a:t>　公営企業債等繰入見込額が減少する一方で、充当可能基金は年々増加している。これにより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今後も地方債現在高の推移に留意しつつ、充当可能財源を確保し将来負担比率の低下に努める。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決算剰余金や基金運用益の積み立てを行った。また、ふるさと応援寄附金や合併特例債を活用して基金を積み立てることができた。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減債基金を活用して繰上償還を行った。また、一般財源の不足分を補うために財政調整基金の取崩しを行った。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地方交付税の合併算定替による増加額の縮減や、公共施設の補修など今後も歳入・歳出の両面で厳しい財政状況が見込まれるため、基金の積み立てを行い今後の財政需要に備える。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地域の活性化を図るために要する費用に充てる資金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公共施設の整備に充てる資金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また、学びの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世紀塾推進事業や図書館蔵書整備事業等に充てるために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百万円、決算剰余金分として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合併特例債・ふるさと応援寄附金による積み立てを行い、子育て支援など地域の活性化に資</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する施策に活用する。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今後の公共施設の維持補修等の財源として活用する。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百万円積み立て、一般財源の不足額を補うため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億円）の２割を保持している。合併算定替による地方交付税の増加額が逓減しているため、今後の財政需要に備えている。一般財源が不足した場合の財源として活用する。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利率の動向を注視しながら繰上償還の必要性を判断し、その財源として活用する。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類似団体と比較して有形固定資産減価償却率が低水準となっている。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これは、これまで庁舎や消防施設、図書館等、老朽化した施設の更新等を実施してきたためであると考えられる。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一方、耐用年数を超過しているものも多く、今後、公共施設等総合管理計画や個別計画等に基づき、統廃合・複合化等の適正配置、並びに長寿命化対策等で適正な管理を進める必要がある。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9" name="直線コネクタ 68"/>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70"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71" name="直線コネクタ 70"/>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2"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3" name="直線コネクタ 72"/>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4"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6" name="フローチャート: 判断 75"/>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7" name="フローチャート: 判断 76"/>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3" name="楕円 82"/>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22606</xdr:rowOff>
    </xdr:from>
    <xdr:to>
      <xdr:col>15</xdr:col>
      <xdr:colOff>187325</xdr:colOff>
      <xdr:row>31</xdr:row>
      <xdr:rowOff>124206</xdr:rowOff>
    </xdr:to>
    <xdr:sp macro="" textlink="">
      <xdr:nvSpPr>
        <xdr:cNvPr id="84" name="楕円 83"/>
        <xdr:cNvSpPr/>
      </xdr:nvSpPr>
      <xdr:spPr>
        <a:xfrm>
          <a:off x="3238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73406</xdr:rowOff>
    </xdr:to>
    <xdr:cxnSp macro="">
      <xdr:nvCxnSpPr>
        <xdr:cNvPr id="85" name="直線コネクタ 84"/>
        <xdr:cNvCxnSpPr/>
      </xdr:nvCxnSpPr>
      <xdr:spPr>
        <a:xfrm flipV="1">
          <a:off x="3289300" y="613181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6"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87" name="n_2ave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88" name="n_1mainValue有形固定資産減価償却率"/>
        <xdr:cNvSpPr txBox="1"/>
      </xdr:nvSpPr>
      <xdr:spPr>
        <a:xfrm>
          <a:off x="38360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115333</xdr:rowOff>
    </xdr:from>
    <xdr:ext cx="405111" cy="259045"/>
    <xdr:sp macro="" textlink="">
      <xdr:nvSpPr>
        <xdr:cNvPr id="89" name="n_2mainValue有形固定資産減価償却率"/>
        <xdr:cNvSpPr txBox="1"/>
      </xdr:nvSpPr>
      <xdr:spPr>
        <a:xfrm>
          <a:off x="30867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償還可能年数は、類似団体と比較してわずかに短くなっている。今後も金利の動向を注視しながら必要に応じて繰上償還を行うなど地方債残高の減少に努める必要がある。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20" name="直線コネクタ 11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4" name="直線コネクタ 12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5"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6" name="フローチャート: 判断 12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2" name="楕円 131"/>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33"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0" name="楕円 69"/>
        <xdr:cNvSpPr/>
      </xdr:nvSpPr>
      <xdr:spPr>
        <a:xfrm>
          <a:off x="3746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17780</xdr:rowOff>
    </xdr:from>
    <xdr:to>
      <xdr:col>15</xdr:col>
      <xdr:colOff>101600</xdr:colOff>
      <xdr:row>40</xdr:row>
      <xdr:rowOff>119380</xdr:rowOff>
    </xdr:to>
    <xdr:sp macro="" textlink="">
      <xdr:nvSpPr>
        <xdr:cNvPr id="71" name="楕円 70"/>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68580</xdr:rowOff>
    </xdr:to>
    <xdr:cxnSp macro="">
      <xdr:nvCxnSpPr>
        <xdr:cNvPr id="72" name="直線コネクタ 71"/>
        <xdr:cNvCxnSpPr/>
      </xdr:nvCxnSpPr>
      <xdr:spPr>
        <a:xfrm flipV="1">
          <a:off x="2908300" y="6892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12082</xdr:rowOff>
    </xdr:from>
    <xdr:ext cx="405111" cy="259045"/>
    <xdr:sp macro="" textlink="">
      <xdr:nvSpPr>
        <xdr:cNvPr id="73" name="n_1aveValue【道路】&#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75" name="n_1mainValue【道路】&#10;有形固定資産減価償却率"/>
        <xdr:cNvSpPr txBox="1"/>
      </xdr:nvSpPr>
      <xdr:spPr>
        <a:xfrm>
          <a:off x="3582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76"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91446</xdr:rowOff>
    </xdr:from>
    <xdr:to>
      <xdr:col>46</xdr:col>
      <xdr:colOff>38100</xdr:colOff>
      <xdr:row>40</xdr:row>
      <xdr:rowOff>21596</xdr:rowOff>
    </xdr:to>
    <xdr:sp macro="" textlink="">
      <xdr:nvSpPr>
        <xdr:cNvPr id="108" name="フローチャート: 判断 107"/>
        <xdr:cNvSpPr/>
      </xdr:nvSpPr>
      <xdr:spPr>
        <a:xfrm>
          <a:off x="8699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99714</xdr:rowOff>
    </xdr:from>
    <xdr:to>
      <xdr:col>50</xdr:col>
      <xdr:colOff>165100</xdr:colOff>
      <xdr:row>38</xdr:row>
      <xdr:rowOff>29864</xdr:rowOff>
    </xdr:to>
    <xdr:sp macro="" textlink="">
      <xdr:nvSpPr>
        <xdr:cNvPr id="114" name="楕円 113"/>
        <xdr:cNvSpPr/>
      </xdr:nvSpPr>
      <xdr:spPr>
        <a:xfrm>
          <a:off x="9588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106038</xdr:rowOff>
    </xdr:from>
    <xdr:to>
      <xdr:col>46</xdr:col>
      <xdr:colOff>38100</xdr:colOff>
      <xdr:row>38</xdr:row>
      <xdr:rowOff>36188</xdr:rowOff>
    </xdr:to>
    <xdr:sp macro="" textlink="">
      <xdr:nvSpPr>
        <xdr:cNvPr id="115" name="楕円 114"/>
        <xdr:cNvSpPr/>
      </xdr:nvSpPr>
      <xdr:spPr>
        <a:xfrm>
          <a:off x="8699500" y="64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150514</xdr:rowOff>
    </xdr:from>
    <xdr:to>
      <xdr:col>50</xdr:col>
      <xdr:colOff>114300</xdr:colOff>
      <xdr:row>37</xdr:row>
      <xdr:rowOff>156838</xdr:rowOff>
    </xdr:to>
    <xdr:cxnSp macro="">
      <xdr:nvCxnSpPr>
        <xdr:cNvPr id="116" name="直線コネクタ 115"/>
        <xdr:cNvCxnSpPr/>
      </xdr:nvCxnSpPr>
      <xdr:spPr>
        <a:xfrm flipV="1">
          <a:off x="8750300" y="649416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7"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12723</xdr:rowOff>
    </xdr:from>
    <xdr:ext cx="534377" cy="259045"/>
    <xdr:sp macro="" textlink="">
      <xdr:nvSpPr>
        <xdr:cNvPr id="118" name="n_2aveValue【道路】&#10;一人当たり延長"/>
        <xdr:cNvSpPr txBox="1"/>
      </xdr:nvSpPr>
      <xdr:spPr>
        <a:xfrm>
          <a:off x="8483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46391</xdr:rowOff>
    </xdr:from>
    <xdr:ext cx="534377" cy="259045"/>
    <xdr:sp macro="" textlink="">
      <xdr:nvSpPr>
        <xdr:cNvPr id="119" name="n_1mainValue【道路】&#10;一人当たり延長"/>
        <xdr:cNvSpPr txBox="1"/>
      </xdr:nvSpPr>
      <xdr:spPr>
        <a:xfrm>
          <a:off x="93594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52715</xdr:rowOff>
    </xdr:from>
    <xdr:ext cx="534377" cy="259045"/>
    <xdr:sp macro="" textlink="">
      <xdr:nvSpPr>
        <xdr:cNvPr id="120" name="n_2mainValue【道路】&#10;一人当たり延長"/>
        <xdr:cNvSpPr txBox="1"/>
      </xdr:nvSpPr>
      <xdr:spPr>
        <a:xfrm>
          <a:off x="8483111"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143510</xdr:rowOff>
    </xdr:from>
    <xdr:to>
      <xdr:col>15</xdr:col>
      <xdr:colOff>101600</xdr:colOff>
      <xdr:row>62</xdr:row>
      <xdr:rowOff>73660</xdr:rowOff>
    </xdr:to>
    <xdr:sp macro="" textlink="">
      <xdr:nvSpPr>
        <xdr:cNvPr id="151" name="フローチャート: 判断 150"/>
        <xdr:cNvSpPr/>
      </xdr:nvSpPr>
      <xdr:spPr>
        <a:xfrm>
          <a:off x="2857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164084</xdr:rowOff>
    </xdr:from>
    <xdr:to>
      <xdr:col>20</xdr:col>
      <xdr:colOff>38100</xdr:colOff>
      <xdr:row>60</xdr:row>
      <xdr:rowOff>94234</xdr:rowOff>
    </xdr:to>
    <xdr:sp macro="" textlink="">
      <xdr:nvSpPr>
        <xdr:cNvPr id="157" name="楕円 156"/>
        <xdr:cNvSpPr/>
      </xdr:nvSpPr>
      <xdr:spPr>
        <a:xfrm>
          <a:off x="3746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xdr:rowOff>
    </xdr:from>
    <xdr:to>
      <xdr:col>15</xdr:col>
      <xdr:colOff>101600</xdr:colOff>
      <xdr:row>60</xdr:row>
      <xdr:rowOff>112522</xdr:rowOff>
    </xdr:to>
    <xdr:sp macro="" textlink="">
      <xdr:nvSpPr>
        <xdr:cNvPr id="158" name="楕円 157"/>
        <xdr:cNvSpPr/>
      </xdr:nvSpPr>
      <xdr:spPr>
        <a:xfrm>
          <a:off x="2857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43434</xdr:rowOff>
    </xdr:from>
    <xdr:to>
      <xdr:col>19</xdr:col>
      <xdr:colOff>177800</xdr:colOff>
      <xdr:row>60</xdr:row>
      <xdr:rowOff>61722</xdr:rowOff>
    </xdr:to>
    <xdr:cxnSp macro="">
      <xdr:nvCxnSpPr>
        <xdr:cNvPr id="159" name="直線コネクタ 158"/>
        <xdr:cNvCxnSpPr/>
      </xdr:nvCxnSpPr>
      <xdr:spPr>
        <a:xfrm flipV="1">
          <a:off x="2908300" y="103304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0"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61" name="n_2ave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110761</xdr:rowOff>
    </xdr:from>
    <xdr:ext cx="405111" cy="259045"/>
    <xdr:sp macro="" textlink="">
      <xdr:nvSpPr>
        <xdr:cNvPr id="162" name="n_1mainValue【橋りょう・トンネル】&#10;有形固定資産減価償却率"/>
        <xdr:cNvSpPr txBox="1"/>
      </xdr:nvSpPr>
      <xdr:spPr>
        <a:xfrm>
          <a:off x="3582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129049</xdr:rowOff>
    </xdr:from>
    <xdr:ext cx="405111" cy="259045"/>
    <xdr:sp macro="" textlink="">
      <xdr:nvSpPr>
        <xdr:cNvPr id="163" name="n_2mainValue【橋りょう・トンネル】&#10;有形固定資産減価償却率"/>
        <xdr:cNvSpPr txBox="1"/>
      </xdr:nvSpPr>
      <xdr:spPr>
        <a:xfrm>
          <a:off x="2705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195" name="フローチャート: 判断 194"/>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118155</xdr:rowOff>
    </xdr:from>
    <xdr:to>
      <xdr:col>50</xdr:col>
      <xdr:colOff>165100</xdr:colOff>
      <xdr:row>61</xdr:row>
      <xdr:rowOff>48305</xdr:rowOff>
    </xdr:to>
    <xdr:sp macro="" textlink="">
      <xdr:nvSpPr>
        <xdr:cNvPr id="201" name="楕円 200"/>
        <xdr:cNvSpPr/>
      </xdr:nvSpPr>
      <xdr:spPr>
        <a:xfrm>
          <a:off x="9588500" y="10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127681</xdr:rowOff>
    </xdr:from>
    <xdr:to>
      <xdr:col>46</xdr:col>
      <xdr:colOff>38100</xdr:colOff>
      <xdr:row>61</xdr:row>
      <xdr:rowOff>57831</xdr:rowOff>
    </xdr:to>
    <xdr:sp macro="" textlink="">
      <xdr:nvSpPr>
        <xdr:cNvPr id="202" name="楕円 201"/>
        <xdr:cNvSpPr/>
      </xdr:nvSpPr>
      <xdr:spPr>
        <a:xfrm>
          <a:off x="8699500" y="10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168955</xdr:rowOff>
    </xdr:from>
    <xdr:to>
      <xdr:col>50</xdr:col>
      <xdr:colOff>114300</xdr:colOff>
      <xdr:row>61</xdr:row>
      <xdr:rowOff>7031</xdr:rowOff>
    </xdr:to>
    <xdr:cxnSp macro="">
      <xdr:nvCxnSpPr>
        <xdr:cNvPr id="203" name="直線コネクタ 202"/>
        <xdr:cNvCxnSpPr/>
      </xdr:nvCxnSpPr>
      <xdr:spPr>
        <a:xfrm flipV="1">
          <a:off x="8750300" y="10455955"/>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70321</xdr:rowOff>
    </xdr:from>
    <xdr:ext cx="599010" cy="259045"/>
    <xdr:sp macro="" textlink="">
      <xdr:nvSpPr>
        <xdr:cNvPr id="204"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118536</xdr:rowOff>
    </xdr:from>
    <xdr:ext cx="599010" cy="259045"/>
    <xdr:sp macro="" textlink="">
      <xdr:nvSpPr>
        <xdr:cNvPr id="205" name="n_2aveValue【橋りょう・トンネル】&#10;一人当たり有形固定資産（償却資産）額"/>
        <xdr:cNvSpPr txBox="1"/>
      </xdr:nvSpPr>
      <xdr:spPr>
        <a:xfrm>
          <a:off x="8450795"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64832</xdr:rowOff>
    </xdr:from>
    <xdr:ext cx="599010" cy="259045"/>
    <xdr:sp macro="" textlink="">
      <xdr:nvSpPr>
        <xdr:cNvPr id="206" name="n_1mainValue【橋りょう・トンネル】&#10;一人当たり有形固定資産（償却資産）額"/>
        <xdr:cNvSpPr txBox="1"/>
      </xdr:nvSpPr>
      <xdr:spPr>
        <a:xfrm>
          <a:off x="9327095" y="1018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74358</xdr:rowOff>
    </xdr:from>
    <xdr:ext cx="599010" cy="259045"/>
    <xdr:sp macro="" textlink="">
      <xdr:nvSpPr>
        <xdr:cNvPr id="207" name="n_2mainValue【橋りょう・トンネル】&#10;一人当たり有形固定資産（償却資産）額"/>
        <xdr:cNvSpPr txBox="1"/>
      </xdr:nvSpPr>
      <xdr:spPr>
        <a:xfrm>
          <a:off x="8450795" y="1018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44" name="フローチャート: 判断 243"/>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50" name="楕円 249"/>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51" name="楕円 250"/>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15239</xdr:rowOff>
    </xdr:to>
    <xdr:cxnSp macro="">
      <xdr:nvCxnSpPr>
        <xdr:cNvPr id="252" name="直線コネクタ 251"/>
        <xdr:cNvCxnSpPr/>
      </xdr:nvCxnSpPr>
      <xdr:spPr>
        <a:xfrm>
          <a:off x="2908300" y="13891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3"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54"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55"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56"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7"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73515</xdr:rowOff>
    </xdr:from>
    <xdr:to>
      <xdr:col>46</xdr:col>
      <xdr:colOff>38100</xdr:colOff>
      <xdr:row>83</xdr:row>
      <xdr:rowOff>3665</xdr:rowOff>
    </xdr:to>
    <xdr:sp macro="" textlink="">
      <xdr:nvSpPr>
        <xdr:cNvPr id="290" name="フローチャート: 判断 289"/>
        <xdr:cNvSpPr/>
      </xdr:nvSpPr>
      <xdr:spPr>
        <a:xfrm>
          <a:off x="8699500" y="141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96" name="楕円 295"/>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4935</xdr:rowOff>
    </xdr:from>
    <xdr:to>
      <xdr:col>46</xdr:col>
      <xdr:colOff>38100</xdr:colOff>
      <xdr:row>82</xdr:row>
      <xdr:rowOff>106535</xdr:rowOff>
    </xdr:to>
    <xdr:sp macro="" textlink="">
      <xdr:nvSpPr>
        <xdr:cNvPr id="297" name="楕円 296"/>
        <xdr:cNvSpPr/>
      </xdr:nvSpPr>
      <xdr:spPr>
        <a:xfrm>
          <a:off x="8699500" y="140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55735</xdr:rowOff>
    </xdr:to>
    <xdr:cxnSp macro="">
      <xdr:nvCxnSpPr>
        <xdr:cNvPr id="298" name="直線コネクタ 297"/>
        <xdr:cNvCxnSpPr/>
      </xdr:nvCxnSpPr>
      <xdr:spPr>
        <a:xfrm flipV="1">
          <a:off x="8750300" y="1409700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299"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166242</xdr:rowOff>
    </xdr:from>
    <xdr:ext cx="469744" cy="259045"/>
    <xdr:sp macro="" textlink="">
      <xdr:nvSpPr>
        <xdr:cNvPr id="300" name="n_2aveValue【公営住宅】&#10;一人当たり面積"/>
        <xdr:cNvSpPr txBox="1"/>
      </xdr:nvSpPr>
      <xdr:spPr>
        <a:xfrm>
          <a:off x="8515427" y="142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01" name="n_1mainValue【公営住宅】&#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123062</xdr:rowOff>
    </xdr:from>
    <xdr:ext cx="469744" cy="259045"/>
    <xdr:sp macro="" textlink="">
      <xdr:nvSpPr>
        <xdr:cNvPr id="302" name="n_2mainValue【公営住宅】&#10;一人当たり面積"/>
        <xdr:cNvSpPr txBox="1"/>
      </xdr:nvSpPr>
      <xdr:spPr>
        <a:xfrm>
          <a:off x="8515427" y="138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3" name="テキスト ボックス 3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4" name="直線コネクタ 31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5" name="テキスト ボックス 31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6" name="直線コネクタ 31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7" name="テキスト ボックス 31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8" name="直線コネクタ 31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9" name="テキスト ボックス 31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0" name="直線コネクタ 31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21" name="テキスト ボックス 32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105</xdr:row>
      <xdr:rowOff>149352</xdr:rowOff>
    </xdr:from>
    <xdr:to>
      <xdr:col>24</xdr:col>
      <xdr:colOff>62865</xdr:colOff>
      <xdr:row>109</xdr:row>
      <xdr:rowOff>16763</xdr:rowOff>
    </xdr:to>
    <xdr:cxnSp macro="">
      <xdr:nvCxnSpPr>
        <xdr:cNvPr id="325" name="直線コネクタ 324"/>
        <xdr:cNvCxnSpPr/>
      </xdr:nvCxnSpPr>
      <xdr:spPr>
        <a:xfrm flipV="1">
          <a:off x="4634865" y="18151602"/>
          <a:ext cx="0" cy="55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20590</xdr:rowOff>
    </xdr:from>
    <xdr:ext cx="405111" cy="259045"/>
    <xdr:sp macro="" textlink="">
      <xdr:nvSpPr>
        <xdr:cNvPr id="326" name="【港湾・漁港】&#10;有形固定資産減価償却率最小値テキスト"/>
        <xdr:cNvSpPr txBox="1"/>
      </xdr:nvSpPr>
      <xdr:spPr>
        <a:xfrm>
          <a:off x="4673600" y="1870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16763</xdr:rowOff>
    </xdr:from>
    <xdr:to>
      <xdr:col>24</xdr:col>
      <xdr:colOff>152400</xdr:colOff>
      <xdr:row>109</xdr:row>
      <xdr:rowOff>16763</xdr:rowOff>
    </xdr:to>
    <xdr:cxnSp macro="">
      <xdr:nvCxnSpPr>
        <xdr:cNvPr id="327" name="直線コネクタ 326"/>
        <xdr:cNvCxnSpPr/>
      </xdr:nvCxnSpPr>
      <xdr:spPr>
        <a:xfrm>
          <a:off x="4546600" y="1870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96029</xdr:rowOff>
    </xdr:from>
    <xdr:ext cx="405111" cy="259045"/>
    <xdr:sp macro="" textlink="">
      <xdr:nvSpPr>
        <xdr:cNvPr id="328" name="【港湾・漁港】&#10;有形固定資産減価償却率最大値テキスト"/>
        <xdr:cNvSpPr txBox="1"/>
      </xdr:nvSpPr>
      <xdr:spPr>
        <a:xfrm>
          <a:off x="4673600" y="1792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149352</xdr:rowOff>
    </xdr:from>
    <xdr:to>
      <xdr:col>24</xdr:col>
      <xdr:colOff>152400</xdr:colOff>
      <xdr:row>105</xdr:row>
      <xdr:rowOff>149352</xdr:rowOff>
    </xdr:to>
    <xdr:cxnSp macro="">
      <xdr:nvCxnSpPr>
        <xdr:cNvPr id="329" name="直線コネクタ 328"/>
        <xdr:cNvCxnSpPr/>
      </xdr:nvCxnSpPr>
      <xdr:spPr>
        <a:xfrm>
          <a:off x="4546600" y="1815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97553</xdr:rowOff>
    </xdr:from>
    <xdr:ext cx="405111" cy="259045"/>
    <xdr:sp macro="" textlink="">
      <xdr:nvSpPr>
        <xdr:cNvPr id="330" name="【港湾・漁港】&#10;有形固定資産減価償却率平均値テキスト"/>
        <xdr:cNvSpPr txBox="1"/>
      </xdr:nvSpPr>
      <xdr:spPr>
        <a:xfrm>
          <a:off x="4673600" y="1827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119126</xdr:rowOff>
    </xdr:from>
    <xdr:to>
      <xdr:col>24</xdr:col>
      <xdr:colOff>114300</xdr:colOff>
      <xdr:row>107</xdr:row>
      <xdr:rowOff>49276</xdr:rowOff>
    </xdr:to>
    <xdr:sp macro="" textlink="">
      <xdr:nvSpPr>
        <xdr:cNvPr id="331" name="フローチャート: 判断 330"/>
        <xdr:cNvSpPr/>
      </xdr:nvSpPr>
      <xdr:spPr>
        <a:xfrm>
          <a:off x="45847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73406</xdr:rowOff>
    </xdr:from>
    <xdr:to>
      <xdr:col>20</xdr:col>
      <xdr:colOff>38100</xdr:colOff>
      <xdr:row>107</xdr:row>
      <xdr:rowOff>3556</xdr:rowOff>
    </xdr:to>
    <xdr:sp macro="" textlink="">
      <xdr:nvSpPr>
        <xdr:cNvPr id="332" name="フローチャート: 判断 331"/>
        <xdr:cNvSpPr/>
      </xdr:nvSpPr>
      <xdr:spPr>
        <a:xfrm>
          <a:off x="3746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87122</xdr:rowOff>
    </xdr:from>
    <xdr:to>
      <xdr:col>15</xdr:col>
      <xdr:colOff>101600</xdr:colOff>
      <xdr:row>107</xdr:row>
      <xdr:rowOff>17272</xdr:rowOff>
    </xdr:to>
    <xdr:sp macro="" textlink="">
      <xdr:nvSpPr>
        <xdr:cNvPr id="333" name="フローチャート: 判断 332"/>
        <xdr:cNvSpPr/>
      </xdr:nvSpPr>
      <xdr:spPr>
        <a:xfrm>
          <a:off x="2857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39" name="楕円 338"/>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25400</xdr:rowOff>
    </xdr:from>
    <xdr:to>
      <xdr:col>15</xdr:col>
      <xdr:colOff>101600</xdr:colOff>
      <xdr:row>100</xdr:row>
      <xdr:rowOff>127000</xdr:rowOff>
    </xdr:to>
    <xdr:sp macro="" textlink="">
      <xdr:nvSpPr>
        <xdr:cNvPr id="340" name="楕円 339"/>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76200</xdr:rowOff>
    </xdr:to>
    <xdr:cxnSp macro="">
      <xdr:nvCxnSpPr>
        <xdr:cNvPr id="341" name="直線コネクタ 340"/>
        <xdr:cNvCxnSpPr/>
      </xdr:nvCxnSpPr>
      <xdr:spPr>
        <a:xfrm>
          <a:off x="2908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166133</xdr:rowOff>
    </xdr:from>
    <xdr:ext cx="405111" cy="259045"/>
    <xdr:sp macro="" textlink="">
      <xdr:nvSpPr>
        <xdr:cNvPr id="342" name="n_1aveValue【港湾・漁港】&#10;有形固定資産減価償却率"/>
        <xdr:cNvSpPr txBox="1"/>
      </xdr:nvSpPr>
      <xdr:spPr>
        <a:xfrm>
          <a:off x="3582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8399</xdr:rowOff>
    </xdr:from>
    <xdr:ext cx="405111" cy="259045"/>
    <xdr:sp macro="" textlink="">
      <xdr:nvSpPr>
        <xdr:cNvPr id="343" name="n_2aveValue【港湾・漁港】&#10;有形固定資産減価償却率"/>
        <xdr:cNvSpPr txBox="1"/>
      </xdr:nvSpPr>
      <xdr:spPr>
        <a:xfrm>
          <a:off x="2705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143527</xdr:rowOff>
    </xdr:from>
    <xdr:ext cx="469744" cy="259045"/>
    <xdr:sp macro="" textlink="">
      <xdr:nvSpPr>
        <xdr:cNvPr id="344" name="n_1mainValue【港湾・漁港】&#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143527</xdr:rowOff>
    </xdr:from>
    <xdr:ext cx="469744" cy="259045"/>
    <xdr:sp macro="" textlink="">
      <xdr:nvSpPr>
        <xdr:cNvPr id="345" name="n_2mainValue【港湾・漁港】&#10;有形固定資産減価償却率"/>
        <xdr:cNvSpPr txBox="1"/>
      </xdr:nvSpPr>
      <xdr:spPr>
        <a:xfrm>
          <a:off x="2673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6" name="直線コネクタ 3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7" name="テキスト ボックス 35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8" name="直線コネクタ 3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9" name="テキスト ボックス 35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0" name="直線コネクタ 3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1" name="テキスト ボックス 36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2" name="直線コネクタ 3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3" name="テキスト ボックス 36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5" name="テキスト ボックス 36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67" name="直線コネクタ 366"/>
        <xdr:cNvCxnSpPr/>
      </xdr:nvCxnSpPr>
      <xdr:spPr>
        <a:xfrm flipV="1">
          <a:off x="10476865" y="17282821"/>
          <a:ext cx="0" cy="130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68" name="【港湾・漁港】&#10;一人当たり有形固定資産（償却資産）額最小値テキスト"/>
        <xdr:cNvSpPr txBox="1"/>
      </xdr:nvSpPr>
      <xdr:spPr>
        <a:xfrm>
          <a:off x="10515600" y="18596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69" name="直線コネクタ 368"/>
        <xdr:cNvCxnSpPr/>
      </xdr:nvCxnSpPr>
      <xdr:spPr>
        <a:xfrm>
          <a:off x="10388600" y="18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70" name="【港湾・漁港】&#10;一人当たり有形固定資産（償却資産）額最大値テキスト"/>
        <xdr:cNvSpPr txBox="1"/>
      </xdr:nvSpPr>
      <xdr:spPr>
        <a:xfrm>
          <a:off x="10515600" y="170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71" name="直線コネクタ 370"/>
        <xdr:cNvCxnSpPr/>
      </xdr:nvCxnSpPr>
      <xdr:spPr>
        <a:xfrm>
          <a:off x="10388600" y="1728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57512</xdr:rowOff>
    </xdr:from>
    <xdr:ext cx="599010" cy="259045"/>
    <xdr:sp macro="" textlink="">
      <xdr:nvSpPr>
        <xdr:cNvPr id="372" name="【港湾・漁港】&#10;一人当たり有形固定資産（償却資産）額平均値テキスト"/>
        <xdr:cNvSpPr txBox="1"/>
      </xdr:nvSpPr>
      <xdr:spPr>
        <a:xfrm>
          <a:off x="10515600" y="17888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73" name="フローチャート: 判断 372"/>
        <xdr:cNvSpPr/>
      </xdr:nvSpPr>
      <xdr:spPr>
        <a:xfrm>
          <a:off x="10426700" y="179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74" name="フローチャート: 判断 373"/>
        <xdr:cNvSpPr/>
      </xdr:nvSpPr>
      <xdr:spPr>
        <a:xfrm>
          <a:off x="9588500" y="177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159835</xdr:rowOff>
    </xdr:from>
    <xdr:to>
      <xdr:col>46</xdr:col>
      <xdr:colOff>38100</xdr:colOff>
      <xdr:row>102</xdr:row>
      <xdr:rowOff>89985</xdr:rowOff>
    </xdr:to>
    <xdr:sp macro="" textlink="">
      <xdr:nvSpPr>
        <xdr:cNvPr id="375" name="フローチャート: 判断 374"/>
        <xdr:cNvSpPr/>
      </xdr:nvSpPr>
      <xdr:spPr>
        <a:xfrm>
          <a:off x="8699500" y="1747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47199</xdr:rowOff>
    </xdr:from>
    <xdr:to>
      <xdr:col>50</xdr:col>
      <xdr:colOff>165100</xdr:colOff>
      <xdr:row>104</xdr:row>
      <xdr:rowOff>148799</xdr:rowOff>
    </xdr:to>
    <xdr:sp macro="" textlink="">
      <xdr:nvSpPr>
        <xdr:cNvPr id="381" name="楕円 380"/>
        <xdr:cNvSpPr/>
      </xdr:nvSpPr>
      <xdr:spPr>
        <a:xfrm>
          <a:off x="9588500" y="178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52832</xdr:rowOff>
    </xdr:from>
    <xdr:to>
      <xdr:col>46</xdr:col>
      <xdr:colOff>38100</xdr:colOff>
      <xdr:row>104</xdr:row>
      <xdr:rowOff>154432</xdr:rowOff>
    </xdr:to>
    <xdr:sp macro="" textlink="">
      <xdr:nvSpPr>
        <xdr:cNvPr id="382" name="楕円 381"/>
        <xdr:cNvSpPr/>
      </xdr:nvSpPr>
      <xdr:spPr>
        <a:xfrm>
          <a:off x="8699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97999</xdr:rowOff>
    </xdr:from>
    <xdr:to>
      <xdr:col>50</xdr:col>
      <xdr:colOff>114300</xdr:colOff>
      <xdr:row>104</xdr:row>
      <xdr:rowOff>103632</xdr:rowOff>
    </xdr:to>
    <xdr:cxnSp macro="">
      <xdr:nvCxnSpPr>
        <xdr:cNvPr id="383" name="直線コネクタ 382"/>
        <xdr:cNvCxnSpPr/>
      </xdr:nvCxnSpPr>
      <xdr:spPr>
        <a:xfrm flipV="1">
          <a:off x="8750300" y="17928799"/>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171375</xdr:rowOff>
    </xdr:from>
    <xdr:ext cx="599010" cy="259045"/>
    <xdr:sp macro="" textlink="">
      <xdr:nvSpPr>
        <xdr:cNvPr id="384" name="n_1aveValue【港湾・漁港】&#10;一人当たり有形固定資産（償却資産）額"/>
        <xdr:cNvSpPr txBox="1"/>
      </xdr:nvSpPr>
      <xdr:spPr>
        <a:xfrm>
          <a:off x="9327095" y="174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106512</xdr:rowOff>
    </xdr:from>
    <xdr:ext cx="599010" cy="259045"/>
    <xdr:sp macro="" textlink="">
      <xdr:nvSpPr>
        <xdr:cNvPr id="385" name="n_2aveValue【港湾・漁港】&#10;一人当たり有形固定資産（償却資産）額"/>
        <xdr:cNvSpPr txBox="1"/>
      </xdr:nvSpPr>
      <xdr:spPr>
        <a:xfrm>
          <a:off x="8450795" y="1725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139926</xdr:rowOff>
    </xdr:from>
    <xdr:ext cx="599010" cy="259045"/>
    <xdr:sp macro="" textlink="">
      <xdr:nvSpPr>
        <xdr:cNvPr id="386" name="n_1mainValue【港湾・漁港】&#10;一人当たり有形固定資産（償却資産）額"/>
        <xdr:cNvSpPr txBox="1"/>
      </xdr:nvSpPr>
      <xdr:spPr>
        <a:xfrm>
          <a:off x="9327095" y="1797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145559</xdr:rowOff>
    </xdr:from>
    <xdr:ext cx="599010" cy="259045"/>
    <xdr:sp macro="" textlink="">
      <xdr:nvSpPr>
        <xdr:cNvPr id="387" name="n_2mainValue【港湾・漁港】&#10;一人当たり有形固定資産（償却資産）額"/>
        <xdr:cNvSpPr txBox="1"/>
      </xdr:nvSpPr>
      <xdr:spPr>
        <a:xfrm>
          <a:off x="8450795" y="1797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10" name="直線コネクタ 409"/>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11"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12" name="直線コネクタ 411"/>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13"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14" name="直線コネクタ 413"/>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415"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16" name="フローチャート: 判断 415"/>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17" name="フローチャート: 判断 416"/>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18" name="フローチャート: 判断 417"/>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169418</xdr:rowOff>
    </xdr:from>
    <xdr:to>
      <xdr:col>81</xdr:col>
      <xdr:colOff>101600</xdr:colOff>
      <xdr:row>37</xdr:row>
      <xdr:rowOff>99568</xdr:rowOff>
    </xdr:to>
    <xdr:sp macro="" textlink="">
      <xdr:nvSpPr>
        <xdr:cNvPr id="424" name="楕円 423"/>
        <xdr:cNvSpPr/>
      </xdr:nvSpPr>
      <xdr:spPr>
        <a:xfrm>
          <a:off x="15430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61976</xdr:rowOff>
    </xdr:from>
    <xdr:to>
      <xdr:col>76</xdr:col>
      <xdr:colOff>165100</xdr:colOff>
      <xdr:row>37</xdr:row>
      <xdr:rowOff>163576</xdr:rowOff>
    </xdr:to>
    <xdr:sp macro="" textlink="">
      <xdr:nvSpPr>
        <xdr:cNvPr id="425" name="楕円 424"/>
        <xdr:cNvSpPr/>
      </xdr:nvSpPr>
      <xdr:spPr>
        <a:xfrm>
          <a:off x="14541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48768</xdr:rowOff>
    </xdr:from>
    <xdr:to>
      <xdr:col>81</xdr:col>
      <xdr:colOff>50800</xdr:colOff>
      <xdr:row>37</xdr:row>
      <xdr:rowOff>112776</xdr:rowOff>
    </xdr:to>
    <xdr:cxnSp macro="">
      <xdr:nvCxnSpPr>
        <xdr:cNvPr id="426" name="直線コネクタ 425"/>
        <xdr:cNvCxnSpPr/>
      </xdr:nvCxnSpPr>
      <xdr:spPr>
        <a:xfrm flipV="1">
          <a:off x="14592300" y="63924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427"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28" name="n_2ave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116095</xdr:rowOff>
    </xdr:from>
    <xdr:ext cx="405111" cy="259045"/>
    <xdr:sp macro="" textlink="">
      <xdr:nvSpPr>
        <xdr:cNvPr id="429" name="n_1mainValue【認定こども園・幼稚園・保育所】&#10;有形固定資産減価償却率"/>
        <xdr:cNvSpPr txBox="1"/>
      </xdr:nvSpPr>
      <xdr:spPr>
        <a:xfrm>
          <a:off x="152660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154703</xdr:rowOff>
    </xdr:from>
    <xdr:ext cx="405111" cy="259045"/>
    <xdr:sp macro="" textlink="">
      <xdr:nvSpPr>
        <xdr:cNvPr id="430" name="n_2mainValue【認定こども園・幼稚園・保育所】&#10;有形固定資産減価償却率"/>
        <xdr:cNvSpPr txBox="1"/>
      </xdr:nvSpPr>
      <xdr:spPr>
        <a:xfrm>
          <a:off x="14389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54" name="直線コネクタ 453"/>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55"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6" name="直線コネクタ 455"/>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5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8" name="直線コネクタ 45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459"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60" name="フローチャート: 判断 459"/>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61" name="フローチャート: 判断 460"/>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158750</xdr:rowOff>
    </xdr:from>
    <xdr:to>
      <xdr:col>107</xdr:col>
      <xdr:colOff>101600</xdr:colOff>
      <xdr:row>38</xdr:row>
      <xdr:rowOff>88900</xdr:rowOff>
    </xdr:to>
    <xdr:sp macro="" textlink="">
      <xdr:nvSpPr>
        <xdr:cNvPr id="462" name="フローチャート: 判断 461"/>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68" name="楕円 467"/>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9" name="楕円 468"/>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53340</xdr:rowOff>
    </xdr:to>
    <xdr:cxnSp macro="">
      <xdr:nvCxnSpPr>
        <xdr:cNvPr id="470" name="直線コネクタ 469"/>
        <xdr:cNvCxnSpPr/>
      </xdr:nvCxnSpPr>
      <xdr:spPr>
        <a:xfrm flipV="1">
          <a:off x="20434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71"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72" name="n_2ave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473"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74"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97" name="直線コネクタ 496"/>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98"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99" name="直線コネクタ 498"/>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0"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1" name="直線コネクタ 50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502"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03" name="フローチャート: 判断 502"/>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04" name="フローチャート: 判断 50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102362</xdr:rowOff>
    </xdr:from>
    <xdr:to>
      <xdr:col>76</xdr:col>
      <xdr:colOff>165100</xdr:colOff>
      <xdr:row>59</xdr:row>
      <xdr:rowOff>32512</xdr:rowOff>
    </xdr:to>
    <xdr:sp macro="" textlink="">
      <xdr:nvSpPr>
        <xdr:cNvPr id="505" name="フローチャート: 判断 504"/>
        <xdr:cNvSpPr/>
      </xdr:nvSpPr>
      <xdr:spPr>
        <a:xfrm>
          <a:off x="14541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95504</xdr:rowOff>
    </xdr:from>
    <xdr:to>
      <xdr:col>81</xdr:col>
      <xdr:colOff>101600</xdr:colOff>
      <xdr:row>59</xdr:row>
      <xdr:rowOff>25654</xdr:rowOff>
    </xdr:to>
    <xdr:sp macro="" textlink="">
      <xdr:nvSpPr>
        <xdr:cNvPr id="511" name="楕円 510"/>
        <xdr:cNvSpPr/>
      </xdr:nvSpPr>
      <xdr:spPr>
        <a:xfrm>
          <a:off x="1543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81788</xdr:rowOff>
    </xdr:from>
    <xdr:to>
      <xdr:col>76</xdr:col>
      <xdr:colOff>165100</xdr:colOff>
      <xdr:row>59</xdr:row>
      <xdr:rowOff>11938</xdr:rowOff>
    </xdr:to>
    <xdr:sp macro="" textlink="">
      <xdr:nvSpPr>
        <xdr:cNvPr id="512" name="楕円 511"/>
        <xdr:cNvSpPr/>
      </xdr:nvSpPr>
      <xdr:spPr>
        <a:xfrm>
          <a:off x="14541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132588</xdr:rowOff>
    </xdr:from>
    <xdr:to>
      <xdr:col>81</xdr:col>
      <xdr:colOff>50800</xdr:colOff>
      <xdr:row>58</xdr:row>
      <xdr:rowOff>146304</xdr:rowOff>
    </xdr:to>
    <xdr:cxnSp macro="">
      <xdr:nvCxnSpPr>
        <xdr:cNvPr id="513" name="直線コネクタ 512"/>
        <xdr:cNvCxnSpPr/>
      </xdr:nvCxnSpPr>
      <xdr:spPr>
        <a:xfrm>
          <a:off x="14592300" y="100766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514"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23639</xdr:rowOff>
    </xdr:from>
    <xdr:ext cx="405111" cy="259045"/>
    <xdr:sp macro="" textlink="">
      <xdr:nvSpPr>
        <xdr:cNvPr id="515" name="n_2aveValue【学校施設】&#10;有形固定資産減価償却率"/>
        <xdr:cNvSpPr txBox="1"/>
      </xdr:nvSpPr>
      <xdr:spPr>
        <a:xfrm>
          <a:off x="14389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42181</xdr:rowOff>
    </xdr:from>
    <xdr:ext cx="405111" cy="259045"/>
    <xdr:sp macro="" textlink="">
      <xdr:nvSpPr>
        <xdr:cNvPr id="516" name="n_1mainValue【学校施設】&#10;有形固定資産減価償却率"/>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517" name="n_2mainValue【学校施設】&#10;有形固定資産減価償却率"/>
        <xdr:cNvSpPr txBox="1"/>
      </xdr:nvSpPr>
      <xdr:spPr>
        <a:xfrm>
          <a:off x="14389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42" name="直線コネクタ 541"/>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43"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44" name="直線コネクタ 543"/>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45"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46" name="直線コネクタ 545"/>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47"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48" name="フローチャート: 判断 547"/>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49" name="フローチャート: 判断 548"/>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33020</xdr:rowOff>
    </xdr:from>
    <xdr:to>
      <xdr:col>107</xdr:col>
      <xdr:colOff>101600</xdr:colOff>
      <xdr:row>61</xdr:row>
      <xdr:rowOff>134620</xdr:rowOff>
    </xdr:to>
    <xdr:sp macro="" textlink="">
      <xdr:nvSpPr>
        <xdr:cNvPr id="550" name="フローチャート: 判断 549"/>
        <xdr:cNvSpPr/>
      </xdr:nvSpPr>
      <xdr:spPr>
        <a:xfrm>
          <a:off x="20383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25019</xdr:rowOff>
    </xdr:from>
    <xdr:to>
      <xdr:col>112</xdr:col>
      <xdr:colOff>38100</xdr:colOff>
      <xdr:row>61</xdr:row>
      <xdr:rowOff>126619</xdr:rowOff>
    </xdr:to>
    <xdr:sp macro="" textlink="">
      <xdr:nvSpPr>
        <xdr:cNvPr id="556" name="楕円 555"/>
        <xdr:cNvSpPr/>
      </xdr:nvSpPr>
      <xdr:spPr>
        <a:xfrm>
          <a:off x="21272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34163</xdr:rowOff>
    </xdr:from>
    <xdr:to>
      <xdr:col>107</xdr:col>
      <xdr:colOff>101600</xdr:colOff>
      <xdr:row>61</xdr:row>
      <xdr:rowOff>135763</xdr:rowOff>
    </xdr:to>
    <xdr:sp macro="" textlink="">
      <xdr:nvSpPr>
        <xdr:cNvPr id="557" name="楕円 556"/>
        <xdr:cNvSpPr/>
      </xdr:nvSpPr>
      <xdr:spPr>
        <a:xfrm>
          <a:off x="20383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75819</xdr:rowOff>
    </xdr:from>
    <xdr:to>
      <xdr:col>111</xdr:col>
      <xdr:colOff>177800</xdr:colOff>
      <xdr:row>61</xdr:row>
      <xdr:rowOff>84963</xdr:rowOff>
    </xdr:to>
    <xdr:cxnSp macro="">
      <xdr:nvCxnSpPr>
        <xdr:cNvPr id="558" name="直線コネクタ 557"/>
        <xdr:cNvCxnSpPr/>
      </xdr:nvCxnSpPr>
      <xdr:spPr>
        <a:xfrm flipV="1">
          <a:off x="20434300" y="105342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59"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560" name="n_2aveValue【学校施設】&#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143146</xdr:rowOff>
    </xdr:from>
    <xdr:ext cx="469744" cy="259045"/>
    <xdr:sp macro="" textlink="">
      <xdr:nvSpPr>
        <xdr:cNvPr id="561" name="n_1mainValue【学校施設】&#10;一人当たり面積"/>
        <xdr:cNvSpPr txBox="1"/>
      </xdr:nvSpPr>
      <xdr:spPr>
        <a:xfrm>
          <a:off x="210757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126890</xdr:rowOff>
    </xdr:from>
    <xdr:ext cx="469744" cy="259045"/>
    <xdr:sp macro="" textlink="">
      <xdr:nvSpPr>
        <xdr:cNvPr id="562" name="n_2mainValue【学校施設】&#10;一人当たり面積"/>
        <xdr:cNvSpPr txBox="1"/>
      </xdr:nvSpPr>
      <xdr:spPr>
        <a:xfrm>
          <a:off x="20199427"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5" name="テキスト ボックス 5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3" name="テキスト ボックス 5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87" name="直線コネクタ 586"/>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88"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89" name="直線コネクタ 588"/>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1" name="直線コネクタ 5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92"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93" name="フローチャート: 判断 59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94" name="フローチャート: 判断 593"/>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52070</xdr:rowOff>
    </xdr:from>
    <xdr:to>
      <xdr:col>76</xdr:col>
      <xdr:colOff>165100</xdr:colOff>
      <xdr:row>83</xdr:row>
      <xdr:rowOff>153670</xdr:rowOff>
    </xdr:to>
    <xdr:sp macro="" textlink="">
      <xdr:nvSpPr>
        <xdr:cNvPr id="595" name="フローチャート: 判断 594"/>
        <xdr:cNvSpPr/>
      </xdr:nvSpPr>
      <xdr:spPr>
        <a:xfrm>
          <a:off x="14541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01" name="楕円 600"/>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151130</xdr:rowOff>
    </xdr:from>
    <xdr:to>
      <xdr:col>76</xdr:col>
      <xdr:colOff>165100</xdr:colOff>
      <xdr:row>84</xdr:row>
      <xdr:rowOff>81280</xdr:rowOff>
    </xdr:to>
    <xdr:sp macro="" textlink="">
      <xdr:nvSpPr>
        <xdr:cNvPr id="602" name="楕円 601"/>
        <xdr:cNvSpPr/>
      </xdr:nvSpPr>
      <xdr:spPr>
        <a:xfrm>
          <a:off x="14541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30480</xdr:rowOff>
    </xdr:from>
    <xdr:to>
      <xdr:col>81</xdr:col>
      <xdr:colOff>50800</xdr:colOff>
      <xdr:row>85</xdr:row>
      <xdr:rowOff>49530</xdr:rowOff>
    </xdr:to>
    <xdr:cxnSp macro="">
      <xdr:nvCxnSpPr>
        <xdr:cNvPr id="603" name="直線コネクタ 602"/>
        <xdr:cNvCxnSpPr/>
      </xdr:nvCxnSpPr>
      <xdr:spPr>
        <a:xfrm>
          <a:off x="14592300" y="14432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04"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170197</xdr:rowOff>
    </xdr:from>
    <xdr:ext cx="405111" cy="259045"/>
    <xdr:sp macro="" textlink="">
      <xdr:nvSpPr>
        <xdr:cNvPr id="605" name="n_2aveValue【児童館】&#10;有形固定資産減価償却率"/>
        <xdr:cNvSpPr txBox="1"/>
      </xdr:nvSpPr>
      <xdr:spPr>
        <a:xfrm>
          <a:off x="14389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06" name="n_1mainValue【児童館】&#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72407</xdr:rowOff>
    </xdr:from>
    <xdr:ext cx="405111" cy="259045"/>
    <xdr:sp macro="" textlink="">
      <xdr:nvSpPr>
        <xdr:cNvPr id="607" name="n_2mainValue【児童館】&#10;有形固定資産減価償却率"/>
        <xdr:cNvSpPr txBox="1"/>
      </xdr:nvSpPr>
      <xdr:spPr>
        <a:xfrm>
          <a:off x="14389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8" name="直線コネクタ 6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9" name="テキスト ボックス 6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0" name="直線コネクタ 6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1" name="テキスト ボックス 6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2" name="直線コネクタ 6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3" name="テキスト ボックス 6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4" name="直線コネクタ 6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5" name="テキスト ボックス 6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6" name="直線コネクタ 6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7" name="テキスト ボックス 6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8" name="直線コネクタ 6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9" name="テキスト ボックス 6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33" name="直線コネクタ 632"/>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34"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35" name="直線コネクタ 63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36"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37" name="直線コネクタ 636"/>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38"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39" name="フローチャート: 判断 638"/>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40" name="フローチャート: 判断 639"/>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166914</xdr:rowOff>
    </xdr:from>
    <xdr:to>
      <xdr:col>107</xdr:col>
      <xdr:colOff>101600</xdr:colOff>
      <xdr:row>81</xdr:row>
      <xdr:rowOff>97064</xdr:rowOff>
    </xdr:to>
    <xdr:sp macro="" textlink="">
      <xdr:nvSpPr>
        <xdr:cNvPr id="641" name="フローチャート: 判断 640"/>
        <xdr:cNvSpPr/>
      </xdr:nvSpPr>
      <xdr:spPr>
        <a:xfrm>
          <a:off x="2038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101600</xdr:rowOff>
    </xdr:from>
    <xdr:to>
      <xdr:col>112</xdr:col>
      <xdr:colOff>38100</xdr:colOff>
      <xdr:row>77</xdr:row>
      <xdr:rowOff>31750</xdr:rowOff>
    </xdr:to>
    <xdr:sp macro="" textlink="">
      <xdr:nvSpPr>
        <xdr:cNvPr id="647" name="楕円 646"/>
        <xdr:cNvSpPr/>
      </xdr:nvSpPr>
      <xdr:spPr>
        <a:xfrm>
          <a:off x="21272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117929</xdr:rowOff>
    </xdr:from>
    <xdr:to>
      <xdr:col>107</xdr:col>
      <xdr:colOff>101600</xdr:colOff>
      <xdr:row>79</xdr:row>
      <xdr:rowOff>48079</xdr:rowOff>
    </xdr:to>
    <xdr:sp macro="" textlink="">
      <xdr:nvSpPr>
        <xdr:cNvPr id="648" name="楕円 647"/>
        <xdr:cNvSpPr/>
      </xdr:nvSpPr>
      <xdr:spPr>
        <a:xfrm>
          <a:off x="20383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152400</xdr:rowOff>
    </xdr:from>
    <xdr:to>
      <xdr:col>111</xdr:col>
      <xdr:colOff>177800</xdr:colOff>
      <xdr:row>78</xdr:row>
      <xdr:rowOff>168729</xdr:rowOff>
    </xdr:to>
    <xdr:cxnSp macro="">
      <xdr:nvCxnSpPr>
        <xdr:cNvPr id="649" name="直線コネクタ 648"/>
        <xdr:cNvCxnSpPr/>
      </xdr:nvCxnSpPr>
      <xdr:spPr>
        <a:xfrm flipV="1">
          <a:off x="20434300" y="131826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14713</xdr:rowOff>
    </xdr:from>
    <xdr:ext cx="469744" cy="259045"/>
    <xdr:sp macro="" textlink="">
      <xdr:nvSpPr>
        <xdr:cNvPr id="650" name="n_1aveValue【児童館】&#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88191</xdr:rowOff>
    </xdr:from>
    <xdr:ext cx="469744" cy="259045"/>
    <xdr:sp macro="" textlink="">
      <xdr:nvSpPr>
        <xdr:cNvPr id="651" name="n_2aveValue【児童館】&#10;一人当たり面積"/>
        <xdr:cNvSpPr txBox="1"/>
      </xdr:nvSpPr>
      <xdr:spPr>
        <a:xfrm>
          <a:off x="201994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48277</xdr:rowOff>
    </xdr:from>
    <xdr:ext cx="469744" cy="259045"/>
    <xdr:sp macro="" textlink="">
      <xdr:nvSpPr>
        <xdr:cNvPr id="652" name="n_1mainValue【児童館】&#10;一人当たり面積"/>
        <xdr:cNvSpPr txBox="1"/>
      </xdr:nvSpPr>
      <xdr:spPr>
        <a:xfrm>
          <a:off x="21075727" y="129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64606</xdr:rowOff>
    </xdr:from>
    <xdr:ext cx="469744" cy="259045"/>
    <xdr:sp macro="" textlink="">
      <xdr:nvSpPr>
        <xdr:cNvPr id="653" name="n_2mainValue【児童館】&#10;一人当たり面積"/>
        <xdr:cNvSpPr txBox="1"/>
      </xdr:nvSpPr>
      <xdr:spPr>
        <a:xfrm>
          <a:off x="20199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4" name="テキスト ボックス 6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5" name="直線コネクタ 6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6" name="テキスト ボックス 6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7" name="直線コネクタ 6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8" name="テキスト ボックス 6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9" name="直線コネクタ 6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0" name="テキスト ボックス 6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1" name="直線コネクタ 6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2" name="テキスト ボックス 6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3" name="直線コネクタ 6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4" name="テキスト ボックス 6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78" name="直線コネクタ 677"/>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79"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80" name="直線コネクタ 679"/>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81"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82" name="直線コネクタ 681"/>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83"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84" name="フローチャート: 判断 683"/>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85" name="フローチャート: 判断 684"/>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686" name="フローチャート: 判断 685"/>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692" name="楕円 691"/>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693" name="楕円 692"/>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15239</xdr:rowOff>
    </xdr:to>
    <xdr:cxnSp macro="">
      <xdr:nvCxnSpPr>
        <xdr:cNvPr id="694" name="直線コネクタ 693"/>
        <xdr:cNvCxnSpPr/>
      </xdr:nvCxnSpPr>
      <xdr:spPr>
        <a:xfrm>
          <a:off x="14592300" y="1779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95"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51452</xdr:rowOff>
    </xdr:from>
    <xdr:ext cx="405111" cy="259045"/>
    <xdr:sp macro="" textlink="">
      <xdr:nvSpPr>
        <xdr:cNvPr id="696" name="n_2aveValue【公民館】&#10;有形固定資産減価償却率"/>
        <xdr:cNvSpPr txBox="1"/>
      </xdr:nvSpPr>
      <xdr:spPr>
        <a:xfrm>
          <a:off x="14389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697"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698"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20" name="直線コネクタ 719"/>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2" name="直線コネクタ 72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23"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24" name="直線コネクタ 723"/>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725"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26" name="フローチャート: 判断 725"/>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27" name="フローチャート: 判断 72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728" name="フローチャート: 判断 727"/>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57404</xdr:rowOff>
    </xdr:from>
    <xdr:to>
      <xdr:col>112</xdr:col>
      <xdr:colOff>38100</xdr:colOff>
      <xdr:row>102</xdr:row>
      <xdr:rowOff>159004</xdr:rowOff>
    </xdr:to>
    <xdr:sp macro="" textlink="">
      <xdr:nvSpPr>
        <xdr:cNvPr id="734" name="楕円 733"/>
        <xdr:cNvSpPr/>
      </xdr:nvSpPr>
      <xdr:spPr>
        <a:xfrm>
          <a:off x="21272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84837</xdr:rowOff>
    </xdr:from>
    <xdr:to>
      <xdr:col>107</xdr:col>
      <xdr:colOff>101600</xdr:colOff>
      <xdr:row>103</xdr:row>
      <xdr:rowOff>14987</xdr:rowOff>
    </xdr:to>
    <xdr:sp macro="" textlink="">
      <xdr:nvSpPr>
        <xdr:cNvPr id="735" name="楕円 734"/>
        <xdr:cNvSpPr/>
      </xdr:nvSpPr>
      <xdr:spPr>
        <a:xfrm>
          <a:off x="2038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108204</xdr:rowOff>
    </xdr:from>
    <xdr:to>
      <xdr:col>111</xdr:col>
      <xdr:colOff>177800</xdr:colOff>
      <xdr:row>102</xdr:row>
      <xdr:rowOff>135637</xdr:rowOff>
    </xdr:to>
    <xdr:cxnSp macro="">
      <xdr:nvCxnSpPr>
        <xdr:cNvPr id="736" name="直線コネクタ 735"/>
        <xdr:cNvCxnSpPr/>
      </xdr:nvCxnSpPr>
      <xdr:spPr>
        <a:xfrm flipV="1">
          <a:off x="20434300" y="175961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37"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17542</xdr:rowOff>
    </xdr:from>
    <xdr:ext cx="469744" cy="259045"/>
    <xdr:sp macro="" textlink="">
      <xdr:nvSpPr>
        <xdr:cNvPr id="738" name="n_2aveValue【公民館】&#10;一人当たり面積"/>
        <xdr:cNvSpPr txBox="1"/>
      </xdr:nvSpPr>
      <xdr:spPr>
        <a:xfrm>
          <a:off x="20199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4081</xdr:rowOff>
    </xdr:from>
    <xdr:ext cx="469744" cy="259045"/>
    <xdr:sp macro="" textlink="">
      <xdr:nvSpPr>
        <xdr:cNvPr id="739" name="n_1mainValue【公民館】&#10;一人当たり面積"/>
        <xdr:cNvSpPr txBox="1"/>
      </xdr:nvSpPr>
      <xdr:spPr>
        <a:xfrm>
          <a:off x="2107572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31514</xdr:rowOff>
    </xdr:from>
    <xdr:ext cx="469744" cy="259045"/>
    <xdr:sp macro="" textlink="">
      <xdr:nvSpPr>
        <xdr:cNvPr id="740" name="n_2mainValue【公民館】&#10;一人当たり面積"/>
        <xdr:cNvSpPr txBox="1"/>
      </xdr:nvSpPr>
      <xdr:spPr>
        <a:xfrm>
          <a:off x="201994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類似団体と比較して、道路、児童館は有形固定資産減価償却率が低い。</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一方、有形固定資産減価償却率が高い施設は、橋梁・トンネル、公営住宅、港湾・漁港、学校施設、公民館となっている。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122572</xdr:rowOff>
    </xdr:from>
    <xdr:ext cx="405111" cy="259045"/>
    <xdr:sp macro="" textlink="">
      <xdr:nvSpPr>
        <xdr:cNvPr id="63" name="n_1aveValue【図書館】&#10;有形固定資産減価償却率"/>
        <xdr:cNvSpPr txBox="1"/>
      </xdr:nvSpPr>
      <xdr:spPr>
        <a:xfrm>
          <a:off x="35820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64" name="フローチャート: 判断 63"/>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166387</xdr:rowOff>
    </xdr:from>
    <xdr:ext cx="405111" cy="259045"/>
    <xdr:sp macro="" textlink="">
      <xdr:nvSpPr>
        <xdr:cNvPr id="6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xdr:rowOff>
    </xdr:from>
    <xdr:to>
      <xdr:col>20</xdr:col>
      <xdr:colOff>38100</xdr:colOff>
      <xdr:row>41</xdr:row>
      <xdr:rowOff>107950</xdr:rowOff>
    </xdr:to>
    <xdr:sp macro="" textlink="">
      <xdr:nvSpPr>
        <xdr:cNvPr id="71" name="楕円 70"/>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44450</xdr:rowOff>
    </xdr:from>
    <xdr:to>
      <xdr:col>15</xdr:col>
      <xdr:colOff>101600</xdr:colOff>
      <xdr:row>41</xdr:row>
      <xdr:rowOff>146050</xdr:rowOff>
    </xdr:to>
    <xdr:sp macro="" textlink="">
      <xdr:nvSpPr>
        <xdr:cNvPr id="72" name="楕円 71"/>
        <xdr:cNvSpPr/>
      </xdr:nvSpPr>
      <xdr:spPr>
        <a:xfrm>
          <a:off x="2857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57150</xdr:rowOff>
    </xdr:from>
    <xdr:to>
      <xdr:col>19</xdr:col>
      <xdr:colOff>177800</xdr:colOff>
      <xdr:row>41</xdr:row>
      <xdr:rowOff>95250</xdr:rowOff>
    </xdr:to>
    <xdr:cxnSp macro="">
      <xdr:nvCxnSpPr>
        <xdr:cNvPr id="73" name="直線コネクタ 72"/>
        <xdr:cNvCxnSpPr/>
      </xdr:nvCxnSpPr>
      <xdr:spPr>
        <a:xfrm flipV="1">
          <a:off x="2908300" y="708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41</xdr:row>
      <xdr:rowOff>99077</xdr:rowOff>
    </xdr:from>
    <xdr:ext cx="340478" cy="259045"/>
    <xdr:sp macro="" textlink="">
      <xdr:nvSpPr>
        <xdr:cNvPr id="74" name="n_1mainValue【図書館】&#10;有形固定資産減価償却率"/>
        <xdr:cNvSpPr txBox="1"/>
      </xdr:nvSpPr>
      <xdr:spPr>
        <a:xfrm>
          <a:off x="3614361" y="712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137177</xdr:rowOff>
    </xdr:from>
    <xdr:ext cx="340478" cy="259045"/>
    <xdr:sp macro="" textlink="">
      <xdr:nvSpPr>
        <xdr:cNvPr id="75" name="n_2mainValue【図書館】&#10;有形固定資産減価償却率"/>
        <xdr:cNvSpPr txBox="1"/>
      </xdr:nvSpPr>
      <xdr:spPr>
        <a:xfrm>
          <a:off x="2738061"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107" name="フローチャート: 判断 106"/>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91457</xdr:rowOff>
    </xdr:from>
    <xdr:ext cx="469744" cy="259045"/>
    <xdr:sp macro="" textlink="">
      <xdr:nvSpPr>
        <xdr:cNvPr id="108"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4" name="楕円 113"/>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40640</xdr:rowOff>
    </xdr:from>
    <xdr:to>
      <xdr:col>46</xdr:col>
      <xdr:colOff>38100</xdr:colOff>
      <xdr:row>36</xdr:row>
      <xdr:rowOff>142240</xdr:rowOff>
    </xdr:to>
    <xdr:sp macro="" textlink="">
      <xdr:nvSpPr>
        <xdr:cNvPr id="115" name="楕円 114"/>
        <xdr:cNvSpPr/>
      </xdr:nvSpPr>
      <xdr:spPr>
        <a:xfrm>
          <a:off x="869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91440</xdr:rowOff>
    </xdr:to>
    <xdr:cxnSp macro="">
      <xdr:nvCxnSpPr>
        <xdr:cNvPr id="116" name="直線コネクタ 115"/>
        <xdr:cNvCxnSpPr/>
      </xdr:nvCxnSpPr>
      <xdr:spPr>
        <a:xfrm flipV="1">
          <a:off x="8750300" y="6248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7"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158767</xdr:rowOff>
    </xdr:from>
    <xdr:ext cx="469744" cy="259045"/>
    <xdr:sp macro="" textlink="">
      <xdr:nvSpPr>
        <xdr:cNvPr id="118" name="n_2mainValue【図書館】&#10;一人当たり面積"/>
        <xdr:cNvSpPr txBox="1"/>
      </xdr:nvSpPr>
      <xdr:spPr>
        <a:xfrm>
          <a:off x="8515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5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635</xdr:rowOff>
    </xdr:from>
    <xdr:to>
      <xdr:col>15</xdr:col>
      <xdr:colOff>101600</xdr:colOff>
      <xdr:row>62</xdr:row>
      <xdr:rowOff>102235</xdr:rowOff>
    </xdr:to>
    <xdr:sp macro="" textlink="">
      <xdr:nvSpPr>
        <xdr:cNvPr id="156" name="フローチャート: 判断 155"/>
        <xdr:cNvSpPr/>
      </xdr:nvSpPr>
      <xdr:spPr>
        <a:xfrm>
          <a:off x="2857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93362</xdr:rowOff>
    </xdr:from>
    <xdr:ext cx="405111" cy="259045"/>
    <xdr:sp macro="" textlink="">
      <xdr:nvSpPr>
        <xdr:cNvPr id="157" name="n_2aveValue【体育館・プール】&#10;有形固定資産減価償却率"/>
        <xdr:cNvSpPr txBox="1"/>
      </xdr:nvSpPr>
      <xdr:spPr>
        <a:xfrm>
          <a:off x="2705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54928</xdr:rowOff>
    </xdr:from>
    <xdr:to>
      <xdr:col>20</xdr:col>
      <xdr:colOff>38100</xdr:colOff>
      <xdr:row>59</xdr:row>
      <xdr:rowOff>156528</xdr:rowOff>
    </xdr:to>
    <xdr:sp macro="" textlink="">
      <xdr:nvSpPr>
        <xdr:cNvPr id="163" name="楕円 162"/>
        <xdr:cNvSpPr/>
      </xdr:nvSpPr>
      <xdr:spPr>
        <a:xfrm>
          <a:off x="3746500" y="10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109220</xdr:rowOff>
    </xdr:from>
    <xdr:to>
      <xdr:col>15</xdr:col>
      <xdr:colOff>101600</xdr:colOff>
      <xdr:row>60</xdr:row>
      <xdr:rowOff>39370</xdr:rowOff>
    </xdr:to>
    <xdr:sp macro="" textlink="">
      <xdr:nvSpPr>
        <xdr:cNvPr id="164" name="楕円 16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105728</xdr:rowOff>
    </xdr:from>
    <xdr:to>
      <xdr:col>19</xdr:col>
      <xdr:colOff>177800</xdr:colOff>
      <xdr:row>59</xdr:row>
      <xdr:rowOff>160020</xdr:rowOff>
    </xdr:to>
    <xdr:cxnSp macro="">
      <xdr:nvCxnSpPr>
        <xdr:cNvPr id="165" name="直線コネクタ 164"/>
        <xdr:cNvCxnSpPr/>
      </xdr:nvCxnSpPr>
      <xdr:spPr>
        <a:xfrm flipV="1">
          <a:off x="2908300" y="102212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1605</xdr:rowOff>
    </xdr:from>
    <xdr:ext cx="405111" cy="259045"/>
    <xdr:sp macro="" textlink="">
      <xdr:nvSpPr>
        <xdr:cNvPr id="166" name="n_1mainValue【体育館・プール】&#10;有形固定資産減価償却率"/>
        <xdr:cNvSpPr txBox="1"/>
      </xdr:nvSpPr>
      <xdr:spPr>
        <a:xfrm>
          <a:off x="3582044" y="994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67" name="n_2mainValue【体育館・プー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163285</xdr:rowOff>
    </xdr:from>
    <xdr:to>
      <xdr:col>54</xdr:col>
      <xdr:colOff>189865</xdr:colOff>
      <xdr:row>64</xdr:row>
      <xdr:rowOff>88174</xdr:rowOff>
    </xdr:to>
    <xdr:cxnSp macro="">
      <xdr:nvCxnSpPr>
        <xdr:cNvPr id="194" name="直線コネクタ 193"/>
        <xdr:cNvCxnSpPr/>
      </xdr:nvCxnSpPr>
      <xdr:spPr>
        <a:xfrm flipV="1">
          <a:off x="10476865" y="9764485"/>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19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196" name="直線コネクタ 19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109962</xdr:rowOff>
    </xdr:from>
    <xdr:ext cx="469744" cy="259045"/>
    <xdr:sp macro="" textlink="">
      <xdr:nvSpPr>
        <xdr:cNvPr id="197" name="【体育館・プール】&#10;一人当たり面積最大値テキスト"/>
        <xdr:cNvSpPr txBox="1"/>
      </xdr:nvSpPr>
      <xdr:spPr>
        <a:xfrm>
          <a:off x="10515600" y="953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163285</xdr:rowOff>
    </xdr:from>
    <xdr:to>
      <xdr:col>55</xdr:col>
      <xdr:colOff>88900</xdr:colOff>
      <xdr:row>56</xdr:row>
      <xdr:rowOff>163285</xdr:rowOff>
    </xdr:to>
    <xdr:cxnSp macro="">
      <xdr:nvCxnSpPr>
        <xdr:cNvPr id="198" name="直線コネクタ 197"/>
        <xdr:cNvCxnSpPr/>
      </xdr:nvCxnSpPr>
      <xdr:spPr>
        <a:xfrm>
          <a:off x="10388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143164</xdr:rowOff>
    </xdr:from>
    <xdr:ext cx="469744" cy="259045"/>
    <xdr:sp macro="" textlink="">
      <xdr:nvSpPr>
        <xdr:cNvPr id="199" name="【体育館・プール】&#10;一人当たり面積平均値テキスト"/>
        <xdr:cNvSpPr txBox="1"/>
      </xdr:nvSpPr>
      <xdr:spPr>
        <a:xfrm>
          <a:off x="10515600" y="1043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164737</xdr:rowOff>
    </xdr:from>
    <xdr:to>
      <xdr:col>55</xdr:col>
      <xdr:colOff>50800</xdr:colOff>
      <xdr:row>61</xdr:row>
      <xdr:rowOff>94887</xdr:rowOff>
    </xdr:to>
    <xdr:sp macro="" textlink="">
      <xdr:nvSpPr>
        <xdr:cNvPr id="200" name="フローチャート: 判断 199"/>
        <xdr:cNvSpPr/>
      </xdr:nvSpPr>
      <xdr:spPr>
        <a:xfrm>
          <a:off x="10426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136978</xdr:rowOff>
    </xdr:from>
    <xdr:to>
      <xdr:col>50</xdr:col>
      <xdr:colOff>165100</xdr:colOff>
      <xdr:row>60</xdr:row>
      <xdr:rowOff>67128</xdr:rowOff>
    </xdr:to>
    <xdr:sp macro="" textlink="">
      <xdr:nvSpPr>
        <xdr:cNvPr id="201" name="フローチャート: 判断 200"/>
        <xdr:cNvSpPr/>
      </xdr:nvSpPr>
      <xdr:spPr>
        <a:xfrm>
          <a:off x="958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58255</xdr:rowOff>
    </xdr:from>
    <xdr:ext cx="469744" cy="259045"/>
    <xdr:sp macro="" textlink="">
      <xdr:nvSpPr>
        <xdr:cNvPr id="202" name="n_1aveValue【体育館・プール】&#10;一人当たり面積"/>
        <xdr:cNvSpPr txBox="1"/>
      </xdr:nvSpPr>
      <xdr:spPr>
        <a:xfrm>
          <a:off x="93917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65133</xdr:rowOff>
    </xdr:from>
    <xdr:to>
      <xdr:col>46</xdr:col>
      <xdr:colOff>38100</xdr:colOff>
      <xdr:row>61</xdr:row>
      <xdr:rowOff>166733</xdr:rowOff>
    </xdr:to>
    <xdr:sp macro="" textlink="">
      <xdr:nvSpPr>
        <xdr:cNvPr id="203" name="フローチャート: 判断 202"/>
        <xdr:cNvSpPr/>
      </xdr:nvSpPr>
      <xdr:spPr>
        <a:xfrm>
          <a:off x="8699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157860</xdr:rowOff>
    </xdr:from>
    <xdr:ext cx="469744" cy="259045"/>
    <xdr:sp macro="" textlink="">
      <xdr:nvSpPr>
        <xdr:cNvPr id="204" name="n_2aveValue【体育館・プール】&#10;一人当たり面積"/>
        <xdr:cNvSpPr txBox="1"/>
      </xdr:nvSpPr>
      <xdr:spPr>
        <a:xfrm>
          <a:off x="8515427" y="106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150041</xdr:rowOff>
    </xdr:from>
    <xdr:to>
      <xdr:col>50</xdr:col>
      <xdr:colOff>165100</xdr:colOff>
      <xdr:row>56</xdr:row>
      <xdr:rowOff>80191</xdr:rowOff>
    </xdr:to>
    <xdr:sp macro="" textlink="">
      <xdr:nvSpPr>
        <xdr:cNvPr id="210" name="楕円 209"/>
        <xdr:cNvSpPr/>
      </xdr:nvSpPr>
      <xdr:spPr>
        <a:xfrm>
          <a:off x="9588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166370</xdr:rowOff>
    </xdr:from>
    <xdr:to>
      <xdr:col>46</xdr:col>
      <xdr:colOff>38100</xdr:colOff>
      <xdr:row>56</xdr:row>
      <xdr:rowOff>96520</xdr:rowOff>
    </xdr:to>
    <xdr:sp macro="" textlink="">
      <xdr:nvSpPr>
        <xdr:cNvPr id="211" name="楕円 210"/>
        <xdr:cNvSpPr/>
      </xdr:nvSpPr>
      <xdr:spPr>
        <a:xfrm>
          <a:off x="869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29391</xdr:rowOff>
    </xdr:from>
    <xdr:to>
      <xdr:col>50</xdr:col>
      <xdr:colOff>114300</xdr:colOff>
      <xdr:row>56</xdr:row>
      <xdr:rowOff>45720</xdr:rowOff>
    </xdr:to>
    <xdr:cxnSp macro="">
      <xdr:nvCxnSpPr>
        <xdr:cNvPr id="212" name="直線コネクタ 211"/>
        <xdr:cNvCxnSpPr/>
      </xdr:nvCxnSpPr>
      <xdr:spPr>
        <a:xfrm flipV="1">
          <a:off x="8750300" y="96305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96718</xdr:rowOff>
    </xdr:from>
    <xdr:ext cx="469744" cy="259045"/>
    <xdr:sp macro="" textlink="">
      <xdr:nvSpPr>
        <xdr:cNvPr id="213" name="n_1mainValue【体育館・プール】&#10;一人当たり面積"/>
        <xdr:cNvSpPr txBox="1"/>
      </xdr:nvSpPr>
      <xdr:spPr>
        <a:xfrm>
          <a:off x="9391727" y="9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113047</xdr:rowOff>
    </xdr:from>
    <xdr:ext cx="469744" cy="259045"/>
    <xdr:sp macro="" textlink="">
      <xdr:nvSpPr>
        <xdr:cNvPr id="214" name="n_2mainValue【体育館・プール】&#10;一人当たり面積"/>
        <xdr:cNvSpPr txBox="1"/>
      </xdr:nvSpPr>
      <xdr:spPr>
        <a:xfrm>
          <a:off x="8515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6" name="直線コネクタ 22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7" name="テキスト ボックス 22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8" name="直線コネクタ 22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9" name="テキスト ボックス 22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0" name="直線コネクタ 22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1" name="テキスト ボックス 23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2" name="直線コネクタ 23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3" name="テキスト ボックス 23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7" name="直線コネクタ 236"/>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8"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9" name="直線コネクタ 238"/>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40"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1" name="直線コネクタ 240"/>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2"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3" name="フローチャート: 判断 242"/>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4" name="フローチャート: 判断 243"/>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87140</xdr:rowOff>
    </xdr:from>
    <xdr:ext cx="405111" cy="259045"/>
    <xdr:sp macro="" textlink="">
      <xdr:nvSpPr>
        <xdr:cNvPr id="245"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58165</xdr:rowOff>
    </xdr:from>
    <xdr:to>
      <xdr:col>15</xdr:col>
      <xdr:colOff>101600</xdr:colOff>
      <xdr:row>81</xdr:row>
      <xdr:rowOff>159765</xdr:rowOff>
    </xdr:to>
    <xdr:sp macro="" textlink="">
      <xdr:nvSpPr>
        <xdr:cNvPr id="246" name="フローチャート: 判断 245"/>
        <xdr:cNvSpPr/>
      </xdr:nvSpPr>
      <xdr:spPr>
        <a:xfrm>
          <a:off x="2857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150892</xdr:rowOff>
    </xdr:from>
    <xdr:ext cx="405111" cy="259045"/>
    <xdr:sp macro="" textlink="">
      <xdr:nvSpPr>
        <xdr:cNvPr id="247" name="n_2aveValue【福祉施設】&#10;有形固定資産減価償却率"/>
        <xdr:cNvSpPr txBox="1"/>
      </xdr:nvSpPr>
      <xdr:spPr>
        <a:xfrm>
          <a:off x="2705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253" name="楕円 252"/>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54" name="楕円 253"/>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95250</xdr:rowOff>
    </xdr:to>
    <xdr:cxnSp macro="">
      <xdr:nvCxnSpPr>
        <xdr:cNvPr id="255" name="直線コネクタ 254"/>
        <xdr:cNvCxnSpPr/>
      </xdr:nvCxnSpPr>
      <xdr:spPr>
        <a:xfrm flipV="1">
          <a:off x="2908300" y="1393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86885</xdr:rowOff>
    </xdr:from>
    <xdr:ext cx="405111" cy="259045"/>
    <xdr:sp macro="" textlink="">
      <xdr:nvSpPr>
        <xdr:cNvPr id="256" name="n_1mainValue【福祉施設】&#10;有形固定資産減価償却率"/>
        <xdr:cNvSpPr txBox="1"/>
      </xdr:nvSpPr>
      <xdr:spPr>
        <a:xfrm>
          <a:off x="35820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7"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3" name="直線コネクタ 282"/>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4"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5" name="直線コネクタ 284"/>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6"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7" name="直線コネクタ 286"/>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8"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9" name="フローチャート: 判断 288"/>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90" name="フローチャート: 判断 289"/>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157678</xdr:rowOff>
    </xdr:from>
    <xdr:ext cx="469744" cy="259045"/>
    <xdr:sp macro="" textlink="">
      <xdr:nvSpPr>
        <xdr:cNvPr id="291"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65677</xdr:rowOff>
    </xdr:from>
    <xdr:to>
      <xdr:col>46</xdr:col>
      <xdr:colOff>38100</xdr:colOff>
      <xdr:row>84</xdr:row>
      <xdr:rowOff>167277</xdr:rowOff>
    </xdr:to>
    <xdr:sp macro="" textlink="">
      <xdr:nvSpPr>
        <xdr:cNvPr id="292" name="フローチャート: 判断 291"/>
        <xdr:cNvSpPr/>
      </xdr:nvSpPr>
      <xdr:spPr>
        <a:xfrm>
          <a:off x="8699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12354</xdr:rowOff>
    </xdr:from>
    <xdr:ext cx="469744" cy="259045"/>
    <xdr:sp macro="" textlink="">
      <xdr:nvSpPr>
        <xdr:cNvPr id="293" name="n_2aveValue【福祉施設】&#10;一人当たり面積"/>
        <xdr:cNvSpPr txBox="1"/>
      </xdr:nvSpPr>
      <xdr:spPr>
        <a:xfrm>
          <a:off x="8515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299" name="楕円 298"/>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00" name="楕円 299"/>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84</xdr:row>
      <xdr:rowOff>162198</xdr:rowOff>
    </xdr:to>
    <xdr:cxnSp macro="">
      <xdr:nvCxnSpPr>
        <xdr:cNvPr id="301" name="直線コネクタ 300"/>
        <xdr:cNvCxnSpPr/>
      </xdr:nvCxnSpPr>
      <xdr:spPr>
        <a:xfrm flipV="1">
          <a:off x="8750300" y="1456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29408</xdr:rowOff>
    </xdr:from>
    <xdr:ext cx="469744" cy="259045"/>
    <xdr:sp macro="" textlink="">
      <xdr:nvSpPr>
        <xdr:cNvPr id="302"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32675</xdr:rowOff>
    </xdr:from>
    <xdr:ext cx="469744" cy="259045"/>
    <xdr:sp macro="" textlink="">
      <xdr:nvSpPr>
        <xdr:cNvPr id="303" name="n_2mainValue【福祉施設】&#10;一人当たり面積"/>
        <xdr:cNvSpPr txBox="1"/>
      </xdr:nvSpPr>
      <xdr:spPr>
        <a:xfrm>
          <a:off x="8515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44" name="直線コネクタ 343"/>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5"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6" name="直線コネクタ 345"/>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47"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48" name="直線コネクタ 347"/>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49"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50" name="フローチャート: 判断 34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51" name="フローチャート: 判断 35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352"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353" name="フローチャート: 判断 352"/>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45737</xdr:rowOff>
    </xdr:from>
    <xdr:ext cx="405111" cy="259045"/>
    <xdr:sp macro="" textlink="">
      <xdr:nvSpPr>
        <xdr:cNvPr id="354" name="n_2ave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360" name="楕円 359"/>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61" name="楕円 360"/>
        <xdr:cNvSpPr/>
      </xdr:nvSpPr>
      <xdr:spPr>
        <a:xfrm>
          <a:off x="1454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37</xdr:row>
      <xdr:rowOff>85725</xdr:rowOff>
    </xdr:to>
    <xdr:cxnSp macro="">
      <xdr:nvCxnSpPr>
        <xdr:cNvPr id="362" name="直線コネクタ 361"/>
        <xdr:cNvCxnSpPr/>
      </xdr:nvCxnSpPr>
      <xdr:spPr>
        <a:xfrm>
          <a:off x="14592300" y="63207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363" name="n_1main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64" name="n_2mainValue【一般廃棄物処理施設】&#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6" name="テキスト ボックス 3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8" name="テキスト ボックス 3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0" name="テキスト ボックス 3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2" name="テキスト ボックス 3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86" name="直線コネクタ 385"/>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87"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88" name="直線コネクタ 387"/>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89"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90" name="直線コネクタ 389"/>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91"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92" name="フローチャート: 判断 391"/>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93" name="フローチャート: 判断 392"/>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394"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5" name="フローチャート: 判断 39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9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143175</xdr:rowOff>
    </xdr:from>
    <xdr:to>
      <xdr:col>112</xdr:col>
      <xdr:colOff>38100</xdr:colOff>
      <xdr:row>41</xdr:row>
      <xdr:rowOff>73325</xdr:rowOff>
    </xdr:to>
    <xdr:sp macro="" textlink="">
      <xdr:nvSpPr>
        <xdr:cNvPr id="402" name="楕円 401"/>
        <xdr:cNvSpPr/>
      </xdr:nvSpPr>
      <xdr:spPr>
        <a:xfrm>
          <a:off x="21272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156049</xdr:rowOff>
    </xdr:from>
    <xdr:to>
      <xdr:col>107</xdr:col>
      <xdr:colOff>101600</xdr:colOff>
      <xdr:row>41</xdr:row>
      <xdr:rowOff>86199</xdr:rowOff>
    </xdr:to>
    <xdr:sp macro="" textlink="">
      <xdr:nvSpPr>
        <xdr:cNvPr id="403" name="楕円 402"/>
        <xdr:cNvSpPr/>
      </xdr:nvSpPr>
      <xdr:spPr>
        <a:xfrm>
          <a:off x="20383500" y="7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22525</xdr:rowOff>
    </xdr:from>
    <xdr:to>
      <xdr:col>111</xdr:col>
      <xdr:colOff>177800</xdr:colOff>
      <xdr:row>41</xdr:row>
      <xdr:rowOff>35399</xdr:rowOff>
    </xdr:to>
    <xdr:cxnSp macro="">
      <xdr:nvCxnSpPr>
        <xdr:cNvPr id="404" name="直線コネクタ 403"/>
        <xdr:cNvCxnSpPr/>
      </xdr:nvCxnSpPr>
      <xdr:spPr>
        <a:xfrm flipV="1">
          <a:off x="20434300" y="7051975"/>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64452</xdr:rowOff>
    </xdr:from>
    <xdr:ext cx="534377" cy="259045"/>
    <xdr:sp macro="" textlink="">
      <xdr:nvSpPr>
        <xdr:cNvPr id="405" name="n_1mainValue【一般廃棄物処理施設】&#10;一人当たり有形固定資産（償却資産）額"/>
        <xdr:cNvSpPr txBox="1"/>
      </xdr:nvSpPr>
      <xdr:spPr>
        <a:xfrm>
          <a:off x="210434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77326</xdr:rowOff>
    </xdr:from>
    <xdr:ext cx="534377" cy="259045"/>
    <xdr:sp macro="" textlink="">
      <xdr:nvSpPr>
        <xdr:cNvPr id="406" name="n_2mainValue【一般廃棄物処理施設】&#10;一人当たり有形固定資産（償却資産）額"/>
        <xdr:cNvSpPr txBox="1"/>
      </xdr:nvSpPr>
      <xdr:spPr>
        <a:xfrm>
          <a:off x="20167111" y="7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31" name="直線コネクタ 430"/>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2"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34"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35" name="直線コネクタ 434"/>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36"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37" name="フローチャート: 判断 436"/>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38" name="フローチャート: 判断 437"/>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39"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103505</xdr:rowOff>
    </xdr:from>
    <xdr:to>
      <xdr:col>76</xdr:col>
      <xdr:colOff>165100</xdr:colOff>
      <xdr:row>62</xdr:row>
      <xdr:rowOff>33655</xdr:rowOff>
    </xdr:to>
    <xdr:sp macro="" textlink="">
      <xdr:nvSpPr>
        <xdr:cNvPr id="440" name="フローチャート: 判断 439"/>
        <xdr:cNvSpPr/>
      </xdr:nvSpPr>
      <xdr:spPr>
        <a:xfrm>
          <a:off x="1454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24782</xdr:rowOff>
    </xdr:from>
    <xdr:ext cx="405111" cy="259045"/>
    <xdr:sp macro="" textlink="">
      <xdr:nvSpPr>
        <xdr:cNvPr id="441" name="n_2aveValue【保健センター・保健所】&#10;有形固定資産減価償却率"/>
        <xdr:cNvSpPr txBox="1"/>
      </xdr:nvSpPr>
      <xdr:spPr>
        <a:xfrm>
          <a:off x="14389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57785</xdr:rowOff>
    </xdr:from>
    <xdr:to>
      <xdr:col>81</xdr:col>
      <xdr:colOff>101600</xdr:colOff>
      <xdr:row>57</xdr:row>
      <xdr:rowOff>159385</xdr:rowOff>
    </xdr:to>
    <xdr:sp macro="" textlink="">
      <xdr:nvSpPr>
        <xdr:cNvPr id="447" name="楕円 446"/>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48" name="楕円 447"/>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160020</xdr:rowOff>
    </xdr:to>
    <xdr:cxnSp macro="">
      <xdr:nvCxnSpPr>
        <xdr:cNvPr id="449" name="直線コネクタ 448"/>
        <xdr:cNvCxnSpPr/>
      </xdr:nvCxnSpPr>
      <xdr:spPr>
        <a:xfrm flipV="1">
          <a:off x="14592300" y="9881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4462</xdr:rowOff>
    </xdr:from>
    <xdr:ext cx="405111" cy="259045"/>
    <xdr:sp macro="" textlink="">
      <xdr:nvSpPr>
        <xdr:cNvPr id="450" name="n_1mainValue【保健センター・保健所】&#10;有形固定資産減価償却率"/>
        <xdr:cNvSpPr txBox="1"/>
      </xdr:nvSpPr>
      <xdr:spPr>
        <a:xfrm>
          <a:off x="15266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51" name="n_2mainValue【保健センター・保健所】&#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77" name="直線コネクタ 476"/>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9" name="直線コネクタ 47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80"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81" name="直線コネクタ 480"/>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82"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83" name="フローチャート: 判断 482"/>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84" name="フローチャート: 判断 483"/>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485"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486" name="フローチャート: 判断 485"/>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48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493" name="楕円 492"/>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150041</xdr:rowOff>
    </xdr:from>
    <xdr:to>
      <xdr:col>107</xdr:col>
      <xdr:colOff>101600</xdr:colOff>
      <xdr:row>64</xdr:row>
      <xdr:rowOff>80191</xdr:rowOff>
    </xdr:to>
    <xdr:sp macro="" textlink="">
      <xdr:nvSpPr>
        <xdr:cNvPr id="494" name="楕円 493"/>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495" name="直線コネクタ 494"/>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71318</xdr:rowOff>
    </xdr:from>
    <xdr:ext cx="469744" cy="259045"/>
    <xdr:sp macro="" textlink="">
      <xdr:nvSpPr>
        <xdr:cNvPr id="496"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497"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9" name="テキスト ボックス 50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7" name="テキスト ボックス 51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83</xdr:row>
      <xdr:rowOff>140970</xdr:rowOff>
    </xdr:to>
    <xdr:cxnSp macro="">
      <xdr:nvCxnSpPr>
        <xdr:cNvPr id="521" name="直線コネクタ 520"/>
        <xdr:cNvCxnSpPr/>
      </xdr:nvCxnSpPr>
      <xdr:spPr>
        <a:xfrm flipV="1">
          <a:off x="16318864" y="133731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144797</xdr:rowOff>
    </xdr:from>
    <xdr:ext cx="405111" cy="259045"/>
    <xdr:sp macro="" textlink="">
      <xdr:nvSpPr>
        <xdr:cNvPr id="522" name="【消防施設】&#10;有形固定資産減価償却率最小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140970</xdr:rowOff>
    </xdr:from>
    <xdr:to>
      <xdr:col>86</xdr:col>
      <xdr:colOff>25400</xdr:colOff>
      <xdr:row>83</xdr:row>
      <xdr:rowOff>140970</xdr:rowOff>
    </xdr:to>
    <xdr:cxnSp macro="">
      <xdr:nvCxnSpPr>
        <xdr:cNvPr id="523" name="直線コネクタ 522"/>
        <xdr:cNvCxnSpPr/>
      </xdr:nvCxnSpPr>
      <xdr:spPr>
        <a:xfrm>
          <a:off x="16230600" y="1437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4" name="【消防施設】&#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5" name="直線コネクタ 524"/>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59072</xdr:rowOff>
    </xdr:from>
    <xdr:ext cx="405111" cy="259045"/>
    <xdr:sp macro="" textlink="">
      <xdr:nvSpPr>
        <xdr:cNvPr id="526" name="【消防施設】&#10;有形固定資産減価償却率平均値テキスト"/>
        <xdr:cNvSpPr txBox="1"/>
      </xdr:nvSpPr>
      <xdr:spPr>
        <a:xfrm>
          <a:off x="16357600" y="1377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27" name="フローチャート: 判断 526"/>
        <xdr:cNvSpPr/>
      </xdr:nvSpPr>
      <xdr:spPr>
        <a:xfrm>
          <a:off x="16268700"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33020</xdr:rowOff>
    </xdr:from>
    <xdr:to>
      <xdr:col>81</xdr:col>
      <xdr:colOff>101600</xdr:colOff>
      <xdr:row>80</xdr:row>
      <xdr:rowOff>134620</xdr:rowOff>
    </xdr:to>
    <xdr:sp macro="" textlink="">
      <xdr:nvSpPr>
        <xdr:cNvPr id="528" name="フローチャート: 判断 527"/>
        <xdr:cNvSpPr/>
      </xdr:nvSpPr>
      <xdr:spPr>
        <a:xfrm>
          <a:off x="1543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529" name="n_1ave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113030</xdr:rowOff>
    </xdr:from>
    <xdr:to>
      <xdr:col>76</xdr:col>
      <xdr:colOff>165100</xdr:colOff>
      <xdr:row>81</xdr:row>
      <xdr:rowOff>43180</xdr:rowOff>
    </xdr:to>
    <xdr:sp macro="" textlink="">
      <xdr:nvSpPr>
        <xdr:cNvPr id="530" name="フローチャート: 判断 529"/>
        <xdr:cNvSpPr/>
      </xdr:nvSpPr>
      <xdr:spPr>
        <a:xfrm>
          <a:off x="14541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59707</xdr:rowOff>
    </xdr:from>
    <xdr:ext cx="405111" cy="259045"/>
    <xdr:sp macro="" textlink="">
      <xdr:nvSpPr>
        <xdr:cNvPr id="531" name="n_2ave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37" name="楕円 536"/>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145414</xdr:rowOff>
    </xdr:from>
    <xdr:to>
      <xdr:col>76</xdr:col>
      <xdr:colOff>165100</xdr:colOff>
      <xdr:row>85</xdr:row>
      <xdr:rowOff>75564</xdr:rowOff>
    </xdr:to>
    <xdr:sp macro="" textlink="">
      <xdr:nvSpPr>
        <xdr:cNvPr id="538" name="楕円 537"/>
        <xdr:cNvSpPr/>
      </xdr:nvSpPr>
      <xdr:spPr>
        <a:xfrm>
          <a:off x="1454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24764</xdr:rowOff>
    </xdr:to>
    <xdr:cxnSp macro="">
      <xdr:nvCxnSpPr>
        <xdr:cNvPr id="539" name="直線コネクタ 538"/>
        <xdr:cNvCxnSpPr/>
      </xdr:nvCxnSpPr>
      <xdr:spPr>
        <a:xfrm flipV="1">
          <a:off x="14592300" y="14554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22877</xdr:rowOff>
    </xdr:from>
    <xdr:ext cx="405111" cy="259045"/>
    <xdr:sp macro="" textlink="">
      <xdr:nvSpPr>
        <xdr:cNvPr id="540"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66691</xdr:rowOff>
    </xdr:from>
    <xdr:ext cx="405111" cy="259045"/>
    <xdr:sp macro="" textlink="">
      <xdr:nvSpPr>
        <xdr:cNvPr id="541" name="n_2mainValue【消防施設】&#10;有形固定資産減価償却率"/>
        <xdr:cNvSpPr txBox="1"/>
      </xdr:nvSpPr>
      <xdr:spPr>
        <a:xfrm>
          <a:off x="14389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65" name="直線コネクタ 564"/>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66"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7" name="直線コネクタ 566"/>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68"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69" name="直線コネクタ 568"/>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1" name="フローチャート: 判断 5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2" name="フローチャート: 判断 571"/>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73"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74" name="フローチャート: 判断 573"/>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75"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581" name="楕円 580"/>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132080</xdr:rowOff>
    </xdr:from>
    <xdr:to>
      <xdr:col>107</xdr:col>
      <xdr:colOff>101600</xdr:colOff>
      <xdr:row>85</xdr:row>
      <xdr:rowOff>62230</xdr:rowOff>
    </xdr:to>
    <xdr:sp macro="" textlink="">
      <xdr:nvSpPr>
        <xdr:cNvPr id="582" name="楕円 581"/>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11430</xdr:rowOff>
    </xdr:to>
    <xdr:cxnSp macro="">
      <xdr:nvCxnSpPr>
        <xdr:cNvPr id="583" name="直線コネクタ 582"/>
        <xdr:cNvCxnSpPr/>
      </xdr:nvCxnSpPr>
      <xdr:spPr>
        <a:xfrm flipV="1">
          <a:off x="20434300" y="1458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49547</xdr:rowOff>
    </xdr:from>
    <xdr:ext cx="469744" cy="259045"/>
    <xdr:sp macro="" textlink="">
      <xdr:nvSpPr>
        <xdr:cNvPr id="584" name="n_1mainValue【消防施設】&#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585" name="n_2mainValue【消防施設】&#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118111</xdr:rowOff>
    </xdr:from>
    <xdr:to>
      <xdr:col>85</xdr:col>
      <xdr:colOff>126364</xdr:colOff>
      <xdr:row>107</xdr:row>
      <xdr:rowOff>9525</xdr:rowOff>
    </xdr:to>
    <xdr:cxnSp macro="">
      <xdr:nvCxnSpPr>
        <xdr:cNvPr id="609" name="直線コネクタ 608"/>
        <xdr:cNvCxnSpPr/>
      </xdr:nvCxnSpPr>
      <xdr:spPr>
        <a:xfrm flipV="1">
          <a:off x="16318864" y="17263111"/>
          <a:ext cx="0" cy="10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13352</xdr:rowOff>
    </xdr:from>
    <xdr:ext cx="405111" cy="259045"/>
    <xdr:sp macro="" textlink="">
      <xdr:nvSpPr>
        <xdr:cNvPr id="610" name="【庁舎】&#10;有形固定資産減価償却率最小値テキスト"/>
        <xdr:cNvSpPr txBox="1"/>
      </xdr:nvSpPr>
      <xdr:spPr>
        <a:xfrm>
          <a:off x="163576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xdr:rowOff>
    </xdr:from>
    <xdr:to>
      <xdr:col>86</xdr:col>
      <xdr:colOff>25400</xdr:colOff>
      <xdr:row>107</xdr:row>
      <xdr:rowOff>9525</xdr:rowOff>
    </xdr:to>
    <xdr:cxnSp macro="">
      <xdr:nvCxnSpPr>
        <xdr:cNvPr id="611" name="直線コネクタ 610"/>
        <xdr:cNvCxnSpPr/>
      </xdr:nvCxnSpPr>
      <xdr:spPr>
        <a:xfrm>
          <a:off x="16230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64788</xdr:rowOff>
    </xdr:from>
    <xdr:ext cx="405111" cy="259045"/>
    <xdr:sp macro="" textlink="">
      <xdr:nvSpPr>
        <xdr:cNvPr id="612" name="【庁舎】&#10;有形固定資産減価償却率最大値テキスト"/>
        <xdr:cNvSpPr txBox="1"/>
      </xdr:nvSpPr>
      <xdr:spPr>
        <a:xfrm>
          <a:off x="163576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118111</xdr:rowOff>
    </xdr:from>
    <xdr:to>
      <xdr:col>86</xdr:col>
      <xdr:colOff>25400</xdr:colOff>
      <xdr:row>100</xdr:row>
      <xdr:rowOff>118111</xdr:rowOff>
    </xdr:to>
    <xdr:cxnSp macro="">
      <xdr:nvCxnSpPr>
        <xdr:cNvPr id="613" name="直線コネクタ 612"/>
        <xdr:cNvCxnSpPr/>
      </xdr:nvCxnSpPr>
      <xdr:spPr>
        <a:xfrm>
          <a:off x="16230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99077</xdr:rowOff>
    </xdr:from>
    <xdr:ext cx="405111" cy="259045"/>
    <xdr:sp macro="" textlink="">
      <xdr:nvSpPr>
        <xdr:cNvPr id="614" name="【庁舎】&#10;有形固定資産減価償却率平均値テキスト"/>
        <xdr:cNvSpPr txBox="1"/>
      </xdr:nvSpPr>
      <xdr:spPr>
        <a:xfrm>
          <a:off x="16357600" y="1775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615" name="フローチャート: 判断 614"/>
        <xdr:cNvSpPr/>
      </xdr:nvSpPr>
      <xdr:spPr>
        <a:xfrm>
          <a:off x="16268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69214</xdr:rowOff>
    </xdr:from>
    <xdr:to>
      <xdr:col>81</xdr:col>
      <xdr:colOff>101600</xdr:colOff>
      <xdr:row>103</xdr:row>
      <xdr:rowOff>170814</xdr:rowOff>
    </xdr:to>
    <xdr:sp macro="" textlink="">
      <xdr:nvSpPr>
        <xdr:cNvPr id="616" name="フローチャート: 判断 615"/>
        <xdr:cNvSpPr/>
      </xdr:nvSpPr>
      <xdr:spPr>
        <a:xfrm>
          <a:off x="15430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15891</xdr:rowOff>
    </xdr:from>
    <xdr:ext cx="405111" cy="259045"/>
    <xdr:sp macro="" textlink="">
      <xdr:nvSpPr>
        <xdr:cNvPr id="617" name="n_1aveValue【庁舎】&#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13970</xdr:rowOff>
    </xdr:from>
    <xdr:to>
      <xdr:col>76</xdr:col>
      <xdr:colOff>165100</xdr:colOff>
      <xdr:row>102</xdr:row>
      <xdr:rowOff>115570</xdr:rowOff>
    </xdr:to>
    <xdr:sp macro="" textlink="">
      <xdr:nvSpPr>
        <xdr:cNvPr id="618" name="フローチャート: 判断 617"/>
        <xdr:cNvSpPr/>
      </xdr:nvSpPr>
      <xdr:spPr>
        <a:xfrm>
          <a:off x="14541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132097</xdr:rowOff>
    </xdr:from>
    <xdr:ext cx="405111" cy="259045"/>
    <xdr:sp macro="" textlink="">
      <xdr:nvSpPr>
        <xdr:cNvPr id="619" name="n_2aveValue【庁舎】&#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170180</xdr:rowOff>
    </xdr:from>
    <xdr:to>
      <xdr:col>81</xdr:col>
      <xdr:colOff>101600</xdr:colOff>
      <xdr:row>107</xdr:row>
      <xdr:rowOff>100330</xdr:rowOff>
    </xdr:to>
    <xdr:sp macro="" textlink="">
      <xdr:nvSpPr>
        <xdr:cNvPr id="625" name="楕円 624"/>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107314</xdr:rowOff>
    </xdr:from>
    <xdr:to>
      <xdr:col>76</xdr:col>
      <xdr:colOff>165100</xdr:colOff>
      <xdr:row>106</xdr:row>
      <xdr:rowOff>37464</xdr:rowOff>
    </xdr:to>
    <xdr:sp macro="" textlink="">
      <xdr:nvSpPr>
        <xdr:cNvPr id="626" name="楕円 625"/>
        <xdr:cNvSpPr/>
      </xdr:nvSpPr>
      <xdr:spPr>
        <a:xfrm>
          <a:off x="14541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158114</xdr:rowOff>
    </xdr:from>
    <xdr:to>
      <xdr:col>81</xdr:col>
      <xdr:colOff>50800</xdr:colOff>
      <xdr:row>107</xdr:row>
      <xdr:rowOff>49530</xdr:rowOff>
    </xdr:to>
    <xdr:cxnSp macro="">
      <xdr:nvCxnSpPr>
        <xdr:cNvPr id="627" name="直線コネクタ 626"/>
        <xdr:cNvCxnSpPr/>
      </xdr:nvCxnSpPr>
      <xdr:spPr>
        <a:xfrm>
          <a:off x="14592300" y="18160364"/>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91457</xdr:rowOff>
    </xdr:from>
    <xdr:ext cx="405111" cy="259045"/>
    <xdr:sp macro="" textlink="">
      <xdr:nvSpPr>
        <xdr:cNvPr id="628" name="n_1mainValue【庁舎】&#10;有形固定資産減価償却率"/>
        <xdr:cNvSpPr txBox="1"/>
      </xdr:nvSpPr>
      <xdr:spPr>
        <a:xfrm>
          <a:off x="152660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28591</xdr:rowOff>
    </xdr:from>
    <xdr:ext cx="405111" cy="259045"/>
    <xdr:sp macro="" textlink="">
      <xdr:nvSpPr>
        <xdr:cNvPr id="629" name="n_2mainValue【庁舎】&#10;有形固定資産減価償却率"/>
        <xdr:cNvSpPr txBox="1"/>
      </xdr:nvSpPr>
      <xdr:spPr>
        <a:xfrm>
          <a:off x="14389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54" name="直線コネクタ 65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5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56" name="直線コネクタ 65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5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58" name="直線コネクタ 65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59"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60" name="フローチャート: 判断 65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61" name="フローチャート: 判断 66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62"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84455</xdr:rowOff>
    </xdr:from>
    <xdr:to>
      <xdr:col>107</xdr:col>
      <xdr:colOff>101600</xdr:colOff>
      <xdr:row>108</xdr:row>
      <xdr:rowOff>14605</xdr:rowOff>
    </xdr:to>
    <xdr:sp macro="" textlink="">
      <xdr:nvSpPr>
        <xdr:cNvPr id="663" name="フローチャート: 判断 662"/>
        <xdr:cNvSpPr/>
      </xdr:nvSpPr>
      <xdr:spPr>
        <a:xfrm>
          <a:off x="20383500" y="184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5732</xdr:rowOff>
    </xdr:from>
    <xdr:ext cx="469744" cy="259045"/>
    <xdr:sp macro="" textlink="">
      <xdr:nvSpPr>
        <xdr:cNvPr id="664" name="n_2aveValue【庁舎】&#10;一人当たり面積"/>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670" name="楕円 669"/>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168275</xdr:rowOff>
    </xdr:from>
    <xdr:to>
      <xdr:col>107</xdr:col>
      <xdr:colOff>101600</xdr:colOff>
      <xdr:row>103</xdr:row>
      <xdr:rowOff>98425</xdr:rowOff>
    </xdr:to>
    <xdr:sp macro="" textlink="">
      <xdr:nvSpPr>
        <xdr:cNvPr id="671" name="楕円 670"/>
        <xdr:cNvSpPr/>
      </xdr:nvSpPr>
      <xdr:spPr>
        <a:xfrm>
          <a:off x="20383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47625</xdr:rowOff>
    </xdr:from>
    <xdr:to>
      <xdr:col>111</xdr:col>
      <xdr:colOff>177800</xdr:colOff>
      <xdr:row>105</xdr:row>
      <xdr:rowOff>41911</xdr:rowOff>
    </xdr:to>
    <xdr:cxnSp macro="">
      <xdr:nvCxnSpPr>
        <xdr:cNvPr id="672" name="直線コネクタ 671"/>
        <xdr:cNvCxnSpPr/>
      </xdr:nvCxnSpPr>
      <xdr:spPr>
        <a:xfrm>
          <a:off x="20434300" y="17706975"/>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109238</xdr:rowOff>
    </xdr:from>
    <xdr:ext cx="469744" cy="259045"/>
    <xdr:sp macro="" textlink="">
      <xdr:nvSpPr>
        <xdr:cNvPr id="673" name="n_1mainValue【庁舎】&#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114952</xdr:rowOff>
    </xdr:from>
    <xdr:ext cx="469744" cy="259045"/>
    <xdr:sp macro="" textlink="">
      <xdr:nvSpPr>
        <xdr:cNvPr id="674" name="n_2mainValue【庁舎】&#10;一人当たり面積"/>
        <xdr:cNvSpPr txBox="1"/>
      </xdr:nvSpPr>
      <xdr:spPr>
        <a:xfrm>
          <a:off x="20199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類似団体と比較して、図書館、消防施設、庁舎で有形固定資産減価償却率が低い。これは、順次、老朽化した施設の建て替えを実施してきたためと考えられる。</a:t>
          </a: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一方、有形固定資産減価償却率が高い施設は、体育館・プール、一般廃棄物処理施設、保健センター・保健所となっている。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一般廃棄物処理施設については、現在、広域での処理を行うため、新たな処理施設の設置に向け近隣市町村と協議を重ねている。</a:t>
          </a:r>
        </a:p>
        <a:p>
          <a:r>
            <a:rPr kumimoji="1" lang="ja-JP" altLang="en-US" sz="1300">
              <a:latin typeface="ＭＳ Ｐゴシック" panose="020B0600070205080204" pitchFamily="50" charset="-128"/>
              <a:ea typeface="ＭＳ Ｐゴシック" panose="020B0600070205080204" pitchFamily="50" charset="-128"/>
            </a:rPr>
            <a:t>　その他施設についても耐用年数を経過した施設が多く存在しているため、今後、公共施設等総合管理計画や個別計画等に基づき、除却・統廃合・複合化等の適正配置、並びに長寿命化対策等で適正な管理施設の維持管理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人口の減少や全国平均を上回る高齢化率（人口に占める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歳以上人口の割合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月末時点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）に加え、市内に中心となる産業がないこと等により財政基盤が弱く、類似団体平均を大きく下回っている。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償却資産に係る固定資産税の増により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わずかに上昇傾向が見られるが、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、今後も横ばいであることが予想される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行財政運営の効率化に努めるとともに税収確保につながる定住施策や企業誘致を推進することで、地域経済の活性化を図り、自主財源確保に努める。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分母となる経常一般財源は、昨年度と比較して地方税が増（約</a:t>
          </a:r>
          <a:r>
            <a:rPr kumimoji="1" lang="en-US" altLang="ja-JP" sz="1200">
              <a:latin typeface="ＭＳ Ｐゴシック" panose="020B0600070205080204" pitchFamily="50" charset="-128"/>
              <a:ea typeface="ＭＳ Ｐゴシック" panose="020B0600070205080204" pitchFamily="50" charset="-128"/>
            </a:rPr>
            <a:t>5,147</a:t>
          </a:r>
          <a:r>
            <a:rPr kumimoji="1" lang="ja-JP" altLang="en-US" sz="1200">
              <a:latin typeface="ＭＳ Ｐゴシック" panose="020B0600070205080204" pitchFamily="50" charset="-128"/>
              <a:ea typeface="ＭＳ Ｐゴシック" panose="020B0600070205080204" pitchFamily="50" charset="-128"/>
            </a:rPr>
            <a:t>万円）となっているものの、地方交付税が減（約３億</a:t>
          </a:r>
          <a:r>
            <a:rPr kumimoji="1" lang="en-US" altLang="ja-JP" sz="1200">
              <a:latin typeface="ＭＳ Ｐゴシック" panose="020B0600070205080204" pitchFamily="50" charset="-128"/>
              <a:ea typeface="ＭＳ Ｐゴシック" panose="020B0600070205080204" pitchFamily="50" charset="-128"/>
            </a:rPr>
            <a:t>2,636</a:t>
          </a:r>
          <a:r>
            <a:rPr kumimoji="1" lang="ja-JP" altLang="en-US" sz="1200">
              <a:latin typeface="ＭＳ Ｐゴシック" panose="020B0600070205080204" pitchFamily="50" charset="-128"/>
              <a:ea typeface="ＭＳ Ｐゴシック" panose="020B0600070205080204" pitchFamily="50" charset="-128"/>
            </a:rPr>
            <a:t>万円）となっている。この影響が主な要因となり、平成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年度の経常収支比率が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今後も普通交付税の減が見込まれるが、これまでの財政健全化の取組みを引き継ぎ、義務的経費の抑制に努める。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52917</xdr:rowOff>
    </xdr:to>
    <xdr:cxnSp macro="">
      <xdr:nvCxnSpPr>
        <xdr:cNvPr id="132" name="直線コネクタ 131"/>
        <xdr:cNvCxnSpPr/>
      </xdr:nvCxnSpPr>
      <xdr:spPr>
        <a:xfrm>
          <a:off x="4114800" y="1100412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31327</xdr:rowOff>
    </xdr:to>
    <xdr:cxnSp macro="">
      <xdr:nvCxnSpPr>
        <xdr:cNvPr id="135" name="直線コネクタ 134"/>
        <xdr:cNvCxnSpPr/>
      </xdr:nvCxnSpPr>
      <xdr:spPr>
        <a:xfrm>
          <a:off x="3225800" y="107226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64</xdr:row>
      <xdr:rowOff>15240</xdr:rowOff>
    </xdr:to>
    <xdr:cxnSp macro="">
      <xdr:nvCxnSpPr>
        <xdr:cNvPr id="138" name="直線コネクタ 137"/>
        <xdr:cNvCxnSpPr/>
      </xdr:nvCxnSpPr>
      <xdr:spPr>
        <a:xfrm flipV="1">
          <a:off x="2336800" y="1072261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39" name="フローチャート: 判断 138"/>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0" name="テキスト ボックス 139"/>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64</xdr:row>
      <xdr:rowOff>15240</xdr:rowOff>
    </xdr:to>
    <xdr:cxnSp macro="">
      <xdr:nvCxnSpPr>
        <xdr:cNvPr id="141" name="直線コネクタ 140"/>
        <xdr:cNvCxnSpPr/>
      </xdr:nvCxnSpPr>
      <xdr:spPr>
        <a:xfrm>
          <a:off x="1447800" y="1058587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2" name="フローチャート: 判断 141"/>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3" name="テキスト ボックス 142"/>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5" name="テキスト ボックス 144"/>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0" name="テキスト ボックス 159"/>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2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40039</xdr:rowOff>
    </xdr:from>
    <xdr:to>
      <xdr:col>23</xdr:col>
      <xdr:colOff>133350</xdr:colOff>
      <xdr:row>86</xdr:row>
      <xdr:rowOff>60782</xdr:rowOff>
    </xdr:to>
    <xdr:cxnSp macro="">
      <xdr:nvCxnSpPr>
        <xdr:cNvPr id="193" name="直線コネクタ 192"/>
        <xdr:cNvCxnSpPr/>
      </xdr:nvCxnSpPr>
      <xdr:spPr>
        <a:xfrm>
          <a:off x="4114800" y="14784739"/>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21932</xdr:rowOff>
    </xdr:from>
    <xdr:to>
      <xdr:col>19</xdr:col>
      <xdr:colOff>133350</xdr:colOff>
      <xdr:row>86</xdr:row>
      <xdr:rowOff>40039</xdr:rowOff>
    </xdr:to>
    <xdr:cxnSp macro="">
      <xdr:nvCxnSpPr>
        <xdr:cNvPr id="196" name="直線コネクタ 195"/>
        <xdr:cNvCxnSpPr/>
      </xdr:nvCxnSpPr>
      <xdr:spPr>
        <a:xfrm>
          <a:off x="3225800" y="14766632"/>
          <a:ext cx="8890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21932</xdr:rowOff>
    </xdr:from>
    <xdr:to>
      <xdr:col>15</xdr:col>
      <xdr:colOff>82550</xdr:colOff>
      <xdr:row>86</xdr:row>
      <xdr:rowOff>38998</xdr:rowOff>
    </xdr:to>
    <xdr:cxnSp macro="">
      <xdr:nvCxnSpPr>
        <xdr:cNvPr id="199" name="直線コネクタ 198"/>
        <xdr:cNvCxnSpPr/>
      </xdr:nvCxnSpPr>
      <xdr:spPr>
        <a:xfrm flipV="1">
          <a:off x="2336800" y="14766632"/>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150809</xdr:rowOff>
    </xdr:from>
    <xdr:to>
      <xdr:col>15</xdr:col>
      <xdr:colOff>133350</xdr:colOff>
      <xdr:row>84</xdr:row>
      <xdr:rowOff>80959</xdr:rowOff>
    </xdr:to>
    <xdr:sp macro="" textlink="">
      <xdr:nvSpPr>
        <xdr:cNvPr id="200" name="フローチャート: 判断 199"/>
        <xdr:cNvSpPr/>
      </xdr:nvSpPr>
      <xdr:spPr>
        <a:xfrm>
          <a:off x="3175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91136</xdr:rowOff>
    </xdr:from>
    <xdr:ext cx="762000" cy="259045"/>
    <xdr:sp macro="" textlink="">
      <xdr:nvSpPr>
        <xdr:cNvPr id="201" name="テキスト ボックス 200"/>
        <xdr:cNvSpPr txBox="1"/>
      </xdr:nvSpPr>
      <xdr:spPr>
        <a:xfrm>
          <a:off x="2844800" y="14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38998</xdr:rowOff>
    </xdr:from>
    <xdr:to>
      <xdr:col>11</xdr:col>
      <xdr:colOff>31750</xdr:colOff>
      <xdr:row>86</xdr:row>
      <xdr:rowOff>47713</xdr:rowOff>
    </xdr:to>
    <xdr:cxnSp macro="">
      <xdr:nvCxnSpPr>
        <xdr:cNvPr id="202" name="直線コネクタ 201"/>
        <xdr:cNvCxnSpPr/>
      </xdr:nvCxnSpPr>
      <xdr:spPr>
        <a:xfrm flipV="1">
          <a:off x="1447800" y="14783698"/>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103389</xdr:rowOff>
    </xdr:from>
    <xdr:to>
      <xdr:col>11</xdr:col>
      <xdr:colOff>82550</xdr:colOff>
      <xdr:row>84</xdr:row>
      <xdr:rowOff>33539</xdr:rowOff>
    </xdr:to>
    <xdr:sp macro="" textlink="">
      <xdr:nvSpPr>
        <xdr:cNvPr id="203" name="フローチャート: 判断 202"/>
        <xdr:cNvSpPr/>
      </xdr:nvSpPr>
      <xdr:spPr>
        <a:xfrm>
          <a:off x="2286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43716</xdr:rowOff>
    </xdr:from>
    <xdr:ext cx="762000" cy="259045"/>
    <xdr:sp macro="" textlink="">
      <xdr:nvSpPr>
        <xdr:cNvPr id="204" name="テキスト ボックス 203"/>
        <xdr:cNvSpPr txBox="1"/>
      </xdr:nvSpPr>
      <xdr:spPr>
        <a:xfrm>
          <a:off x="1955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57908</xdr:rowOff>
    </xdr:from>
    <xdr:to>
      <xdr:col>7</xdr:col>
      <xdr:colOff>31750</xdr:colOff>
      <xdr:row>83</xdr:row>
      <xdr:rowOff>159508</xdr:rowOff>
    </xdr:to>
    <xdr:sp macro="" textlink="">
      <xdr:nvSpPr>
        <xdr:cNvPr id="205" name="フローチャート: 判断 204"/>
        <xdr:cNvSpPr/>
      </xdr:nvSpPr>
      <xdr:spPr>
        <a:xfrm>
          <a:off x="1397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169685</xdr:rowOff>
    </xdr:from>
    <xdr:ext cx="762000" cy="259045"/>
    <xdr:sp macro="" textlink="">
      <xdr:nvSpPr>
        <xdr:cNvPr id="206" name="テキスト ボックス 205"/>
        <xdr:cNvSpPr txBox="1"/>
      </xdr:nvSpPr>
      <xdr:spPr>
        <a:xfrm>
          <a:off x="1066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9982</xdr:rowOff>
    </xdr:from>
    <xdr:to>
      <xdr:col>23</xdr:col>
      <xdr:colOff>184150</xdr:colOff>
      <xdr:row>86</xdr:row>
      <xdr:rowOff>111582</xdr:rowOff>
    </xdr:to>
    <xdr:sp macro="" textlink="">
      <xdr:nvSpPr>
        <xdr:cNvPr id="212" name="楕円 211"/>
        <xdr:cNvSpPr/>
      </xdr:nvSpPr>
      <xdr:spPr>
        <a:xfrm>
          <a:off x="4902200" y="147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153509</xdr:rowOff>
    </xdr:from>
    <xdr:ext cx="762000" cy="259045"/>
    <xdr:sp macro="" textlink="">
      <xdr:nvSpPr>
        <xdr:cNvPr id="213" name="人件費・物件費等の状況該当値テキスト"/>
        <xdr:cNvSpPr txBox="1"/>
      </xdr:nvSpPr>
      <xdr:spPr>
        <a:xfrm>
          <a:off x="5041900" y="1472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160689</xdr:rowOff>
    </xdr:from>
    <xdr:to>
      <xdr:col>19</xdr:col>
      <xdr:colOff>184150</xdr:colOff>
      <xdr:row>86</xdr:row>
      <xdr:rowOff>90839</xdr:rowOff>
    </xdr:to>
    <xdr:sp macro="" textlink="">
      <xdr:nvSpPr>
        <xdr:cNvPr id="214" name="楕円 213"/>
        <xdr:cNvSpPr/>
      </xdr:nvSpPr>
      <xdr:spPr>
        <a:xfrm>
          <a:off x="4064000" y="147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75616</xdr:rowOff>
    </xdr:from>
    <xdr:ext cx="736600" cy="259045"/>
    <xdr:sp macro="" textlink="">
      <xdr:nvSpPr>
        <xdr:cNvPr id="215" name="テキスト ボックス 214"/>
        <xdr:cNvSpPr txBox="1"/>
      </xdr:nvSpPr>
      <xdr:spPr>
        <a:xfrm>
          <a:off x="3733800" y="148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142582</xdr:rowOff>
    </xdr:from>
    <xdr:to>
      <xdr:col>15</xdr:col>
      <xdr:colOff>133350</xdr:colOff>
      <xdr:row>86</xdr:row>
      <xdr:rowOff>72732</xdr:rowOff>
    </xdr:to>
    <xdr:sp macro="" textlink="">
      <xdr:nvSpPr>
        <xdr:cNvPr id="216" name="楕円 215"/>
        <xdr:cNvSpPr/>
      </xdr:nvSpPr>
      <xdr:spPr>
        <a:xfrm>
          <a:off x="3175000" y="147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57509</xdr:rowOff>
    </xdr:from>
    <xdr:ext cx="762000" cy="259045"/>
    <xdr:sp macro="" textlink="">
      <xdr:nvSpPr>
        <xdr:cNvPr id="217" name="テキスト ボックス 216"/>
        <xdr:cNvSpPr txBox="1"/>
      </xdr:nvSpPr>
      <xdr:spPr>
        <a:xfrm>
          <a:off x="2844800" y="148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159648</xdr:rowOff>
    </xdr:from>
    <xdr:to>
      <xdr:col>11</xdr:col>
      <xdr:colOff>82550</xdr:colOff>
      <xdr:row>86</xdr:row>
      <xdr:rowOff>89798</xdr:rowOff>
    </xdr:to>
    <xdr:sp macro="" textlink="">
      <xdr:nvSpPr>
        <xdr:cNvPr id="218" name="楕円 217"/>
        <xdr:cNvSpPr/>
      </xdr:nvSpPr>
      <xdr:spPr>
        <a:xfrm>
          <a:off x="2286000" y="14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74575</xdr:rowOff>
    </xdr:from>
    <xdr:ext cx="762000" cy="259045"/>
    <xdr:sp macro="" textlink="">
      <xdr:nvSpPr>
        <xdr:cNvPr id="219" name="テキスト ボックス 218"/>
        <xdr:cNvSpPr txBox="1"/>
      </xdr:nvSpPr>
      <xdr:spPr>
        <a:xfrm>
          <a:off x="1955800" y="148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168363</xdr:rowOff>
    </xdr:from>
    <xdr:to>
      <xdr:col>7</xdr:col>
      <xdr:colOff>31750</xdr:colOff>
      <xdr:row>86</xdr:row>
      <xdr:rowOff>98513</xdr:rowOff>
    </xdr:to>
    <xdr:sp macro="" textlink="">
      <xdr:nvSpPr>
        <xdr:cNvPr id="220" name="楕円 219"/>
        <xdr:cNvSpPr/>
      </xdr:nvSpPr>
      <xdr:spPr>
        <a:xfrm>
          <a:off x="1397000" y="14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83290</xdr:rowOff>
    </xdr:from>
    <xdr:ext cx="762000" cy="259045"/>
    <xdr:sp macro="" textlink="">
      <xdr:nvSpPr>
        <xdr:cNvPr id="221" name="テキスト ボックス 220"/>
        <xdr:cNvSpPr txBox="1"/>
      </xdr:nvSpPr>
      <xdr:spPr>
        <a:xfrm>
          <a:off x="1066800" y="148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国家公務員の給与削減にあわせ、本市も平成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月から引き下げをおこなったところであるが、類似団体平均を上回っている。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34471</xdr:rowOff>
    </xdr:to>
    <xdr:cxnSp macro="">
      <xdr:nvCxnSpPr>
        <xdr:cNvPr id="260" name="直線コネクタ 259"/>
        <xdr:cNvCxnSpPr/>
      </xdr:nvCxnSpPr>
      <xdr:spPr>
        <a:xfrm>
          <a:off x="15290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3" name="直線コネクタ 262"/>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5" name="テキスト ボックス 264"/>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6" name="直線コネクタ 265"/>
        <xdr:cNvCxnSpPr/>
      </xdr:nvCxnSpPr>
      <xdr:spPr>
        <a:xfrm>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69" name="フローチャート: 判断 268"/>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0" name="テキスト ボックス 269"/>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a:t>
          </a:r>
        </a:p>
        <a:p>
          <a:r>
            <a:rPr kumimoji="1" lang="ja-JP" altLang="en-US" sz="12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145324</xdr:rowOff>
    </xdr:from>
    <xdr:to>
      <xdr:col>81</xdr:col>
      <xdr:colOff>44450</xdr:colOff>
      <xdr:row>63</xdr:row>
      <xdr:rowOff>160837</xdr:rowOff>
    </xdr:to>
    <xdr:cxnSp macro="">
      <xdr:nvCxnSpPr>
        <xdr:cNvPr id="322" name="直線コネクタ 321"/>
        <xdr:cNvCxnSpPr/>
      </xdr:nvCxnSpPr>
      <xdr:spPr>
        <a:xfrm>
          <a:off x="16179800" y="10946674"/>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63</xdr:row>
      <xdr:rowOff>166007</xdr:rowOff>
    </xdr:to>
    <xdr:cxnSp macro="">
      <xdr:nvCxnSpPr>
        <xdr:cNvPr id="325" name="直線コネクタ 324"/>
        <xdr:cNvCxnSpPr/>
      </xdr:nvCxnSpPr>
      <xdr:spPr>
        <a:xfrm flipV="1">
          <a:off x="15290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166007</xdr:rowOff>
    </xdr:to>
    <xdr:cxnSp macro="">
      <xdr:nvCxnSpPr>
        <xdr:cNvPr id="328" name="直線コネクタ 327"/>
        <xdr:cNvCxnSpPr/>
      </xdr:nvCxnSpPr>
      <xdr:spPr>
        <a:xfrm>
          <a:off x="14401800" y="1093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80645</xdr:rowOff>
    </xdr:from>
    <xdr:to>
      <xdr:col>73</xdr:col>
      <xdr:colOff>44450</xdr:colOff>
      <xdr:row>62</xdr:row>
      <xdr:rowOff>10795</xdr:rowOff>
    </xdr:to>
    <xdr:sp macro="" textlink="">
      <xdr:nvSpPr>
        <xdr:cNvPr id="329" name="フローチャート: 判断 32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30" name="テキスト ボックス 32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138430</xdr:rowOff>
    </xdr:to>
    <xdr:cxnSp macro="">
      <xdr:nvCxnSpPr>
        <xdr:cNvPr id="331" name="直線コネクタ 330"/>
        <xdr:cNvCxnSpPr/>
      </xdr:nvCxnSpPr>
      <xdr:spPr>
        <a:xfrm>
          <a:off x="13512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34" name="フローチャート: 判断 333"/>
        <xdr:cNvSpPr/>
      </xdr:nvSpPr>
      <xdr:spPr>
        <a:xfrm>
          <a:off x="13462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35" name="テキスト ボックス 334"/>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110037</xdr:rowOff>
    </xdr:from>
    <xdr:to>
      <xdr:col>81</xdr:col>
      <xdr:colOff>95250</xdr:colOff>
      <xdr:row>64</xdr:row>
      <xdr:rowOff>40187</xdr:rowOff>
    </xdr:to>
    <xdr:sp macro="" textlink="">
      <xdr:nvSpPr>
        <xdr:cNvPr id="341" name="楕円 340"/>
        <xdr:cNvSpPr/>
      </xdr:nvSpPr>
      <xdr:spPr>
        <a:xfrm>
          <a:off x="169672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82114</xdr:rowOff>
    </xdr:from>
    <xdr:ext cx="762000" cy="259045"/>
    <xdr:sp macro="" textlink="">
      <xdr:nvSpPr>
        <xdr:cNvPr id="342" name="定員管理の状況該当値テキスト"/>
        <xdr:cNvSpPr txBox="1"/>
      </xdr:nvSpPr>
      <xdr:spPr>
        <a:xfrm>
          <a:off x="17106900" y="108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94524</xdr:rowOff>
    </xdr:from>
    <xdr:to>
      <xdr:col>77</xdr:col>
      <xdr:colOff>95250</xdr:colOff>
      <xdr:row>64</xdr:row>
      <xdr:rowOff>24674</xdr:rowOff>
    </xdr:to>
    <xdr:sp macro="" textlink="">
      <xdr:nvSpPr>
        <xdr:cNvPr id="343" name="楕円 342"/>
        <xdr:cNvSpPr/>
      </xdr:nvSpPr>
      <xdr:spPr>
        <a:xfrm>
          <a:off x="16129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9451</xdr:rowOff>
    </xdr:from>
    <xdr:ext cx="736600" cy="259045"/>
    <xdr:sp macro="" textlink="">
      <xdr:nvSpPr>
        <xdr:cNvPr id="344" name="テキスト ボックス 343"/>
        <xdr:cNvSpPr txBox="1"/>
      </xdr:nvSpPr>
      <xdr:spPr>
        <a:xfrm>
          <a:off x="15798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115207</xdr:rowOff>
    </xdr:from>
    <xdr:to>
      <xdr:col>73</xdr:col>
      <xdr:colOff>44450</xdr:colOff>
      <xdr:row>64</xdr:row>
      <xdr:rowOff>45357</xdr:rowOff>
    </xdr:to>
    <xdr:sp macro="" textlink="">
      <xdr:nvSpPr>
        <xdr:cNvPr id="345" name="楕円 344"/>
        <xdr:cNvSpPr/>
      </xdr:nvSpPr>
      <xdr:spPr>
        <a:xfrm>
          <a:off x="15240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30134</xdr:rowOff>
    </xdr:from>
    <xdr:ext cx="762000" cy="259045"/>
    <xdr:sp macro="" textlink="">
      <xdr:nvSpPr>
        <xdr:cNvPr id="346" name="テキスト ボックス 345"/>
        <xdr:cNvSpPr txBox="1"/>
      </xdr:nvSpPr>
      <xdr:spPr>
        <a:xfrm>
          <a:off x="14909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7" name="楕円 346"/>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8" name="テキスト ボックス 347"/>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ポイント上昇している。その主な要因は、新庁舎建設事業に係る借入の償還が始まったためである。今後も、過疎債などの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基準財政需要額への算入公債費が</a:t>
          </a:r>
          <a:r>
            <a:rPr kumimoji="1" lang="ja-JP" altLang="en-US" sz="1200">
              <a:latin typeface="ＭＳ Ｐゴシック" panose="020B0600070205080204" pitchFamily="50" charset="-128"/>
              <a:ea typeface="ＭＳ Ｐゴシック" panose="020B0600070205080204" pitchFamily="50" charset="-128"/>
            </a:rPr>
            <a:t>有利な地方債の活用に努める。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13002</xdr:rowOff>
    </xdr:to>
    <xdr:cxnSp macro="">
      <xdr:nvCxnSpPr>
        <xdr:cNvPr id="386" name="直線コネクタ 385"/>
        <xdr:cNvCxnSpPr/>
      </xdr:nvCxnSpPr>
      <xdr:spPr>
        <a:xfrm>
          <a:off x="16179800" y="69850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47474</xdr:rowOff>
    </xdr:to>
    <xdr:cxnSp macro="">
      <xdr:nvCxnSpPr>
        <xdr:cNvPr id="389" name="直線コネクタ 388"/>
        <xdr:cNvCxnSpPr/>
      </xdr:nvCxnSpPr>
      <xdr:spPr>
        <a:xfrm flipV="1">
          <a:off x="15290800" y="69850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150888</xdr:rowOff>
    </xdr:to>
    <xdr:cxnSp macro="">
      <xdr:nvCxnSpPr>
        <xdr:cNvPr id="392" name="直線コネクタ 391"/>
        <xdr:cNvCxnSpPr/>
      </xdr:nvCxnSpPr>
      <xdr:spPr>
        <a:xfrm flipV="1">
          <a:off x="14401800" y="70769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100995</xdr:rowOff>
    </xdr:from>
    <xdr:to>
      <xdr:col>73</xdr:col>
      <xdr:colOff>44450</xdr:colOff>
      <xdr:row>43</xdr:row>
      <xdr:rowOff>31145</xdr:rowOff>
    </xdr:to>
    <xdr:sp macro="" textlink="">
      <xdr:nvSpPr>
        <xdr:cNvPr id="393" name="フローチャート: 判断 39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394" name="テキスト ボックス 39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140305</xdr:rowOff>
    </xdr:to>
    <xdr:cxnSp macro="">
      <xdr:nvCxnSpPr>
        <xdr:cNvPr id="395" name="直線コネクタ 394"/>
        <xdr:cNvCxnSpPr/>
      </xdr:nvCxnSpPr>
      <xdr:spPr>
        <a:xfrm flipV="1">
          <a:off x="13512800" y="71803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146957</xdr:rowOff>
    </xdr:from>
    <xdr:to>
      <xdr:col>68</xdr:col>
      <xdr:colOff>203200</xdr:colOff>
      <xdr:row>43</xdr:row>
      <xdr:rowOff>77107</xdr:rowOff>
    </xdr:to>
    <xdr:sp macro="" textlink="">
      <xdr:nvSpPr>
        <xdr:cNvPr id="396" name="フローチャート: 判断 395"/>
        <xdr:cNvSpPr/>
      </xdr:nvSpPr>
      <xdr:spPr>
        <a:xfrm>
          <a:off x="14351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397" name="テキスト ボックス 396"/>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98" name="フローチャート: 判断 397"/>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99" name="テキスト ボックス 398"/>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5" name="楕円 404"/>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150179</xdr:rowOff>
    </xdr:from>
    <xdr:ext cx="762000" cy="259045"/>
    <xdr:sp macro="" textlink="">
      <xdr:nvSpPr>
        <xdr:cNvPr id="406"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7" name="楕円 40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8" name="テキスト ボックス 40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9" name="楕円 408"/>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108451</xdr:rowOff>
    </xdr:from>
    <xdr:ext cx="762000" cy="259045"/>
    <xdr:sp macro="" textlink="">
      <xdr:nvSpPr>
        <xdr:cNvPr id="410" name="テキスト ボックス 409"/>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1" name="楕円 410"/>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2" name="テキスト ボックス 411"/>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3" name="楕円 412"/>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29832</xdr:rowOff>
    </xdr:from>
    <xdr:ext cx="762000" cy="259045"/>
    <xdr:sp macro="" textlink="">
      <xdr:nvSpPr>
        <xdr:cNvPr id="414" name="テキスト ボックス 413"/>
        <xdr:cNvSpPr txBox="1"/>
      </xdr:nvSpPr>
      <xdr:spPr>
        <a:xfrm>
          <a:off x="13131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過疎債などの有利な地方債のみを発行しているため、基準財政需要額への算入公債費が増えている。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8"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9" name="フローチャート: 判断 448"/>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0" name="フローチャート: 判断 449"/>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1" name="テキスト ボックス 450"/>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47202</xdr:rowOff>
    </xdr:from>
    <xdr:to>
      <xdr:col>73</xdr:col>
      <xdr:colOff>44450</xdr:colOff>
      <xdr:row>16</xdr:row>
      <xdr:rowOff>148802</xdr:rowOff>
    </xdr:to>
    <xdr:sp macro="" textlink="">
      <xdr:nvSpPr>
        <xdr:cNvPr id="452" name="フローチャート: 判断 451"/>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158979</xdr:rowOff>
    </xdr:from>
    <xdr:ext cx="762000" cy="259045"/>
    <xdr:sp macro="" textlink="">
      <xdr:nvSpPr>
        <xdr:cNvPr id="453" name="テキスト ボックス 452"/>
        <xdr:cNvSpPr txBox="1"/>
      </xdr:nvSpPr>
      <xdr:spPr>
        <a:xfrm>
          <a:off x="14909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消防業務やごみ処理業務を直営で実施しているため類似団体と比較して高いものとなっているが、これまでの行財政改革の取組みを引き継ぎ、今後も人件費の抑制に努める。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94343</xdr:rowOff>
    </xdr:to>
    <xdr:cxnSp macro="">
      <xdr:nvCxnSpPr>
        <xdr:cNvPr id="68" name="直線コネクタ 67"/>
        <xdr:cNvCxnSpPr/>
      </xdr:nvCxnSpPr>
      <xdr:spPr>
        <a:xfrm flipV="1">
          <a:off x="3987800" y="657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80736</xdr:rowOff>
    </xdr:from>
    <xdr:to>
      <xdr:col>19</xdr:col>
      <xdr:colOff>187325</xdr:colOff>
      <xdr:row>38</xdr:row>
      <xdr:rowOff>94343</xdr:rowOff>
    </xdr:to>
    <xdr:cxnSp macro="">
      <xdr:nvCxnSpPr>
        <xdr:cNvPr id="71" name="直線コネクタ 70"/>
        <xdr:cNvCxnSpPr/>
      </xdr:nvCxnSpPr>
      <xdr:spPr>
        <a:xfrm>
          <a:off x="3098800" y="64243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38</xdr:row>
      <xdr:rowOff>50800</xdr:rowOff>
    </xdr:to>
    <xdr:cxnSp macro="">
      <xdr:nvCxnSpPr>
        <xdr:cNvPr id="74" name="直線コネクタ 73"/>
        <xdr:cNvCxnSpPr/>
      </xdr:nvCxnSpPr>
      <xdr:spPr>
        <a:xfrm flipV="1">
          <a:off x="2209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166007</xdr:rowOff>
    </xdr:from>
    <xdr:to>
      <xdr:col>15</xdr:col>
      <xdr:colOff>149225</xdr:colOff>
      <xdr:row>36</xdr:row>
      <xdr:rowOff>96157</xdr:rowOff>
    </xdr:to>
    <xdr:sp macro="" textlink="">
      <xdr:nvSpPr>
        <xdr:cNvPr id="75" name="フローチャート: 判断 74"/>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76" name="テキスト ボックス 75"/>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38</xdr:row>
      <xdr:rowOff>50800</xdr:rowOff>
    </xdr:to>
    <xdr:cxnSp macro="">
      <xdr:nvCxnSpPr>
        <xdr:cNvPr id="77" name="直線コネクタ 76"/>
        <xdr:cNvCxnSpPr/>
      </xdr:nvCxnSpPr>
      <xdr:spPr>
        <a:xfrm>
          <a:off x="1320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80" name="フローチャート: 判断 79"/>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95449</xdr:rowOff>
    </xdr:from>
    <xdr:ext cx="762000" cy="259045"/>
    <xdr:sp macro="" textlink="">
      <xdr:nvSpPr>
        <xdr:cNvPr id="81" name="テキスト ボックス 80"/>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92" name="テキスト ボックス 91"/>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4" name="テキスト ボックス 93"/>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委託料（クリーンセンター指定管理料、ケーブル機器更新業務等）の増により前年度比で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近年、類似団体平均を上回る水準で推移しており、今後もランニングコストの削減や継続事業の見直しを図り物件費の抑制に努める。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69850</xdr:rowOff>
    </xdr:to>
    <xdr:cxnSp macro="">
      <xdr:nvCxnSpPr>
        <xdr:cNvPr id="129" name="直線コネクタ 128"/>
        <xdr:cNvCxnSpPr/>
      </xdr:nvCxnSpPr>
      <xdr:spPr>
        <a:xfrm>
          <a:off x="15671800" y="326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19</xdr:row>
      <xdr:rowOff>6350</xdr:rowOff>
    </xdr:to>
    <xdr:cxnSp macro="">
      <xdr:nvCxnSpPr>
        <xdr:cNvPr id="132" name="直線コネクタ 131"/>
        <xdr:cNvCxnSpPr/>
      </xdr:nvCxnSpPr>
      <xdr:spPr>
        <a:xfrm>
          <a:off x="14782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127000</xdr:rowOff>
    </xdr:to>
    <xdr:cxnSp macro="">
      <xdr:nvCxnSpPr>
        <xdr:cNvPr id="135" name="直線コネクタ 134"/>
        <xdr:cNvCxnSpPr/>
      </xdr:nvCxnSpPr>
      <xdr:spPr>
        <a:xfrm flipV="1">
          <a:off x="13893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6" name="フローチャート: 判断 135"/>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127000</xdr:rowOff>
    </xdr:to>
    <xdr:cxnSp macro="">
      <xdr:nvCxnSpPr>
        <xdr:cNvPr id="138" name="直線コネクタ 137"/>
        <xdr:cNvCxnSpPr/>
      </xdr:nvCxnSpPr>
      <xdr:spPr>
        <a:xfrm>
          <a:off x="13004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107950</xdr:rowOff>
    </xdr:from>
    <xdr:to>
      <xdr:col>69</xdr:col>
      <xdr:colOff>142875</xdr:colOff>
      <xdr:row>18</xdr:row>
      <xdr:rowOff>38100</xdr:rowOff>
    </xdr:to>
    <xdr:sp macro="" textlink="">
      <xdr:nvSpPr>
        <xdr:cNvPr id="139" name="フローチャート: 判断 138"/>
        <xdr:cNvSpPr/>
      </xdr:nvSpPr>
      <xdr:spPr>
        <a:xfrm>
          <a:off x="13843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0" name="テキスト ボックス 139"/>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41" name="フローチャート: 判断 140"/>
        <xdr:cNvSpPr/>
      </xdr:nvSpPr>
      <xdr:spPr>
        <a:xfrm>
          <a:off x="12954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8" name="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9"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50" name="楕円 149"/>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51" name="テキスト ボックス 150"/>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2" name="楕円 151"/>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3" name="テキスト ボックス 152"/>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7" name="テキスト ボックス 15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ポイント上昇しており、類似団体平均と比較して割合が高くなっている。上昇の要因としては施設型給付費や生活保護費が挙げられる。生活保護費は、引き続き適正実施や自立支援に努めなければならない。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31750</xdr:rowOff>
    </xdr:to>
    <xdr:cxnSp macro="">
      <xdr:nvCxnSpPr>
        <xdr:cNvPr id="190" name="直線コネクタ 189"/>
        <xdr:cNvCxnSpPr/>
      </xdr:nvCxnSpPr>
      <xdr:spPr>
        <a:xfrm>
          <a:off x="3987800" y="999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50800</xdr:rowOff>
    </xdr:to>
    <xdr:cxnSp macro="">
      <xdr:nvCxnSpPr>
        <xdr:cNvPr id="193" name="直線コネクタ 192"/>
        <xdr:cNvCxnSpPr/>
      </xdr:nvCxnSpPr>
      <xdr:spPr>
        <a:xfrm>
          <a:off x="3098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6" name="直線コネクタ 195"/>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69850</xdr:rowOff>
    </xdr:to>
    <xdr:cxnSp macro="">
      <xdr:nvCxnSpPr>
        <xdr:cNvPr id="199" name="直線コネクタ 198"/>
        <xdr:cNvCxnSpPr/>
      </xdr:nvCxnSpPr>
      <xdr:spPr>
        <a:xfrm>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2" name="フローチャート: 判断 201"/>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03" name="テキスト ボックス 20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ポイント減となっているが、類似団体平均と比較して高い水準で推移している。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58</xdr:row>
      <xdr:rowOff>117475</xdr:rowOff>
    </xdr:to>
    <xdr:cxnSp macro="">
      <xdr:nvCxnSpPr>
        <xdr:cNvPr id="255" name="直線コネクタ 254"/>
        <xdr:cNvCxnSpPr/>
      </xdr:nvCxnSpPr>
      <xdr:spPr>
        <a:xfrm flipV="1">
          <a:off x="15671800" y="10052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117475</xdr:rowOff>
    </xdr:from>
    <xdr:to>
      <xdr:col>78</xdr:col>
      <xdr:colOff>69850</xdr:colOff>
      <xdr:row>59</xdr:row>
      <xdr:rowOff>60325</xdr:rowOff>
    </xdr:to>
    <xdr:cxnSp macro="">
      <xdr:nvCxnSpPr>
        <xdr:cNvPr id="258" name="直線コネクタ 257"/>
        <xdr:cNvCxnSpPr/>
      </xdr:nvCxnSpPr>
      <xdr:spPr>
        <a:xfrm flipV="1">
          <a:off x="14782800" y="10061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60325</xdr:rowOff>
    </xdr:from>
    <xdr:to>
      <xdr:col>73</xdr:col>
      <xdr:colOff>180975</xdr:colOff>
      <xdr:row>59</xdr:row>
      <xdr:rowOff>60325</xdr:rowOff>
    </xdr:to>
    <xdr:cxnSp macro="">
      <xdr:nvCxnSpPr>
        <xdr:cNvPr id="261" name="直線コネクタ 260"/>
        <xdr:cNvCxnSpPr/>
      </xdr:nvCxnSpPr>
      <xdr:spPr>
        <a:xfrm>
          <a:off x="13893800" y="10175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60325</xdr:rowOff>
    </xdr:to>
    <xdr:cxnSp macro="">
      <xdr:nvCxnSpPr>
        <xdr:cNvPr id="264" name="直線コネクタ 263"/>
        <xdr:cNvCxnSpPr/>
      </xdr:nvCxnSpPr>
      <xdr:spPr>
        <a:xfrm>
          <a:off x="13004800" y="10033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7" name="フローチャート: 判断 266"/>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68" name="テキスト ボックス 267"/>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4" name="楕円 273"/>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5"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66675</xdr:rowOff>
    </xdr:from>
    <xdr:to>
      <xdr:col>78</xdr:col>
      <xdr:colOff>120650</xdr:colOff>
      <xdr:row>58</xdr:row>
      <xdr:rowOff>168275</xdr:rowOff>
    </xdr:to>
    <xdr:sp macro="" textlink="">
      <xdr:nvSpPr>
        <xdr:cNvPr id="276" name="楕円 275"/>
        <xdr:cNvSpPr/>
      </xdr:nvSpPr>
      <xdr:spPr>
        <a:xfrm>
          <a:off x="15621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153052</xdr:rowOff>
    </xdr:from>
    <xdr:ext cx="736600" cy="259045"/>
    <xdr:sp macro="" textlink="">
      <xdr:nvSpPr>
        <xdr:cNvPr id="277" name="テキスト ボックス 276"/>
        <xdr:cNvSpPr txBox="1"/>
      </xdr:nvSpPr>
      <xdr:spPr>
        <a:xfrm>
          <a:off x="15290800" y="1009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xdr:rowOff>
    </xdr:from>
    <xdr:to>
      <xdr:col>74</xdr:col>
      <xdr:colOff>31750</xdr:colOff>
      <xdr:row>59</xdr:row>
      <xdr:rowOff>111125</xdr:rowOff>
    </xdr:to>
    <xdr:sp macro="" textlink="">
      <xdr:nvSpPr>
        <xdr:cNvPr id="278" name="楕円 277"/>
        <xdr:cNvSpPr/>
      </xdr:nvSpPr>
      <xdr:spPr>
        <a:xfrm>
          <a:off x="1473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95902</xdr:rowOff>
    </xdr:from>
    <xdr:ext cx="762000" cy="259045"/>
    <xdr:sp macro="" textlink="">
      <xdr:nvSpPr>
        <xdr:cNvPr id="279" name="テキスト ボックス 278"/>
        <xdr:cNvSpPr txBox="1"/>
      </xdr:nvSpPr>
      <xdr:spPr>
        <a:xfrm>
          <a:off x="1440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xdr:rowOff>
    </xdr:from>
    <xdr:to>
      <xdr:col>69</xdr:col>
      <xdr:colOff>142875</xdr:colOff>
      <xdr:row>59</xdr:row>
      <xdr:rowOff>111125</xdr:rowOff>
    </xdr:to>
    <xdr:sp macro="" textlink="">
      <xdr:nvSpPr>
        <xdr:cNvPr id="280" name="楕円 279"/>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95902</xdr:rowOff>
    </xdr:from>
    <xdr:ext cx="762000" cy="259045"/>
    <xdr:sp macro="" textlink="">
      <xdr:nvSpPr>
        <xdr:cNvPr id="281" name="テキスト ボックス 280"/>
        <xdr:cNvSpPr txBox="1"/>
      </xdr:nvSpPr>
      <xdr:spPr>
        <a:xfrm>
          <a:off x="13512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2" name="楕円 281"/>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3" name="テキスト ボックス 282"/>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消防業務やごみ処理業務を直営で実施しているため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類似団体平均と比較してかなり低いものとなっている。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latin typeface="ＭＳ Ｐゴシック" panose="020B0600070205080204" pitchFamily="50" charset="-128"/>
              <a:ea typeface="ＭＳ Ｐゴシック" panose="020B0600070205080204" pitchFamily="50" charset="-128"/>
            </a:rPr>
            <a:t>これまでの行財政改革による経費の見直しと削減の効果も出ている。今後も引き続き歳出の見直しを進め、経費の抑制に努める。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73660</xdr:rowOff>
    </xdr:to>
    <xdr:cxnSp macro="">
      <xdr:nvCxnSpPr>
        <xdr:cNvPr id="315" name="直線コネクタ 314"/>
        <xdr:cNvCxnSpPr/>
      </xdr:nvCxnSpPr>
      <xdr:spPr>
        <a:xfrm flipV="1">
          <a:off x="15671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73660</xdr:rowOff>
    </xdr:to>
    <xdr:cxnSp macro="">
      <xdr:nvCxnSpPr>
        <xdr:cNvPr id="318" name="直線コネクタ 317"/>
        <xdr:cNvCxnSpPr/>
      </xdr:nvCxnSpPr>
      <xdr:spPr>
        <a:xfrm>
          <a:off x="14782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50800</xdr:rowOff>
    </xdr:to>
    <xdr:cxnSp macro="">
      <xdr:nvCxnSpPr>
        <xdr:cNvPr id="321" name="直線コネクタ 320"/>
        <xdr:cNvCxnSpPr/>
      </xdr:nvCxnSpPr>
      <xdr:spPr>
        <a:xfrm flipV="1">
          <a:off x="13893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2" name="フローチャート: 判断 321"/>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23" name="テキスト ボックス 322"/>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50800</xdr:rowOff>
    </xdr:to>
    <xdr:cxnSp macro="">
      <xdr:nvCxnSpPr>
        <xdr:cNvPr id="324" name="直線コネクタ 323"/>
        <xdr:cNvCxnSpPr/>
      </xdr:nvCxnSpPr>
      <xdr:spPr>
        <a:xfrm>
          <a:off x="13004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25" name="フローチャート: 判断 324"/>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27" name="フローチャート: 判断 326"/>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28" name="テキスト ボックス 327"/>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4" name="楕円 333"/>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95267</xdr:rowOff>
    </xdr:from>
    <xdr:ext cx="762000" cy="259045"/>
    <xdr:sp macro="" textlink="">
      <xdr:nvSpPr>
        <xdr:cNvPr id="335" name="補助費等該当値テキスト"/>
        <xdr:cNvSpPr txBox="1"/>
      </xdr:nvSpPr>
      <xdr:spPr>
        <a:xfrm>
          <a:off x="16598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6" name="楕円 335"/>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7" name="テキスト ボックス 33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8" name="楕円 337"/>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9" name="テキスト ボックス 338"/>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40" name="楕円 339"/>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1" name="テキスト ボックス 340"/>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42" name="楕円 341"/>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3" name="テキスト ボックス 342"/>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ポイント上昇しており、類似団体平均と比較して割合が高くなっている。新庁舎などの大型建設事業の償還が始まることにより上昇している。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81</xdr:row>
      <xdr:rowOff>16511</xdr:rowOff>
    </xdr:to>
    <xdr:cxnSp macro="">
      <xdr:nvCxnSpPr>
        <xdr:cNvPr id="376" name="直線コネクタ 375"/>
        <xdr:cNvCxnSpPr/>
      </xdr:nvCxnSpPr>
      <xdr:spPr>
        <a:xfrm>
          <a:off x="3987800" y="137820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66039</xdr:rowOff>
    </xdr:to>
    <xdr:cxnSp macro="">
      <xdr:nvCxnSpPr>
        <xdr:cNvPr id="379" name="直線コネクタ 378"/>
        <xdr:cNvCxnSpPr/>
      </xdr:nvCxnSpPr>
      <xdr:spPr>
        <a:xfrm>
          <a:off x="3098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104139</xdr:rowOff>
    </xdr:to>
    <xdr:cxnSp macro="">
      <xdr:nvCxnSpPr>
        <xdr:cNvPr id="382" name="直線コネクタ 381"/>
        <xdr:cNvCxnSpPr/>
      </xdr:nvCxnSpPr>
      <xdr:spPr>
        <a:xfrm flipV="1">
          <a:off x="2209800" y="13713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3" name="フローチャート: 判断 382"/>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4" name="テキスト ボックス 383"/>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104139</xdr:rowOff>
    </xdr:to>
    <xdr:cxnSp macro="">
      <xdr:nvCxnSpPr>
        <xdr:cNvPr id="385" name="直線コネクタ 384"/>
        <xdr:cNvCxnSpPr/>
      </xdr:nvCxnSpPr>
      <xdr:spPr>
        <a:xfrm>
          <a:off x="1320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34289</xdr:rowOff>
    </xdr:from>
    <xdr:to>
      <xdr:col>11</xdr:col>
      <xdr:colOff>60325</xdr:colOff>
      <xdr:row>79</xdr:row>
      <xdr:rowOff>135889</xdr:rowOff>
    </xdr:to>
    <xdr:sp macro="" textlink="">
      <xdr:nvSpPr>
        <xdr:cNvPr id="386" name="フローチャート: 判断 385"/>
        <xdr:cNvSpPr/>
      </xdr:nvSpPr>
      <xdr:spPr>
        <a:xfrm>
          <a:off x="2159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146066</xdr:rowOff>
    </xdr:from>
    <xdr:ext cx="762000" cy="259045"/>
    <xdr:sp macro="" textlink="">
      <xdr:nvSpPr>
        <xdr:cNvPr id="387" name="テキスト ボックス 386"/>
        <xdr:cNvSpPr txBox="1"/>
      </xdr:nvSpPr>
      <xdr:spPr>
        <a:xfrm>
          <a:off x="1828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88" name="フローチャート: 判断 387"/>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153688</xdr:rowOff>
    </xdr:from>
    <xdr:ext cx="762000" cy="259045"/>
    <xdr:sp macro="" textlink="">
      <xdr:nvSpPr>
        <xdr:cNvPr id="389" name="テキスト ボックス 388"/>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137161</xdr:rowOff>
    </xdr:from>
    <xdr:to>
      <xdr:col>24</xdr:col>
      <xdr:colOff>76200</xdr:colOff>
      <xdr:row>81</xdr:row>
      <xdr:rowOff>67311</xdr:rowOff>
    </xdr:to>
    <xdr:sp macro="" textlink="">
      <xdr:nvSpPr>
        <xdr:cNvPr id="395" name="楕円 394"/>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45738</xdr:rowOff>
    </xdr:from>
    <xdr:ext cx="762000" cy="259045"/>
    <xdr:sp macro="" textlink="">
      <xdr:nvSpPr>
        <xdr:cNvPr id="396" name="公債費該当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7" name="楕円 396"/>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8" name="テキスト ボックス 397"/>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9" name="楕円 398"/>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400" name="テキスト ボックス 399"/>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1" name="楕円 400"/>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2" name="テキスト ボックス 401"/>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403" name="楕円 402"/>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404" name="テキスト ボックス 403"/>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類似団体平均とほぼ同水準となっている。</a:t>
          </a:r>
        </a:p>
        <a:p>
          <a:r>
            <a:rPr kumimoji="1" lang="ja-JP" altLang="en-US" sz="1200">
              <a:latin typeface="ＭＳ Ｐゴシック" panose="020B0600070205080204" pitchFamily="50" charset="-128"/>
              <a:ea typeface="ＭＳ Ｐゴシック" panose="020B0600070205080204" pitchFamily="50" charset="-128"/>
            </a:rPr>
            <a:t>　大型建設事業の実施により、今後は公債費の割合が上昇することから公債費以外の項目の上昇にも留意する必要がある。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168148</xdr:rowOff>
    </xdr:to>
    <xdr:cxnSp macro="">
      <xdr:nvCxnSpPr>
        <xdr:cNvPr id="435" name="直線コネクタ 434"/>
        <xdr:cNvCxnSpPr/>
      </xdr:nvCxnSpPr>
      <xdr:spPr>
        <a:xfrm>
          <a:off x="15671800" y="13125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94996</xdr:rowOff>
    </xdr:to>
    <xdr:cxnSp macro="">
      <xdr:nvCxnSpPr>
        <xdr:cNvPr id="438" name="直線コネクタ 437"/>
        <xdr:cNvCxnSpPr/>
      </xdr:nvCxnSpPr>
      <xdr:spPr>
        <a:xfrm>
          <a:off x="14782800" y="128874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76</xdr:row>
      <xdr:rowOff>30987</xdr:rowOff>
    </xdr:to>
    <xdr:cxnSp macro="">
      <xdr:nvCxnSpPr>
        <xdr:cNvPr id="441" name="直線コネクタ 440"/>
        <xdr:cNvCxnSpPr/>
      </xdr:nvCxnSpPr>
      <xdr:spPr>
        <a:xfrm flipV="1">
          <a:off x="13893800" y="128874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78486</xdr:rowOff>
    </xdr:from>
    <xdr:to>
      <xdr:col>74</xdr:col>
      <xdr:colOff>31750</xdr:colOff>
      <xdr:row>76</xdr:row>
      <xdr:rowOff>8635</xdr:rowOff>
    </xdr:to>
    <xdr:sp macro="" textlink="">
      <xdr:nvSpPr>
        <xdr:cNvPr id="442" name="フローチャート: 判断 441"/>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3" name="テキスト ボックス 442"/>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76</xdr:row>
      <xdr:rowOff>30987</xdr:rowOff>
    </xdr:to>
    <xdr:cxnSp macro="">
      <xdr:nvCxnSpPr>
        <xdr:cNvPr id="444" name="直線コネクタ 443"/>
        <xdr:cNvCxnSpPr/>
      </xdr:nvCxnSpPr>
      <xdr:spPr>
        <a:xfrm>
          <a:off x="13004800" y="12658852"/>
          <a:ext cx="889000" cy="4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169926</xdr:rowOff>
    </xdr:from>
    <xdr:to>
      <xdr:col>69</xdr:col>
      <xdr:colOff>142875</xdr:colOff>
      <xdr:row>76</xdr:row>
      <xdr:rowOff>100076</xdr:rowOff>
    </xdr:to>
    <xdr:sp macro="" textlink="">
      <xdr:nvSpPr>
        <xdr:cNvPr id="445" name="フローチャート: 判断 444"/>
        <xdr:cNvSpPr/>
      </xdr:nvSpPr>
      <xdr:spPr>
        <a:xfrm>
          <a:off x="13843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6" name="テキスト ボックス 445"/>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7" name="フローチャート: 判断 446"/>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48" name="テキスト ボックス 447"/>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54" name="楕円 453"/>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55"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6" name="楕円 45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57" name="テキスト ボックス 45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8" name="楕円 457"/>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9" name="テキスト ボックス 458"/>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60" name="楕円 459"/>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61" name="テキスト ボックス 460"/>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62" name="楕円 461"/>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32529</xdr:rowOff>
    </xdr:from>
    <xdr:ext cx="762000" cy="259045"/>
    <xdr:sp macro="" textlink="">
      <xdr:nvSpPr>
        <xdr:cNvPr id="463" name="テキスト ボックス 462"/>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81166</xdr:rowOff>
    </xdr:from>
    <xdr:to>
      <xdr:col>29</xdr:col>
      <xdr:colOff>127000</xdr:colOff>
      <xdr:row>14</xdr:row>
      <xdr:rowOff>135611</xdr:rowOff>
    </xdr:to>
    <xdr:cxnSp macro="">
      <xdr:nvCxnSpPr>
        <xdr:cNvPr id="50" name="直線コネクタ 49"/>
        <xdr:cNvCxnSpPr/>
      </xdr:nvCxnSpPr>
      <xdr:spPr bwMode="auto">
        <a:xfrm flipV="1">
          <a:off x="5003800" y="2529091"/>
          <a:ext cx="6477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125095</xdr:rowOff>
    </xdr:from>
    <xdr:to>
      <xdr:col>26</xdr:col>
      <xdr:colOff>50800</xdr:colOff>
      <xdr:row>14</xdr:row>
      <xdr:rowOff>135611</xdr:rowOff>
    </xdr:to>
    <xdr:cxnSp macro="">
      <xdr:nvCxnSpPr>
        <xdr:cNvPr id="53" name="直線コネクタ 52"/>
        <xdr:cNvCxnSpPr/>
      </xdr:nvCxnSpPr>
      <xdr:spPr bwMode="auto">
        <a:xfrm>
          <a:off x="4305300" y="257302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125095</xdr:rowOff>
    </xdr:from>
    <xdr:to>
      <xdr:col>22</xdr:col>
      <xdr:colOff>114300</xdr:colOff>
      <xdr:row>14</xdr:row>
      <xdr:rowOff>160128</xdr:rowOff>
    </xdr:to>
    <xdr:cxnSp macro="">
      <xdr:nvCxnSpPr>
        <xdr:cNvPr id="56" name="直線コネクタ 55"/>
        <xdr:cNvCxnSpPr/>
      </xdr:nvCxnSpPr>
      <xdr:spPr bwMode="auto">
        <a:xfrm flipV="1">
          <a:off x="36068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87954</xdr:rowOff>
    </xdr:from>
    <xdr:to>
      <xdr:col>22</xdr:col>
      <xdr:colOff>165100</xdr:colOff>
      <xdr:row>16</xdr:row>
      <xdr:rowOff>18104</xdr:rowOff>
    </xdr:to>
    <xdr:sp macro="" textlink="">
      <xdr:nvSpPr>
        <xdr:cNvPr id="57" name="フローチャート: 判断 56"/>
        <xdr:cNvSpPr/>
      </xdr:nvSpPr>
      <xdr:spPr bwMode="auto">
        <a:xfrm>
          <a:off x="42545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2881</xdr:rowOff>
    </xdr:from>
    <xdr:ext cx="762000" cy="259045"/>
    <xdr:sp macro="" textlink="">
      <xdr:nvSpPr>
        <xdr:cNvPr id="58" name="テキスト ボックス 57"/>
        <xdr:cNvSpPr txBox="1"/>
      </xdr:nvSpPr>
      <xdr:spPr>
        <a:xfrm>
          <a:off x="39243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160128</xdr:rowOff>
    </xdr:from>
    <xdr:to>
      <xdr:col>18</xdr:col>
      <xdr:colOff>177800</xdr:colOff>
      <xdr:row>15</xdr:row>
      <xdr:rowOff>47123</xdr:rowOff>
    </xdr:to>
    <xdr:cxnSp macro="">
      <xdr:nvCxnSpPr>
        <xdr:cNvPr id="59" name="直線コネクタ 58"/>
        <xdr:cNvCxnSpPr/>
      </xdr:nvCxnSpPr>
      <xdr:spPr bwMode="auto">
        <a:xfrm flipV="1">
          <a:off x="2908300" y="2608053"/>
          <a:ext cx="698500" cy="5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161868</xdr:rowOff>
    </xdr:from>
    <xdr:to>
      <xdr:col>19</xdr:col>
      <xdr:colOff>38100</xdr:colOff>
      <xdr:row>16</xdr:row>
      <xdr:rowOff>92018</xdr:rowOff>
    </xdr:to>
    <xdr:sp macro="" textlink="">
      <xdr:nvSpPr>
        <xdr:cNvPr id="60" name="フローチャート: 判断 59"/>
        <xdr:cNvSpPr/>
      </xdr:nvSpPr>
      <xdr:spPr bwMode="auto">
        <a:xfrm>
          <a:off x="35560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76795</xdr:rowOff>
    </xdr:from>
    <xdr:ext cx="762000" cy="259045"/>
    <xdr:sp macro="" textlink="">
      <xdr:nvSpPr>
        <xdr:cNvPr id="61" name="テキスト ボックス 60"/>
        <xdr:cNvSpPr txBox="1"/>
      </xdr:nvSpPr>
      <xdr:spPr>
        <a:xfrm>
          <a:off x="32258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47092</xdr:rowOff>
    </xdr:from>
    <xdr:to>
      <xdr:col>15</xdr:col>
      <xdr:colOff>101600</xdr:colOff>
      <xdr:row>16</xdr:row>
      <xdr:rowOff>148692</xdr:rowOff>
    </xdr:to>
    <xdr:sp macro="" textlink="">
      <xdr:nvSpPr>
        <xdr:cNvPr id="62" name="フローチャート: 判断 61"/>
        <xdr:cNvSpPr/>
      </xdr:nvSpPr>
      <xdr:spPr bwMode="auto">
        <a:xfrm>
          <a:off x="28575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133469</xdr:rowOff>
    </xdr:from>
    <xdr:ext cx="762000" cy="259045"/>
    <xdr:sp macro="" textlink="">
      <xdr:nvSpPr>
        <xdr:cNvPr id="63" name="テキスト ボックス 62"/>
        <xdr:cNvSpPr txBox="1"/>
      </xdr:nvSpPr>
      <xdr:spPr>
        <a:xfrm>
          <a:off x="25273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30366</xdr:rowOff>
    </xdr:from>
    <xdr:to>
      <xdr:col>29</xdr:col>
      <xdr:colOff>177800</xdr:colOff>
      <xdr:row>14</xdr:row>
      <xdr:rowOff>131966</xdr:rowOff>
    </xdr:to>
    <xdr:sp macro="" textlink="">
      <xdr:nvSpPr>
        <xdr:cNvPr id="69" name="楕円 68"/>
        <xdr:cNvSpPr/>
      </xdr:nvSpPr>
      <xdr:spPr bwMode="auto">
        <a:xfrm>
          <a:off x="5600700" y="247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46893</xdr:rowOff>
    </xdr:from>
    <xdr:ext cx="762000" cy="259045"/>
    <xdr:sp macro="" textlink="">
      <xdr:nvSpPr>
        <xdr:cNvPr id="70" name="人口1人当たり決算額の推移該当値テキスト130"/>
        <xdr:cNvSpPr txBox="1"/>
      </xdr:nvSpPr>
      <xdr:spPr>
        <a:xfrm>
          <a:off x="5740400" y="23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84811</xdr:rowOff>
    </xdr:from>
    <xdr:to>
      <xdr:col>26</xdr:col>
      <xdr:colOff>101600</xdr:colOff>
      <xdr:row>15</xdr:row>
      <xdr:rowOff>14961</xdr:rowOff>
    </xdr:to>
    <xdr:sp macro="" textlink="">
      <xdr:nvSpPr>
        <xdr:cNvPr id="71" name="楕円 70"/>
        <xdr:cNvSpPr/>
      </xdr:nvSpPr>
      <xdr:spPr bwMode="auto">
        <a:xfrm>
          <a:off x="49530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25138</xdr:rowOff>
    </xdr:from>
    <xdr:ext cx="736600" cy="259045"/>
    <xdr:sp macro="" textlink="">
      <xdr:nvSpPr>
        <xdr:cNvPr id="72" name="テキスト ボックス 71"/>
        <xdr:cNvSpPr txBox="1"/>
      </xdr:nvSpPr>
      <xdr:spPr>
        <a:xfrm>
          <a:off x="4622800" y="230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74295</xdr:rowOff>
    </xdr:from>
    <xdr:to>
      <xdr:col>22</xdr:col>
      <xdr:colOff>165100</xdr:colOff>
      <xdr:row>15</xdr:row>
      <xdr:rowOff>4445</xdr:rowOff>
    </xdr:to>
    <xdr:sp macro="" textlink="">
      <xdr:nvSpPr>
        <xdr:cNvPr id="73" name="楕円 72"/>
        <xdr:cNvSpPr/>
      </xdr:nvSpPr>
      <xdr:spPr bwMode="auto">
        <a:xfrm>
          <a:off x="42545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14622</xdr:rowOff>
    </xdr:from>
    <xdr:ext cx="762000" cy="259045"/>
    <xdr:sp macro="" textlink="">
      <xdr:nvSpPr>
        <xdr:cNvPr id="74" name="テキスト ボックス 73"/>
        <xdr:cNvSpPr txBox="1"/>
      </xdr:nvSpPr>
      <xdr:spPr>
        <a:xfrm>
          <a:off x="39243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109328</xdr:rowOff>
    </xdr:from>
    <xdr:to>
      <xdr:col>19</xdr:col>
      <xdr:colOff>38100</xdr:colOff>
      <xdr:row>15</xdr:row>
      <xdr:rowOff>39478</xdr:rowOff>
    </xdr:to>
    <xdr:sp macro="" textlink="">
      <xdr:nvSpPr>
        <xdr:cNvPr id="75" name="楕円 74"/>
        <xdr:cNvSpPr/>
      </xdr:nvSpPr>
      <xdr:spPr bwMode="auto">
        <a:xfrm>
          <a:off x="35560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49655</xdr:rowOff>
    </xdr:from>
    <xdr:ext cx="762000" cy="259045"/>
    <xdr:sp macro="" textlink="">
      <xdr:nvSpPr>
        <xdr:cNvPr id="76" name="テキスト ボックス 75"/>
        <xdr:cNvSpPr txBox="1"/>
      </xdr:nvSpPr>
      <xdr:spPr>
        <a:xfrm>
          <a:off x="32258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167773</xdr:rowOff>
    </xdr:from>
    <xdr:to>
      <xdr:col>15</xdr:col>
      <xdr:colOff>101600</xdr:colOff>
      <xdr:row>15</xdr:row>
      <xdr:rowOff>97923</xdr:rowOff>
    </xdr:to>
    <xdr:sp macro="" textlink="">
      <xdr:nvSpPr>
        <xdr:cNvPr id="77" name="楕円 76"/>
        <xdr:cNvSpPr/>
      </xdr:nvSpPr>
      <xdr:spPr bwMode="auto">
        <a:xfrm>
          <a:off x="2857500" y="261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108100</xdr:rowOff>
    </xdr:from>
    <xdr:ext cx="762000" cy="259045"/>
    <xdr:sp macro="" textlink="">
      <xdr:nvSpPr>
        <xdr:cNvPr id="78" name="テキスト ボックス 77"/>
        <xdr:cNvSpPr txBox="1"/>
      </xdr:nvSpPr>
      <xdr:spPr>
        <a:xfrm>
          <a:off x="2527300" y="238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218554</xdr:rowOff>
    </xdr:from>
    <xdr:to>
      <xdr:col>29</xdr:col>
      <xdr:colOff>127000</xdr:colOff>
      <xdr:row>36</xdr:row>
      <xdr:rowOff>50853</xdr:rowOff>
    </xdr:to>
    <xdr:cxnSp macro="">
      <xdr:nvCxnSpPr>
        <xdr:cNvPr id="110" name="直線コネクタ 109"/>
        <xdr:cNvCxnSpPr/>
      </xdr:nvCxnSpPr>
      <xdr:spPr bwMode="auto">
        <a:xfrm flipV="1">
          <a:off x="5003800" y="6828904"/>
          <a:ext cx="647700" cy="17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18483</xdr:rowOff>
    </xdr:from>
    <xdr:to>
      <xdr:col>26</xdr:col>
      <xdr:colOff>50800</xdr:colOff>
      <xdr:row>36</xdr:row>
      <xdr:rowOff>50853</xdr:rowOff>
    </xdr:to>
    <xdr:cxnSp macro="">
      <xdr:nvCxnSpPr>
        <xdr:cNvPr id="113" name="直線コネクタ 112"/>
        <xdr:cNvCxnSpPr/>
      </xdr:nvCxnSpPr>
      <xdr:spPr bwMode="auto">
        <a:xfrm>
          <a:off x="4305300" y="6971733"/>
          <a:ext cx="698500" cy="3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298655</xdr:rowOff>
    </xdr:from>
    <xdr:to>
      <xdr:col>22</xdr:col>
      <xdr:colOff>114300</xdr:colOff>
      <xdr:row>36</xdr:row>
      <xdr:rowOff>18483</xdr:rowOff>
    </xdr:to>
    <xdr:cxnSp macro="">
      <xdr:nvCxnSpPr>
        <xdr:cNvPr id="116" name="直線コネクタ 115"/>
        <xdr:cNvCxnSpPr/>
      </xdr:nvCxnSpPr>
      <xdr:spPr bwMode="auto">
        <a:xfrm>
          <a:off x="3606800" y="6909005"/>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310209</xdr:rowOff>
    </xdr:from>
    <xdr:ext cx="762000" cy="259045"/>
    <xdr:sp macro="" textlink="">
      <xdr:nvSpPr>
        <xdr:cNvPr id="118" name="テキスト ボックス 117"/>
        <xdr:cNvSpPr txBox="1"/>
      </xdr:nvSpPr>
      <xdr:spPr>
        <a:xfrm>
          <a:off x="3924300" y="65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191236</xdr:rowOff>
    </xdr:from>
    <xdr:to>
      <xdr:col>18</xdr:col>
      <xdr:colOff>177800</xdr:colOff>
      <xdr:row>35</xdr:row>
      <xdr:rowOff>298655</xdr:rowOff>
    </xdr:to>
    <xdr:cxnSp macro="">
      <xdr:nvCxnSpPr>
        <xdr:cNvPr id="119" name="直線コネクタ 118"/>
        <xdr:cNvCxnSpPr/>
      </xdr:nvCxnSpPr>
      <xdr:spPr bwMode="auto">
        <a:xfrm>
          <a:off x="2908300" y="6801586"/>
          <a:ext cx="698500" cy="10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167754</xdr:rowOff>
    </xdr:from>
    <xdr:to>
      <xdr:col>29</xdr:col>
      <xdr:colOff>177800</xdr:colOff>
      <xdr:row>35</xdr:row>
      <xdr:rowOff>269354</xdr:rowOff>
    </xdr:to>
    <xdr:sp macro="" textlink="">
      <xdr:nvSpPr>
        <xdr:cNvPr id="129" name="楕円 128"/>
        <xdr:cNvSpPr/>
      </xdr:nvSpPr>
      <xdr:spPr bwMode="auto">
        <a:xfrm>
          <a:off x="5600700" y="67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12831</xdr:rowOff>
    </xdr:from>
    <xdr:ext cx="762000" cy="259045"/>
    <xdr:sp macro="" textlink="">
      <xdr:nvSpPr>
        <xdr:cNvPr id="130" name="人口1人当たり決算額の推移該当値テキスト445"/>
        <xdr:cNvSpPr txBox="1"/>
      </xdr:nvSpPr>
      <xdr:spPr>
        <a:xfrm>
          <a:off x="5740400" y="662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xdr:rowOff>
    </xdr:from>
    <xdr:to>
      <xdr:col>26</xdr:col>
      <xdr:colOff>101600</xdr:colOff>
      <xdr:row>36</xdr:row>
      <xdr:rowOff>101653</xdr:rowOff>
    </xdr:to>
    <xdr:sp macro="" textlink="">
      <xdr:nvSpPr>
        <xdr:cNvPr id="131" name="楕円 130"/>
        <xdr:cNvSpPr/>
      </xdr:nvSpPr>
      <xdr:spPr bwMode="auto">
        <a:xfrm>
          <a:off x="49530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86430</xdr:rowOff>
    </xdr:from>
    <xdr:ext cx="736600" cy="259045"/>
    <xdr:sp macro="" textlink="">
      <xdr:nvSpPr>
        <xdr:cNvPr id="132" name="テキスト ボックス 131"/>
        <xdr:cNvSpPr txBox="1"/>
      </xdr:nvSpPr>
      <xdr:spPr>
        <a:xfrm>
          <a:off x="4622800" y="703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310583</xdr:rowOff>
    </xdr:from>
    <xdr:to>
      <xdr:col>22</xdr:col>
      <xdr:colOff>165100</xdr:colOff>
      <xdr:row>36</xdr:row>
      <xdr:rowOff>69283</xdr:rowOff>
    </xdr:to>
    <xdr:sp macro="" textlink="">
      <xdr:nvSpPr>
        <xdr:cNvPr id="133" name="楕円 132"/>
        <xdr:cNvSpPr/>
      </xdr:nvSpPr>
      <xdr:spPr bwMode="auto">
        <a:xfrm>
          <a:off x="4254500" y="69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54060</xdr:rowOff>
    </xdr:from>
    <xdr:ext cx="762000" cy="259045"/>
    <xdr:sp macro="" textlink="">
      <xdr:nvSpPr>
        <xdr:cNvPr id="134" name="テキスト ボックス 133"/>
        <xdr:cNvSpPr txBox="1"/>
      </xdr:nvSpPr>
      <xdr:spPr>
        <a:xfrm>
          <a:off x="3924300" y="70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247855</xdr:rowOff>
    </xdr:from>
    <xdr:to>
      <xdr:col>19</xdr:col>
      <xdr:colOff>38100</xdr:colOff>
      <xdr:row>36</xdr:row>
      <xdr:rowOff>6555</xdr:rowOff>
    </xdr:to>
    <xdr:sp macro="" textlink="">
      <xdr:nvSpPr>
        <xdr:cNvPr id="135" name="楕円 134"/>
        <xdr:cNvSpPr/>
      </xdr:nvSpPr>
      <xdr:spPr bwMode="auto">
        <a:xfrm>
          <a:off x="3556000" y="685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334232</xdr:rowOff>
    </xdr:from>
    <xdr:ext cx="762000" cy="259045"/>
    <xdr:sp macro="" textlink="">
      <xdr:nvSpPr>
        <xdr:cNvPr id="136" name="テキスト ボックス 135"/>
        <xdr:cNvSpPr txBox="1"/>
      </xdr:nvSpPr>
      <xdr:spPr>
        <a:xfrm>
          <a:off x="3225800" y="694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140436</xdr:rowOff>
    </xdr:from>
    <xdr:to>
      <xdr:col>15</xdr:col>
      <xdr:colOff>101600</xdr:colOff>
      <xdr:row>35</xdr:row>
      <xdr:rowOff>242036</xdr:rowOff>
    </xdr:to>
    <xdr:sp macro="" textlink="">
      <xdr:nvSpPr>
        <xdr:cNvPr id="137" name="楕円 136"/>
        <xdr:cNvSpPr/>
      </xdr:nvSpPr>
      <xdr:spPr bwMode="auto">
        <a:xfrm>
          <a:off x="2857500" y="675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252213</xdr:rowOff>
    </xdr:from>
    <xdr:ext cx="762000" cy="259045"/>
    <xdr:sp macro="" textlink="">
      <xdr:nvSpPr>
        <xdr:cNvPr id="138" name="テキスト ボックス 137"/>
        <xdr:cNvSpPr txBox="1"/>
      </xdr:nvSpPr>
      <xdr:spPr>
        <a:xfrm>
          <a:off x="2527300" y="65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27817</xdr:rowOff>
    </xdr:from>
    <xdr:to>
      <xdr:col>24</xdr:col>
      <xdr:colOff>63500</xdr:colOff>
      <xdr:row>33</xdr:row>
      <xdr:rowOff>76819</xdr:rowOff>
    </xdr:to>
    <xdr:cxnSp macro="">
      <xdr:nvCxnSpPr>
        <xdr:cNvPr id="63" name="直線コネクタ 62"/>
        <xdr:cNvCxnSpPr/>
      </xdr:nvCxnSpPr>
      <xdr:spPr>
        <a:xfrm>
          <a:off x="3797300" y="5685667"/>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27817</xdr:rowOff>
    </xdr:from>
    <xdr:to>
      <xdr:col>19</xdr:col>
      <xdr:colOff>177800</xdr:colOff>
      <xdr:row>33</xdr:row>
      <xdr:rowOff>62988</xdr:rowOff>
    </xdr:to>
    <xdr:cxnSp macro="">
      <xdr:nvCxnSpPr>
        <xdr:cNvPr id="66" name="直線コネクタ 65"/>
        <xdr:cNvCxnSpPr/>
      </xdr:nvCxnSpPr>
      <xdr:spPr>
        <a:xfrm flipV="1">
          <a:off x="2908300" y="5685667"/>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52097</xdr:rowOff>
    </xdr:from>
    <xdr:to>
      <xdr:col>15</xdr:col>
      <xdr:colOff>50800</xdr:colOff>
      <xdr:row>33</xdr:row>
      <xdr:rowOff>62988</xdr:rowOff>
    </xdr:to>
    <xdr:cxnSp macro="">
      <xdr:nvCxnSpPr>
        <xdr:cNvPr id="69" name="直線コネクタ 68"/>
        <xdr:cNvCxnSpPr/>
      </xdr:nvCxnSpPr>
      <xdr:spPr>
        <a:xfrm>
          <a:off x="2019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112119</xdr:rowOff>
    </xdr:from>
    <xdr:to>
      <xdr:col>15</xdr:col>
      <xdr:colOff>101600</xdr:colOff>
      <xdr:row>35</xdr:row>
      <xdr:rowOff>42269</xdr:rowOff>
    </xdr:to>
    <xdr:sp macro="" textlink="">
      <xdr:nvSpPr>
        <xdr:cNvPr id="70" name="フローチャート: 判断 69"/>
        <xdr:cNvSpPr/>
      </xdr:nvSpPr>
      <xdr:spPr>
        <a:xfrm>
          <a:off x="2857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33396</xdr:rowOff>
    </xdr:from>
    <xdr:ext cx="534377" cy="259045"/>
    <xdr:sp macro="" textlink="">
      <xdr:nvSpPr>
        <xdr:cNvPr id="71" name="テキスト ボックス 70"/>
        <xdr:cNvSpPr txBox="1"/>
      </xdr:nvSpPr>
      <xdr:spPr>
        <a:xfrm>
          <a:off x="2641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52097</xdr:rowOff>
    </xdr:from>
    <xdr:to>
      <xdr:col>10</xdr:col>
      <xdr:colOff>114300</xdr:colOff>
      <xdr:row>33</xdr:row>
      <xdr:rowOff>59641</xdr:rowOff>
    </xdr:to>
    <xdr:cxnSp macro="">
      <xdr:nvCxnSpPr>
        <xdr:cNvPr id="72" name="直線コネクタ 71"/>
        <xdr:cNvCxnSpPr/>
      </xdr:nvCxnSpPr>
      <xdr:spPr>
        <a:xfrm flipV="1">
          <a:off x="1130300" y="570994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11372</xdr:rowOff>
    </xdr:from>
    <xdr:to>
      <xdr:col>10</xdr:col>
      <xdr:colOff>165100</xdr:colOff>
      <xdr:row>35</xdr:row>
      <xdr:rowOff>112972</xdr:rowOff>
    </xdr:to>
    <xdr:sp macro="" textlink="">
      <xdr:nvSpPr>
        <xdr:cNvPr id="73" name="フローチャート: 判断 72"/>
        <xdr:cNvSpPr/>
      </xdr:nvSpPr>
      <xdr:spPr>
        <a:xfrm>
          <a:off x="1968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104099</xdr:rowOff>
    </xdr:from>
    <xdr:ext cx="534377" cy="259045"/>
    <xdr:sp macro="" textlink="">
      <xdr:nvSpPr>
        <xdr:cNvPr id="74" name="テキスト ボックス 73"/>
        <xdr:cNvSpPr txBox="1"/>
      </xdr:nvSpPr>
      <xdr:spPr>
        <a:xfrm>
          <a:off x="1752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28974</xdr:rowOff>
    </xdr:from>
    <xdr:to>
      <xdr:col>6</xdr:col>
      <xdr:colOff>38100</xdr:colOff>
      <xdr:row>35</xdr:row>
      <xdr:rowOff>130574</xdr:rowOff>
    </xdr:to>
    <xdr:sp macro="" textlink="">
      <xdr:nvSpPr>
        <xdr:cNvPr id="75" name="フローチャート: 判断 74"/>
        <xdr:cNvSpPr/>
      </xdr:nvSpPr>
      <xdr:spPr>
        <a:xfrm>
          <a:off x="1079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121701</xdr:rowOff>
    </xdr:from>
    <xdr:ext cx="534377" cy="259045"/>
    <xdr:sp macro="" textlink="">
      <xdr:nvSpPr>
        <xdr:cNvPr id="76" name="テキスト ボックス 75"/>
        <xdr:cNvSpPr txBox="1"/>
      </xdr:nvSpPr>
      <xdr:spPr>
        <a:xfrm>
          <a:off x="863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26019</xdr:rowOff>
    </xdr:from>
    <xdr:to>
      <xdr:col>24</xdr:col>
      <xdr:colOff>114300</xdr:colOff>
      <xdr:row>33</xdr:row>
      <xdr:rowOff>127619</xdr:rowOff>
    </xdr:to>
    <xdr:sp macro="" textlink="">
      <xdr:nvSpPr>
        <xdr:cNvPr id="82" name="楕円 81"/>
        <xdr:cNvSpPr/>
      </xdr:nvSpPr>
      <xdr:spPr>
        <a:xfrm>
          <a:off x="4584700" y="5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48896</xdr:rowOff>
    </xdr:from>
    <xdr:ext cx="599010" cy="259045"/>
    <xdr:sp macro="" textlink="">
      <xdr:nvSpPr>
        <xdr:cNvPr id="83" name="人件費該当値テキスト"/>
        <xdr:cNvSpPr txBox="1"/>
      </xdr:nvSpPr>
      <xdr:spPr>
        <a:xfrm>
          <a:off x="4686300" y="55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148467</xdr:rowOff>
    </xdr:from>
    <xdr:to>
      <xdr:col>20</xdr:col>
      <xdr:colOff>38100</xdr:colOff>
      <xdr:row>33</xdr:row>
      <xdr:rowOff>78617</xdr:rowOff>
    </xdr:to>
    <xdr:sp macro="" textlink="">
      <xdr:nvSpPr>
        <xdr:cNvPr id="84" name="楕円 83"/>
        <xdr:cNvSpPr/>
      </xdr:nvSpPr>
      <xdr:spPr>
        <a:xfrm>
          <a:off x="3746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95144</xdr:rowOff>
    </xdr:from>
    <xdr:ext cx="599010" cy="259045"/>
    <xdr:sp macro="" textlink="">
      <xdr:nvSpPr>
        <xdr:cNvPr id="85" name="テキスト ボックス 84"/>
        <xdr:cNvSpPr txBox="1"/>
      </xdr:nvSpPr>
      <xdr:spPr>
        <a:xfrm>
          <a:off x="3497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12188</xdr:rowOff>
    </xdr:from>
    <xdr:to>
      <xdr:col>15</xdr:col>
      <xdr:colOff>101600</xdr:colOff>
      <xdr:row>33</xdr:row>
      <xdr:rowOff>113788</xdr:rowOff>
    </xdr:to>
    <xdr:sp macro="" textlink="">
      <xdr:nvSpPr>
        <xdr:cNvPr id="86" name="楕円 85"/>
        <xdr:cNvSpPr/>
      </xdr:nvSpPr>
      <xdr:spPr>
        <a:xfrm>
          <a:off x="2857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130315</xdr:rowOff>
    </xdr:from>
    <xdr:ext cx="599010" cy="259045"/>
    <xdr:sp macro="" textlink="">
      <xdr:nvSpPr>
        <xdr:cNvPr id="87" name="テキスト ボックス 86"/>
        <xdr:cNvSpPr txBox="1"/>
      </xdr:nvSpPr>
      <xdr:spPr>
        <a:xfrm>
          <a:off x="2608795"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1297</xdr:rowOff>
    </xdr:from>
    <xdr:to>
      <xdr:col>10</xdr:col>
      <xdr:colOff>165100</xdr:colOff>
      <xdr:row>33</xdr:row>
      <xdr:rowOff>102897</xdr:rowOff>
    </xdr:to>
    <xdr:sp macro="" textlink="">
      <xdr:nvSpPr>
        <xdr:cNvPr id="88" name="楕円 87"/>
        <xdr:cNvSpPr/>
      </xdr:nvSpPr>
      <xdr:spPr>
        <a:xfrm>
          <a:off x="1968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119424</xdr:rowOff>
    </xdr:from>
    <xdr:ext cx="599010" cy="259045"/>
    <xdr:sp macro="" textlink="">
      <xdr:nvSpPr>
        <xdr:cNvPr id="89" name="テキスト ボックス 88"/>
        <xdr:cNvSpPr txBox="1"/>
      </xdr:nvSpPr>
      <xdr:spPr>
        <a:xfrm>
          <a:off x="1719795"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8841</xdr:rowOff>
    </xdr:from>
    <xdr:to>
      <xdr:col>6</xdr:col>
      <xdr:colOff>38100</xdr:colOff>
      <xdr:row>33</xdr:row>
      <xdr:rowOff>110441</xdr:rowOff>
    </xdr:to>
    <xdr:sp macro="" textlink="">
      <xdr:nvSpPr>
        <xdr:cNvPr id="90" name="楕円 89"/>
        <xdr:cNvSpPr/>
      </xdr:nvSpPr>
      <xdr:spPr>
        <a:xfrm>
          <a:off x="1079500" y="56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126968</xdr:rowOff>
    </xdr:from>
    <xdr:ext cx="599010" cy="259045"/>
    <xdr:sp macro="" textlink="">
      <xdr:nvSpPr>
        <xdr:cNvPr id="91" name="テキスト ボックス 90"/>
        <xdr:cNvSpPr txBox="1"/>
      </xdr:nvSpPr>
      <xdr:spPr>
        <a:xfrm>
          <a:off x="830795" y="544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150241</xdr:rowOff>
    </xdr:from>
    <xdr:to>
      <xdr:col>24</xdr:col>
      <xdr:colOff>63500</xdr:colOff>
      <xdr:row>55</xdr:row>
      <xdr:rowOff>2463</xdr:rowOff>
    </xdr:to>
    <xdr:cxnSp macro="">
      <xdr:nvCxnSpPr>
        <xdr:cNvPr id="121" name="直線コネクタ 120"/>
        <xdr:cNvCxnSpPr/>
      </xdr:nvCxnSpPr>
      <xdr:spPr>
        <a:xfrm flipV="1">
          <a:off x="3797300" y="9408541"/>
          <a:ext cx="8382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2463</xdr:rowOff>
    </xdr:from>
    <xdr:to>
      <xdr:col>19</xdr:col>
      <xdr:colOff>177800</xdr:colOff>
      <xdr:row>55</xdr:row>
      <xdr:rowOff>10464</xdr:rowOff>
    </xdr:to>
    <xdr:cxnSp macro="">
      <xdr:nvCxnSpPr>
        <xdr:cNvPr id="124" name="直線コネクタ 123"/>
        <xdr:cNvCxnSpPr/>
      </xdr:nvCxnSpPr>
      <xdr:spPr>
        <a:xfrm flipV="1">
          <a:off x="2908300" y="943221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133807</xdr:rowOff>
    </xdr:from>
    <xdr:to>
      <xdr:col>15</xdr:col>
      <xdr:colOff>50800</xdr:colOff>
      <xdr:row>55</xdr:row>
      <xdr:rowOff>10464</xdr:rowOff>
    </xdr:to>
    <xdr:cxnSp macro="">
      <xdr:nvCxnSpPr>
        <xdr:cNvPr id="127" name="直線コネクタ 126"/>
        <xdr:cNvCxnSpPr/>
      </xdr:nvCxnSpPr>
      <xdr:spPr>
        <a:xfrm>
          <a:off x="2019300" y="9392107"/>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8" name="フローチャート: 判断 127"/>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9" name="テキスト ボックス 128"/>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95415</xdr:rowOff>
    </xdr:from>
    <xdr:to>
      <xdr:col>10</xdr:col>
      <xdr:colOff>114300</xdr:colOff>
      <xdr:row>54</xdr:row>
      <xdr:rowOff>133807</xdr:rowOff>
    </xdr:to>
    <xdr:cxnSp macro="">
      <xdr:nvCxnSpPr>
        <xdr:cNvPr id="130" name="直線コネクタ 129"/>
        <xdr:cNvCxnSpPr/>
      </xdr:nvCxnSpPr>
      <xdr:spPr>
        <a:xfrm>
          <a:off x="1130300" y="9353715"/>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31" name="フローチャート: 判断 130"/>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2" name="テキスト ボックス 131"/>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3" name="フローチャート: 判断 132"/>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4" name="テキスト ボックス 133"/>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99441</xdr:rowOff>
    </xdr:from>
    <xdr:to>
      <xdr:col>24</xdr:col>
      <xdr:colOff>114300</xdr:colOff>
      <xdr:row>55</xdr:row>
      <xdr:rowOff>29591</xdr:rowOff>
    </xdr:to>
    <xdr:sp macro="" textlink="">
      <xdr:nvSpPr>
        <xdr:cNvPr id="140" name="楕円 139"/>
        <xdr:cNvSpPr/>
      </xdr:nvSpPr>
      <xdr:spPr>
        <a:xfrm>
          <a:off x="4584700" y="93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122318</xdr:rowOff>
    </xdr:from>
    <xdr:ext cx="534377" cy="259045"/>
    <xdr:sp macro="" textlink="">
      <xdr:nvSpPr>
        <xdr:cNvPr id="141" name="物件費該当値テキスト"/>
        <xdr:cNvSpPr txBox="1"/>
      </xdr:nvSpPr>
      <xdr:spPr>
        <a:xfrm>
          <a:off x="4686300" y="9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123113</xdr:rowOff>
    </xdr:from>
    <xdr:to>
      <xdr:col>20</xdr:col>
      <xdr:colOff>38100</xdr:colOff>
      <xdr:row>55</xdr:row>
      <xdr:rowOff>53263</xdr:rowOff>
    </xdr:to>
    <xdr:sp macro="" textlink="">
      <xdr:nvSpPr>
        <xdr:cNvPr id="142" name="楕円 141"/>
        <xdr:cNvSpPr/>
      </xdr:nvSpPr>
      <xdr:spPr>
        <a:xfrm>
          <a:off x="3746500" y="93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69790</xdr:rowOff>
    </xdr:from>
    <xdr:ext cx="534377" cy="259045"/>
    <xdr:sp macro="" textlink="">
      <xdr:nvSpPr>
        <xdr:cNvPr id="143" name="テキスト ボックス 142"/>
        <xdr:cNvSpPr txBox="1"/>
      </xdr:nvSpPr>
      <xdr:spPr>
        <a:xfrm>
          <a:off x="3530111" y="91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131114</xdr:rowOff>
    </xdr:from>
    <xdr:to>
      <xdr:col>15</xdr:col>
      <xdr:colOff>101600</xdr:colOff>
      <xdr:row>55</xdr:row>
      <xdr:rowOff>61264</xdr:rowOff>
    </xdr:to>
    <xdr:sp macro="" textlink="">
      <xdr:nvSpPr>
        <xdr:cNvPr id="144" name="楕円 143"/>
        <xdr:cNvSpPr/>
      </xdr:nvSpPr>
      <xdr:spPr>
        <a:xfrm>
          <a:off x="28575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77791</xdr:rowOff>
    </xdr:from>
    <xdr:ext cx="534377" cy="259045"/>
    <xdr:sp macro="" textlink="">
      <xdr:nvSpPr>
        <xdr:cNvPr id="145" name="テキスト ボックス 144"/>
        <xdr:cNvSpPr txBox="1"/>
      </xdr:nvSpPr>
      <xdr:spPr>
        <a:xfrm>
          <a:off x="2641111" y="9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83007</xdr:rowOff>
    </xdr:from>
    <xdr:to>
      <xdr:col>10</xdr:col>
      <xdr:colOff>165100</xdr:colOff>
      <xdr:row>55</xdr:row>
      <xdr:rowOff>13157</xdr:rowOff>
    </xdr:to>
    <xdr:sp macro="" textlink="">
      <xdr:nvSpPr>
        <xdr:cNvPr id="146" name="楕円 145"/>
        <xdr:cNvSpPr/>
      </xdr:nvSpPr>
      <xdr:spPr>
        <a:xfrm>
          <a:off x="1968500" y="93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29684</xdr:rowOff>
    </xdr:from>
    <xdr:ext cx="534377" cy="259045"/>
    <xdr:sp macro="" textlink="">
      <xdr:nvSpPr>
        <xdr:cNvPr id="147" name="テキスト ボックス 146"/>
        <xdr:cNvSpPr txBox="1"/>
      </xdr:nvSpPr>
      <xdr:spPr>
        <a:xfrm>
          <a:off x="1752111" y="91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44615</xdr:rowOff>
    </xdr:from>
    <xdr:to>
      <xdr:col>6</xdr:col>
      <xdr:colOff>38100</xdr:colOff>
      <xdr:row>54</xdr:row>
      <xdr:rowOff>146215</xdr:rowOff>
    </xdr:to>
    <xdr:sp macro="" textlink="">
      <xdr:nvSpPr>
        <xdr:cNvPr id="148" name="楕円 147"/>
        <xdr:cNvSpPr/>
      </xdr:nvSpPr>
      <xdr:spPr>
        <a:xfrm>
          <a:off x="1079500" y="93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162742</xdr:rowOff>
    </xdr:from>
    <xdr:ext cx="534377" cy="259045"/>
    <xdr:sp macro="" textlink="">
      <xdr:nvSpPr>
        <xdr:cNvPr id="149" name="テキスト ボックス 148"/>
        <xdr:cNvSpPr txBox="1"/>
      </xdr:nvSpPr>
      <xdr:spPr>
        <a:xfrm>
          <a:off x="863111" y="90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149461</xdr:rowOff>
    </xdr:from>
    <xdr:to>
      <xdr:col>24</xdr:col>
      <xdr:colOff>63500</xdr:colOff>
      <xdr:row>78</xdr:row>
      <xdr:rowOff>17582</xdr:rowOff>
    </xdr:to>
    <xdr:cxnSp macro="">
      <xdr:nvCxnSpPr>
        <xdr:cNvPr id="176" name="直線コネクタ 175"/>
        <xdr:cNvCxnSpPr/>
      </xdr:nvCxnSpPr>
      <xdr:spPr>
        <a:xfrm>
          <a:off x="3797300" y="13351111"/>
          <a:ext cx="8382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149461</xdr:rowOff>
    </xdr:from>
    <xdr:to>
      <xdr:col>19</xdr:col>
      <xdr:colOff>177800</xdr:colOff>
      <xdr:row>78</xdr:row>
      <xdr:rowOff>12415</xdr:rowOff>
    </xdr:to>
    <xdr:cxnSp macro="">
      <xdr:nvCxnSpPr>
        <xdr:cNvPr id="179" name="直線コネクタ 178"/>
        <xdr:cNvCxnSpPr/>
      </xdr:nvCxnSpPr>
      <xdr:spPr>
        <a:xfrm flipV="1">
          <a:off x="2908300" y="1335111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12415</xdr:rowOff>
    </xdr:from>
    <xdr:to>
      <xdr:col>15</xdr:col>
      <xdr:colOff>50800</xdr:colOff>
      <xdr:row>78</xdr:row>
      <xdr:rowOff>42728</xdr:rowOff>
    </xdr:to>
    <xdr:cxnSp macro="">
      <xdr:nvCxnSpPr>
        <xdr:cNvPr id="182" name="直線コネクタ 181"/>
        <xdr:cNvCxnSpPr/>
      </xdr:nvCxnSpPr>
      <xdr:spPr>
        <a:xfrm flipV="1">
          <a:off x="2019300" y="13385515"/>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121887</xdr:rowOff>
    </xdr:from>
    <xdr:to>
      <xdr:col>15</xdr:col>
      <xdr:colOff>101600</xdr:colOff>
      <xdr:row>78</xdr:row>
      <xdr:rowOff>52037</xdr:rowOff>
    </xdr:to>
    <xdr:sp macro="" textlink="">
      <xdr:nvSpPr>
        <xdr:cNvPr id="183" name="フローチャート: 判断 182"/>
        <xdr:cNvSpPr/>
      </xdr:nvSpPr>
      <xdr:spPr>
        <a:xfrm>
          <a:off x="2857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68564</xdr:rowOff>
    </xdr:from>
    <xdr:ext cx="469744" cy="259045"/>
    <xdr:sp macro="" textlink="">
      <xdr:nvSpPr>
        <xdr:cNvPr id="184" name="テキスト ボックス 183"/>
        <xdr:cNvSpPr txBox="1"/>
      </xdr:nvSpPr>
      <xdr:spPr>
        <a:xfrm>
          <a:off x="2673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32990</xdr:rowOff>
    </xdr:from>
    <xdr:to>
      <xdr:col>10</xdr:col>
      <xdr:colOff>114300</xdr:colOff>
      <xdr:row>78</xdr:row>
      <xdr:rowOff>42728</xdr:rowOff>
    </xdr:to>
    <xdr:cxnSp macro="">
      <xdr:nvCxnSpPr>
        <xdr:cNvPr id="185" name="直線コネクタ 184"/>
        <xdr:cNvCxnSpPr/>
      </xdr:nvCxnSpPr>
      <xdr:spPr>
        <a:xfrm>
          <a:off x="1130300" y="13406090"/>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6" name="フローチャート: 判断 185"/>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7" name="テキスト ボックス 186"/>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8" name="フローチャート: 判断 187"/>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9" name="テキスト ボックス 188"/>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138232</xdr:rowOff>
    </xdr:from>
    <xdr:to>
      <xdr:col>24</xdr:col>
      <xdr:colOff>114300</xdr:colOff>
      <xdr:row>78</xdr:row>
      <xdr:rowOff>68382</xdr:rowOff>
    </xdr:to>
    <xdr:sp macro="" textlink="">
      <xdr:nvSpPr>
        <xdr:cNvPr id="195" name="楕円 194"/>
        <xdr:cNvSpPr/>
      </xdr:nvSpPr>
      <xdr:spPr>
        <a:xfrm>
          <a:off x="45847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53159</xdr:rowOff>
    </xdr:from>
    <xdr:ext cx="469744" cy="259045"/>
    <xdr:sp macro="" textlink="">
      <xdr:nvSpPr>
        <xdr:cNvPr id="196" name="維持補修費該当値テキスト"/>
        <xdr:cNvSpPr txBox="1"/>
      </xdr:nvSpPr>
      <xdr:spPr>
        <a:xfrm>
          <a:off x="4686300" y="132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98661</xdr:rowOff>
    </xdr:from>
    <xdr:to>
      <xdr:col>20</xdr:col>
      <xdr:colOff>38100</xdr:colOff>
      <xdr:row>78</xdr:row>
      <xdr:rowOff>28811</xdr:rowOff>
    </xdr:to>
    <xdr:sp macro="" textlink="">
      <xdr:nvSpPr>
        <xdr:cNvPr id="197" name="楕円 196"/>
        <xdr:cNvSpPr/>
      </xdr:nvSpPr>
      <xdr:spPr>
        <a:xfrm>
          <a:off x="3746500" y="133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19938</xdr:rowOff>
    </xdr:from>
    <xdr:ext cx="469744" cy="259045"/>
    <xdr:sp macro="" textlink="">
      <xdr:nvSpPr>
        <xdr:cNvPr id="198" name="テキスト ボックス 197"/>
        <xdr:cNvSpPr txBox="1"/>
      </xdr:nvSpPr>
      <xdr:spPr>
        <a:xfrm>
          <a:off x="3562428" y="133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133065</xdr:rowOff>
    </xdr:from>
    <xdr:to>
      <xdr:col>15</xdr:col>
      <xdr:colOff>101600</xdr:colOff>
      <xdr:row>78</xdr:row>
      <xdr:rowOff>63215</xdr:rowOff>
    </xdr:to>
    <xdr:sp macro="" textlink="">
      <xdr:nvSpPr>
        <xdr:cNvPr id="199" name="楕円 198"/>
        <xdr:cNvSpPr/>
      </xdr:nvSpPr>
      <xdr:spPr>
        <a:xfrm>
          <a:off x="2857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54342</xdr:rowOff>
    </xdr:from>
    <xdr:ext cx="469744" cy="259045"/>
    <xdr:sp macro="" textlink="">
      <xdr:nvSpPr>
        <xdr:cNvPr id="200" name="テキスト ボックス 199"/>
        <xdr:cNvSpPr txBox="1"/>
      </xdr:nvSpPr>
      <xdr:spPr>
        <a:xfrm>
          <a:off x="2673428"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163378</xdr:rowOff>
    </xdr:from>
    <xdr:to>
      <xdr:col>10</xdr:col>
      <xdr:colOff>165100</xdr:colOff>
      <xdr:row>78</xdr:row>
      <xdr:rowOff>93528</xdr:rowOff>
    </xdr:to>
    <xdr:sp macro="" textlink="">
      <xdr:nvSpPr>
        <xdr:cNvPr id="201" name="楕円 200"/>
        <xdr:cNvSpPr/>
      </xdr:nvSpPr>
      <xdr:spPr>
        <a:xfrm>
          <a:off x="1968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84655</xdr:rowOff>
    </xdr:from>
    <xdr:ext cx="469744" cy="259045"/>
    <xdr:sp macro="" textlink="">
      <xdr:nvSpPr>
        <xdr:cNvPr id="202" name="テキスト ボックス 201"/>
        <xdr:cNvSpPr txBox="1"/>
      </xdr:nvSpPr>
      <xdr:spPr>
        <a:xfrm>
          <a:off x="1784428"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153640</xdr:rowOff>
    </xdr:from>
    <xdr:to>
      <xdr:col>6</xdr:col>
      <xdr:colOff>38100</xdr:colOff>
      <xdr:row>78</xdr:row>
      <xdr:rowOff>83790</xdr:rowOff>
    </xdr:to>
    <xdr:sp macro="" textlink="">
      <xdr:nvSpPr>
        <xdr:cNvPr id="203" name="楕円 202"/>
        <xdr:cNvSpPr/>
      </xdr:nvSpPr>
      <xdr:spPr>
        <a:xfrm>
          <a:off x="1079500" y="13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74917</xdr:rowOff>
    </xdr:from>
    <xdr:ext cx="469744" cy="259045"/>
    <xdr:sp macro="" textlink="">
      <xdr:nvSpPr>
        <xdr:cNvPr id="204" name="テキスト ボックス 203"/>
        <xdr:cNvSpPr txBox="1"/>
      </xdr:nvSpPr>
      <xdr:spPr>
        <a:xfrm>
          <a:off x="895428" y="13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124940</xdr:rowOff>
    </xdr:from>
    <xdr:to>
      <xdr:col>24</xdr:col>
      <xdr:colOff>63500</xdr:colOff>
      <xdr:row>95</xdr:row>
      <xdr:rowOff>10182</xdr:rowOff>
    </xdr:to>
    <xdr:cxnSp macro="">
      <xdr:nvCxnSpPr>
        <xdr:cNvPr id="236" name="直線コネクタ 235"/>
        <xdr:cNvCxnSpPr/>
      </xdr:nvCxnSpPr>
      <xdr:spPr>
        <a:xfrm>
          <a:off x="3797300" y="16241240"/>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124940</xdr:rowOff>
    </xdr:from>
    <xdr:to>
      <xdr:col>19</xdr:col>
      <xdr:colOff>177800</xdr:colOff>
      <xdr:row>95</xdr:row>
      <xdr:rowOff>166332</xdr:rowOff>
    </xdr:to>
    <xdr:cxnSp macro="">
      <xdr:nvCxnSpPr>
        <xdr:cNvPr id="239" name="直線コネクタ 238"/>
        <xdr:cNvCxnSpPr/>
      </xdr:nvCxnSpPr>
      <xdr:spPr>
        <a:xfrm flipV="1">
          <a:off x="2908300" y="16241240"/>
          <a:ext cx="8890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166332</xdr:rowOff>
    </xdr:from>
    <xdr:to>
      <xdr:col>15</xdr:col>
      <xdr:colOff>50800</xdr:colOff>
      <xdr:row>96</xdr:row>
      <xdr:rowOff>59347</xdr:rowOff>
    </xdr:to>
    <xdr:cxnSp macro="">
      <xdr:nvCxnSpPr>
        <xdr:cNvPr id="242" name="直線コネクタ 241"/>
        <xdr:cNvCxnSpPr/>
      </xdr:nvCxnSpPr>
      <xdr:spPr>
        <a:xfrm flipV="1">
          <a:off x="2019300" y="1645408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53141</xdr:rowOff>
    </xdr:from>
    <xdr:to>
      <xdr:col>15</xdr:col>
      <xdr:colOff>101600</xdr:colOff>
      <xdr:row>96</xdr:row>
      <xdr:rowOff>154741</xdr:rowOff>
    </xdr:to>
    <xdr:sp macro="" textlink="">
      <xdr:nvSpPr>
        <xdr:cNvPr id="243" name="フローチャート: 判断 242"/>
        <xdr:cNvSpPr/>
      </xdr:nvSpPr>
      <xdr:spPr>
        <a:xfrm>
          <a:off x="2857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145868</xdr:rowOff>
    </xdr:from>
    <xdr:ext cx="534377" cy="259045"/>
    <xdr:sp macro="" textlink="">
      <xdr:nvSpPr>
        <xdr:cNvPr id="244" name="テキスト ボックス 243"/>
        <xdr:cNvSpPr txBox="1"/>
      </xdr:nvSpPr>
      <xdr:spPr>
        <a:xfrm>
          <a:off x="2641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59347</xdr:rowOff>
    </xdr:from>
    <xdr:to>
      <xdr:col>10</xdr:col>
      <xdr:colOff>114300</xdr:colOff>
      <xdr:row>96</xdr:row>
      <xdr:rowOff>166136</xdr:rowOff>
    </xdr:to>
    <xdr:cxnSp macro="">
      <xdr:nvCxnSpPr>
        <xdr:cNvPr id="245" name="直線コネクタ 244"/>
        <xdr:cNvCxnSpPr/>
      </xdr:nvCxnSpPr>
      <xdr:spPr>
        <a:xfrm flipV="1">
          <a:off x="1130300" y="16518547"/>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140416</xdr:rowOff>
    </xdr:from>
    <xdr:to>
      <xdr:col>10</xdr:col>
      <xdr:colOff>165100</xdr:colOff>
      <xdr:row>97</xdr:row>
      <xdr:rowOff>70566</xdr:rowOff>
    </xdr:to>
    <xdr:sp macro="" textlink="">
      <xdr:nvSpPr>
        <xdr:cNvPr id="246" name="フローチャート: 判断 245"/>
        <xdr:cNvSpPr/>
      </xdr:nvSpPr>
      <xdr:spPr>
        <a:xfrm>
          <a:off x="1968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61693</xdr:rowOff>
    </xdr:from>
    <xdr:ext cx="534377" cy="259045"/>
    <xdr:sp macro="" textlink="">
      <xdr:nvSpPr>
        <xdr:cNvPr id="247" name="テキスト ボックス 246"/>
        <xdr:cNvSpPr txBox="1"/>
      </xdr:nvSpPr>
      <xdr:spPr>
        <a:xfrm>
          <a:off x="1752111" y="166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67819</xdr:rowOff>
    </xdr:from>
    <xdr:to>
      <xdr:col>6</xdr:col>
      <xdr:colOff>38100</xdr:colOff>
      <xdr:row>97</xdr:row>
      <xdr:rowOff>169419</xdr:rowOff>
    </xdr:to>
    <xdr:sp macro="" textlink="">
      <xdr:nvSpPr>
        <xdr:cNvPr id="248" name="フローチャート: 判断 247"/>
        <xdr:cNvSpPr/>
      </xdr:nvSpPr>
      <xdr:spPr>
        <a:xfrm>
          <a:off x="1079500" y="1669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160546</xdr:rowOff>
    </xdr:from>
    <xdr:ext cx="534377" cy="259045"/>
    <xdr:sp macro="" textlink="">
      <xdr:nvSpPr>
        <xdr:cNvPr id="249" name="テキスト ボックス 248"/>
        <xdr:cNvSpPr txBox="1"/>
      </xdr:nvSpPr>
      <xdr:spPr>
        <a:xfrm>
          <a:off x="863111" y="167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130832</xdr:rowOff>
    </xdr:from>
    <xdr:to>
      <xdr:col>24</xdr:col>
      <xdr:colOff>114300</xdr:colOff>
      <xdr:row>95</xdr:row>
      <xdr:rowOff>60982</xdr:rowOff>
    </xdr:to>
    <xdr:sp macro="" textlink="">
      <xdr:nvSpPr>
        <xdr:cNvPr id="255" name="楕円 254"/>
        <xdr:cNvSpPr/>
      </xdr:nvSpPr>
      <xdr:spPr>
        <a:xfrm>
          <a:off x="45847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153709</xdr:rowOff>
    </xdr:from>
    <xdr:ext cx="599010" cy="259045"/>
    <xdr:sp macro="" textlink="">
      <xdr:nvSpPr>
        <xdr:cNvPr id="256" name="扶助費該当値テキスト"/>
        <xdr:cNvSpPr txBox="1"/>
      </xdr:nvSpPr>
      <xdr:spPr>
        <a:xfrm>
          <a:off x="4686300"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74140</xdr:rowOff>
    </xdr:from>
    <xdr:to>
      <xdr:col>20</xdr:col>
      <xdr:colOff>38100</xdr:colOff>
      <xdr:row>95</xdr:row>
      <xdr:rowOff>4290</xdr:rowOff>
    </xdr:to>
    <xdr:sp macro="" textlink="">
      <xdr:nvSpPr>
        <xdr:cNvPr id="257" name="楕円 256"/>
        <xdr:cNvSpPr/>
      </xdr:nvSpPr>
      <xdr:spPr>
        <a:xfrm>
          <a:off x="3746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20817</xdr:rowOff>
    </xdr:from>
    <xdr:ext cx="599010" cy="259045"/>
    <xdr:sp macro="" textlink="">
      <xdr:nvSpPr>
        <xdr:cNvPr id="258" name="テキスト ボックス 257"/>
        <xdr:cNvSpPr txBox="1"/>
      </xdr:nvSpPr>
      <xdr:spPr>
        <a:xfrm>
          <a:off x="3497795" y="159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115532</xdr:rowOff>
    </xdr:from>
    <xdr:to>
      <xdr:col>15</xdr:col>
      <xdr:colOff>101600</xdr:colOff>
      <xdr:row>96</xdr:row>
      <xdr:rowOff>45682</xdr:rowOff>
    </xdr:to>
    <xdr:sp macro="" textlink="">
      <xdr:nvSpPr>
        <xdr:cNvPr id="259" name="楕円 258"/>
        <xdr:cNvSpPr/>
      </xdr:nvSpPr>
      <xdr:spPr>
        <a:xfrm>
          <a:off x="2857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62209</xdr:rowOff>
    </xdr:from>
    <xdr:ext cx="534377" cy="259045"/>
    <xdr:sp macro="" textlink="">
      <xdr:nvSpPr>
        <xdr:cNvPr id="260" name="テキスト ボックス 259"/>
        <xdr:cNvSpPr txBox="1"/>
      </xdr:nvSpPr>
      <xdr:spPr>
        <a:xfrm>
          <a:off x="2641111" y="161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8547</xdr:rowOff>
    </xdr:from>
    <xdr:to>
      <xdr:col>10</xdr:col>
      <xdr:colOff>165100</xdr:colOff>
      <xdr:row>96</xdr:row>
      <xdr:rowOff>110147</xdr:rowOff>
    </xdr:to>
    <xdr:sp macro="" textlink="">
      <xdr:nvSpPr>
        <xdr:cNvPr id="261" name="楕円 260"/>
        <xdr:cNvSpPr/>
      </xdr:nvSpPr>
      <xdr:spPr>
        <a:xfrm>
          <a:off x="1968500" y="164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126674</xdr:rowOff>
    </xdr:from>
    <xdr:ext cx="534377" cy="259045"/>
    <xdr:sp macro="" textlink="">
      <xdr:nvSpPr>
        <xdr:cNvPr id="262" name="テキスト ボックス 261"/>
        <xdr:cNvSpPr txBox="1"/>
      </xdr:nvSpPr>
      <xdr:spPr>
        <a:xfrm>
          <a:off x="1752111" y="162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115336</xdr:rowOff>
    </xdr:from>
    <xdr:to>
      <xdr:col>6</xdr:col>
      <xdr:colOff>38100</xdr:colOff>
      <xdr:row>97</xdr:row>
      <xdr:rowOff>45486</xdr:rowOff>
    </xdr:to>
    <xdr:sp macro="" textlink="">
      <xdr:nvSpPr>
        <xdr:cNvPr id="263" name="楕円 262"/>
        <xdr:cNvSpPr/>
      </xdr:nvSpPr>
      <xdr:spPr>
        <a:xfrm>
          <a:off x="1079500" y="165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62013</xdr:rowOff>
    </xdr:from>
    <xdr:ext cx="534377" cy="259045"/>
    <xdr:sp macro="" textlink="">
      <xdr:nvSpPr>
        <xdr:cNvPr id="264" name="テキスト ボックス 263"/>
        <xdr:cNvSpPr txBox="1"/>
      </xdr:nvSpPr>
      <xdr:spPr>
        <a:xfrm>
          <a:off x="863111" y="163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61127</xdr:rowOff>
    </xdr:from>
    <xdr:to>
      <xdr:col>55</xdr:col>
      <xdr:colOff>0</xdr:colOff>
      <xdr:row>37</xdr:row>
      <xdr:rowOff>114162</xdr:rowOff>
    </xdr:to>
    <xdr:cxnSp macro="">
      <xdr:nvCxnSpPr>
        <xdr:cNvPr id="296" name="直線コネクタ 295"/>
        <xdr:cNvCxnSpPr/>
      </xdr:nvCxnSpPr>
      <xdr:spPr>
        <a:xfrm flipV="1">
          <a:off x="9639300" y="6404777"/>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64442</xdr:rowOff>
    </xdr:from>
    <xdr:to>
      <xdr:col>50</xdr:col>
      <xdr:colOff>114300</xdr:colOff>
      <xdr:row>37</xdr:row>
      <xdr:rowOff>114162</xdr:rowOff>
    </xdr:to>
    <xdr:cxnSp macro="">
      <xdr:nvCxnSpPr>
        <xdr:cNvPr id="299" name="直線コネクタ 298"/>
        <xdr:cNvCxnSpPr/>
      </xdr:nvCxnSpPr>
      <xdr:spPr>
        <a:xfrm>
          <a:off x="8750300" y="640809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64442</xdr:rowOff>
    </xdr:from>
    <xdr:to>
      <xdr:col>45</xdr:col>
      <xdr:colOff>177800</xdr:colOff>
      <xdr:row>38</xdr:row>
      <xdr:rowOff>38333</xdr:rowOff>
    </xdr:to>
    <xdr:cxnSp macro="">
      <xdr:nvCxnSpPr>
        <xdr:cNvPr id="302" name="直線コネクタ 301"/>
        <xdr:cNvCxnSpPr/>
      </xdr:nvCxnSpPr>
      <xdr:spPr>
        <a:xfrm flipV="1">
          <a:off x="7861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18769</xdr:rowOff>
    </xdr:from>
    <xdr:to>
      <xdr:col>46</xdr:col>
      <xdr:colOff>38100</xdr:colOff>
      <xdr:row>35</xdr:row>
      <xdr:rowOff>120369</xdr:rowOff>
    </xdr:to>
    <xdr:sp macro="" textlink="">
      <xdr:nvSpPr>
        <xdr:cNvPr id="303" name="フローチャート: 判断 302"/>
        <xdr:cNvSpPr/>
      </xdr:nvSpPr>
      <xdr:spPr>
        <a:xfrm>
          <a:off x="8699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136896</xdr:rowOff>
    </xdr:from>
    <xdr:ext cx="534377" cy="259045"/>
    <xdr:sp macro="" textlink="">
      <xdr:nvSpPr>
        <xdr:cNvPr id="304" name="テキスト ボックス 303"/>
        <xdr:cNvSpPr txBox="1"/>
      </xdr:nvSpPr>
      <xdr:spPr>
        <a:xfrm>
          <a:off x="8483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38333</xdr:rowOff>
    </xdr:from>
    <xdr:to>
      <xdr:col>41</xdr:col>
      <xdr:colOff>50800</xdr:colOff>
      <xdr:row>38</xdr:row>
      <xdr:rowOff>92673</xdr:rowOff>
    </xdr:to>
    <xdr:cxnSp macro="">
      <xdr:nvCxnSpPr>
        <xdr:cNvPr id="305" name="直線コネクタ 304"/>
        <xdr:cNvCxnSpPr/>
      </xdr:nvCxnSpPr>
      <xdr:spPr>
        <a:xfrm flipV="1">
          <a:off x="6972300" y="6553433"/>
          <a:ext cx="889000" cy="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84246</xdr:rowOff>
    </xdr:from>
    <xdr:to>
      <xdr:col>41</xdr:col>
      <xdr:colOff>101600</xdr:colOff>
      <xdr:row>36</xdr:row>
      <xdr:rowOff>14396</xdr:rowOff>
    </xdr:to>
    <xdr:sp macro="" textlink="">
      <xdr:nvSpPr>
        <xdr:cNvPr id="306" name="フローチャート: 判断 305"/>
        <xdr:cNvSpPr/>
      </xdr:nvSpPr>
      <xdr:spPr>
        <a:xfrm>
          <a:off x="7810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30923</xdr:rowOff>
    </xdr:from>
    <xdr:ext cx="534377" cy="259045"/>
    <xdr:sp macro="" textlink="">
      <xdr:nvSpPr>
        <xdr:cNvPr id="307" name="テキスト ボックス 306"/>
        <xdr:cNvSpPr txBox="1"/>
      </xdr:nvSpPr>
      <xdr:spPr>
        <a:xfrm>
          <a:off x="7594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125101</xdr:rowOff>
    </xdr:from>
    <xdr:to>
      <xdr:col>36</xdr:col>
      <xdr:colOff>165100</xdr:colOff>
      <xdr:row>36</xdr:row>
      <xdr:rowOff>55251</xdr:rowOff>
    </xdr:to>
    <xdr:sp macro="" textlink="">
      <xdr:nvSpPr>
        <xdr:cNvPr id="308" name="フローチャート: 判断 307"/>
        <xdr:cNvSpPr/>
      </xdr:nvSpPr>
      <xdr:spPr>
        <a:xfrm>
          <a:off x="6921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71778</xdr:rowOff>
    </xdr:from>
    <xdr:ext cx="534377" cy="259045"/>
    <xdr:sp macro="" textlink="">
      <xdr:nvSpPr>
        <xdr:cNvPr id="309" name="テキスト ボックス 308"/>
        <xdr:cNvSpPr txBox="1"/>
      </xdr:nvSpPr>
      <xdr:spPr>
        <a:xfrm>
          <a:off x="6705111" y="59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10327</xdr:rowOff>
    </xdr:from>
    <xdr:to>
      <xdr:col>55</xdr:col>
      <xdr:colOff>50800</xdr:colOff>
      <xdr:row>37</xdr:row>
      <xdr:rowOff>111927</xdr:rowOff>
    </xdr:to>
    <xdr:sp macro="" textlink="">
      <xdr:nvSpPr>
        <xdr:cNvPr id="315" name="楕円 314"/>
        <xdr:cNvSpPr/>
      </xdr:nvSpPr>
      <xdr:spPr>
        <a:xfrm>
          <a:off x="104267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160204</xdr:rowOff>
    </xdr:from>
    <xdr:ext cx="534377" cy="259045"/>
    <xdr:sp macro="" textlink="">
      <xdr:nvSpPr>
        <xdr:cNvPr id="316" name="補助費等該当値テキスト"/>
        <xdr:cNvSpPr txBox="1"/>
      </xdr:nvSpPr>
      <xdr:spPr>
        <a:xfrm>
          <a:off x="10528300" y="63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63362</xdr:rowOff>
    </xdr:from>
    <xdr:to>
      <xdr:col>50</xdr:col>
      <xdr:colOff>165100</xdr:colOff>
      <xdr:row>37</xdr:row>
      <xdr:rowOff>164962</xdr:rowOff>
    </xdr:to>
    <xdr:sp macro="" textlink="">
      <xdr:nvSpPr>
        <xdr:cNvPr id="317" name="楕円 316"/>
        <xdr:cNvSpPr/>
      </xdr:nvSpPr>
      <xdr:spPr>
        <a:xfrm>
          <a:off x="9588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156089</xdr:rowOff>
    </xdr:from>
    <xdr:ext cx="534377" cy="259045"/>
    <xdr:sp macro="" textlink="">
      <xdr:nvSpPr>
        <xdr:cNvPr id="318" name="テキスト ボックス 317"/>
        <xdr:cNvSpPr txBox="1"/>
      </xdr:nvSpPr>
      <xdr:spPr>
        <a:xfrm>
          <a:off x="9372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13642</xdr:rowOff>
    </xdr:from>
    <xdr:to>
      <xdr:col>46</xdr:col>
      <xdr:colOff>38100</xdr:colOff>
      <xdr:row>37</xdr:row>
      <xdr:rowOff>115242</xdr:rowOff>
    </xdr:to>
    <xdr:sp macro="" textlink="">
      <xdr:nvSpPr>
        <xdr:cNvPr id="319" name="楕円 318"/>
        <xdr:cNvSpPr/>
      </xdr:nvSpPr>
      <xdr:spPr>
        <a:xfrm>
          <a:off x="8699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106369</xdr:rowOff>
    </xdr:from>
    <xdr:ext cx="534377" cy="259045"/>
    <xdr:sp macro="" textlink="">
      <xdr:nvSpPr>
        <xdr:cNvPr id="320" name="テキスト ボックス 319"/>
        <xdr:cNvSpPr txBox="1"/>
      </xdr:nvSpPr>
      <xdr:spPr>
        <a:xfrm>
          <a:off x="8483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158983</xdr:rowOff>
    </xdr:from>
    <xdr:to>
      <xdr:col>41</xdr:col>
      <xdr:colOff>101600</xdr:colOff>
      <xdr:row>38</xdr:row>
      <xdr:rowOff>89133</xdr:rowOff>
    </xdr:to>
    <xdr:sp macro="" textlink="">
      <xdr:nvSpPr>
        <xdr:cNvPr id="321" name="楕円 320"/>
        <xdr:cNvSpPr/>
      </xdr:nvSpPr>
      <xdr:spPr>
        <a:xfrm>
          <a:off x="7810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80260</xdr:rowOff>
    </xdr:from>
    <xdr:ext cx="534377" cy="259045"/>
    <xdr:sp macro="" textlink="">
      <xdr:nvSpPr>
        <xdr:cNvPr id="322" name="テキスト ボックス 321"/>
        <xdr:cNvSpPr txBox="1"/>
      </xdr:nvSpPr>
      <xdr:spPr>
        <a:xfrm>
          <a:off x="7594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41873</xdr:rowOff>
    </xdr:from>
    <xdr:to>
      <xdr:col>36</xdr:col>
      <xdr:colOff>165100</xdr:colOff>
      <xdr:row>38</xdr:row>
      <xdr:rowOff>143473</xdr:rowOff>
    </xdr:to>
    <xdr:sp macro="" textlink="">
      <xdr:nvSpPr>
        <xdr:cNvPr id="323" name="楕円 322"/>
        <xdr:cNvSpPr/>
      </xdr:nvSpPr>
      <xdr:spPr>
        <a:xfrm>
          <a:off x="6921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134600</xdr:rowOff>
    </xdr:from>
    <xdr:ext cx="534377" cy="259045"/>
    <xdr:sp macro="" textlink="">
      <xdr:nvSpPr>
        <xdr:cNvPr id="324" name="テキスト ボックス 323"/>
        <xdr:cNvSpPr txBox="1"/>
      </xdr:nvSpPr>
      <xdr:spPr>
        <a:xfrm>
          <a:off x="6705111" y="66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141553</xdr:rowOff>
    </xdr:from>
    <xdr:to>
      <xdr:col>55</xdr:col>
      <xdr:colOff>0</xdr:colOff>
      <xdr:row>58</xdr:row>
      <xdr:rowOff>155035</xdr:rowOff>
    </xdr:to>
    <xdr:cxnSp macro="">
      <xdr:nvCxnSpPr>
        <xdr:cNvPr id="353" name="直線コネクタ 352"/>
        <xdr:cNvCxnSpPr/>
      </xdr:nvCxnSpPr>
      <xdr:spPr>
        <a:xfrm>
          <a:off x="9639300" y="10085653"/>
          <a:ext cx="8382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75991</xdr:rowOff>
    </xdr:from>
    <xdr:to>
      <xdr:col>50</xdr:col>
      <xdr:colOff>114300</xdr:colOff>
      <xdr:row>58</xdr:row>
      <xdr:rowOff>141553</xdr:rowOff>
    </xdr:to>
    <xdr:cxnSp macro="">
      <xdr:nvCxnSpPr>
        <xdr:cNvPr id="356" name="直線コネクタ 355"/>
        <xdr:cNvCxnSpPr/>
      </xdr:nvCxnSpPr>
      <xdr:spPr>
        <a:xfrm>
          <a:off x="8750300" y="10020091"/>
          <a:ext cx="889000" cy="6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75991</xdr:rowOff>
    </xdr:from>
    <xdr:to>
      <xdr:col>45</xdr:col>
      <xdr:colOff>177800</xdr:colOff>
      <xdr:row>58</xdr:row>
      <xdr:rowOff>124569</xdr:rowOff>
    </xdr:to>
    <xdr:cxnSp macro="">
      <xdr:nvCxnSpPr>
        <xdr:cNvPr id="359" name="直線コネクタ 358"/>
        <xdr:cNvCxnSpPr/>
      </xdr:nvCxnSpPr>
      <xdr:spPr>
        <a:xfrm flipV="1">
          <a:off x="7861300" y="10020091"/>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99980</xdr:rowOff>
    </xdr:from>
    <xdr:to>
      <xdr:col>46</xdr:col>
      <xdr:colOff>38100</xdr:colOff>
      <xdr:row>59</xdr:row>
      <xdr:rowOff>30130</xdr:rowOff>
    </xdr:to>
    <xdr:sp macro="" textlink="">
      <xdr:nvSpPr>
        <xdr:cNvPr id="360" name="フローチャート: 判断 359"/>
        <xdr:cNvSpPr/>
      </xdr:nvSpPr>
      <xdr:spPr>
        <a:xfrm>
          <a:off x="8699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21257</xdr:rowOff>
    </xdr:from>
    <xdr:ext cx="534377" cy="259045"/>
    <xdr:sp macro="" textlink="">
      <xdr:nvSpPr>
        <xdr:cNvPr id="361" name="テキスト ボックス 360"/>
        <xdr:cNvSpPr txBox="1"/>
      </xdr:nvSpPr>
      <xdr:spPr>
        <a:xfrm>
          <a:off x="8483111" y="101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124569</xdr:rowOff>
    </xdr:from>
    <xdr:to>
      <xdr:col>41</xdr:col>
      <xdr:colOff>50800</xdr:colOff>
      <xdr:row>58</xdr:row>
      <xdr:rowOff>154602</xdr:rowOff>
    </xdr:to>
    <xdr:cxnSp macro="">
      <xdr:nvCxnSpPr>
        <xdr:cNvPr id="362" name="直線コネクタ 361"/>
        <xdr:cNvCxnSpPr/>
      </xdr:nvCxnSpPr>
      <xdr:spPr>
        <a:xfrm flipV="1">
          <a:off x="6972300" y="10068669"/>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83860</xdr:rowOff>
    </xdr:from>
    <xdr:to>
      <xdr:col>41</xdr:col>
      <xdr:colOff>101600</xdr:colOff>
      <xdr:row>59</xdr:row>
      <xdr:rowOff>14010</xdr:rowOff>
    </xdr:to>
    <xdr:sp macro="" textlink="">
      <xdr:nvSpPr>
        <xdr:cNvPr id="363" name="フローチャート: 判断 362"/>
        <xdr:cNvSpPr/>
      </xdr:nvSpPr>
      <xdr:spPr>
        <a:xfrm>
          <a:off x="7810500" y="100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5137</xdr:rowOff>
    </xdr:from>
    <xdr:ext cx="599010" cy="259045"/>
    <xdr:sp macro="" textlink="">
      <xdr:nvSpPr>
        <xdr:cNvPr id="364" name="テキスト ボックス 363"/>
        <xdr:cNvSpPr txBox="1"/>
      </xdr:nvSpPr>
      <xdr:spPr>
        <a:xfrm>
          <a:off x="7561795" y="1012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95788</xdr:rowOff>
    </xdr:from>
    <xdr:to>
      <xdr:col>36</xdr:col>
      <xdr:colOff>165100</xdr:colOff>
      <xdr:row>59</xdr:row>
      <xdr:rowOff>25938</xdr:rowOff>
    </xdr:to>
    <xdr:sp macro="" textlink="">
      <xdr:nvSpPr>
        <xdr:cNvPr id="365" name="フローチャート: 判断 364"/>
        <xdr:cNvSpPr/>
      </xdr:nvSpPr>
      <xdr:spPr>
        <a:xfrm>
          <a:off x="6921500" y="100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42465</xdr:rowOff>
    </xdr:from>
    <xdr:ext cx="534377" cy="259045"/>
    <xdr:sp macro="" textlink="">
      <xdr:nvSpPr>
        <xdr:cNvPr id="366" name="テキスト ボックス 365"/>
        <xdr:cNvSpPr txBox="1"/>
      </xdr:nvSpPr>
      <xdr:spPr>
        <a:xfrm>
          <a:off x="6705111" y="98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104235</xdr:rowOff>
    </xdr:from>
    <xdr:to>
      <xdr:col>55</xdr:col>
      <xdr:colOff>50800</xdr:colOff>
      <xdr:row>59</xdr:row>
      <xdr:rowOff>34385</xdr:rowOff>
    </xdr:to>
    <xdr:sp macro="" textlink="">
      <xdr:nvSpPr>
        <xdr:cNvPr id="372" name="楕円 371"/>
        <xdr:cNvSpPr/>
      </xdr:nvSpPr>
      <xdr:spPr>
        <a:xfrm>
          <a:off x="10426700" y="100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90753</xdr:rowOff>
    </xdr:from>
    <xdr:to>
      <xdr:col>50</xdr:col>
      <xdr:colOff>165100</xdr:colOff>
      <xdr:row>59</xdr:row>
      <xdr:rowOff>20903</xdr:rowOff>
    </xdr:to>
    <xdr:sp macro="" textlink="">
      <xdr:nvSpPr>
        <xdr:cNvPr id="374" name="楕円 373"/>
        <xdr:cNvSpPr/>
      </xdr:nvSpPr>
      <xdr:spPr>
        <a:xfrm>
          <a:off x="95885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37430</xdr:rowOff>
    </xdr:from>
    <xdr:ext cx="534377" cy="259045"/>
    <xdr:sp macro="" textlink="">
      <xdr:nvSpPr>
        <xdr:cNvPr id="375" name="テキスト ボックス 374"/>
        <xdr:cNvSpPr txBox="1"/>
      </xdr:nvSpPr>
      <xdr:spPr>
        <a:xfrm>
          <a:off x="9372111" y="9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25191</xdr:rowOff>
    </xdr:from>
    <xdr:to>
      <xdr:col>46</xdr:col>
      <xdr:colOff>38100</xdr:colOff>
      <xdr:row>58</xdr:row>
      <xdr:rowOff>126791</xdr:rowOff>
    </xdr:to>
    <xdr:sp macro="" textlink="">
      <xdr:nvSpPr>
        <xdr:cNvPr id="376" name="楕円 375"/>
        <xdr:cNvSpPr/>
      </xdr:nvSpPr>
      <xdr:spPr>
        <a:xfrm>
          <a:off x="8699500" y="9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143318</xdr:rowOff>
    </xdr:from>
    <xdr:ext cx="599010" cy="259045"/>
    <xdr:sp macro="" textlink="">
      <xdr:nvSpPr>
        <xdr:cNvPr id="377" name="テキスト ボックス 376"/>
        <xdr:cNvSpPr txBox="1"/>
      </xdr:nvSpPr>
      <xdr:spPr>
        <a:xfrm>
          <a:off x="8450795" y="9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73769</xdr:rowOff>
    </xdr:from>
    <xdr:to>
      <xdr:col>41</xdr:col>
      <xdr:colOff>101600</xdr:colOff>
      <xdr:row>59</xdr:row>
      <xdr:rowOff>3919</xdr:rowOff>
    </xdr:to>
    <xdr:sp macro="" textlink="">
      <xdr:nvSpPr>
        <xdr:cNvPr id="378" name="楕円 377"/>
        <xdr:cNvSpPr/>
      </xdr:nvSpPr>
      <xdr:spPr>
        <a:xfrm>
          <a:off x="7810500" y="10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20446</xdr:rowOff>
    </xdr:from>
    <xdr:ext cx="599010" cy="259045"/>
    <xdr:sp macro="" textlink="">
      <xdr:nvSpPr>
        <xdr:cNvPr id="379" name="テキスト ボックス 378"/>
        <xdr:cNvSpPr txBox="1"/>
      </xdr:nvSpPr>
      <xdr:spPr>
        <a:xfrm>
          <a:off x="7561795" y="979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103802</xdr:rowOff>
    </xdr:from>
    <xdr:to>
      <xdr:col>36</xdr:col>
      <xdr:colOff>165100</xdr:colOff>
      <xdr:row>59</xdr:row>
      <xdr:rowOff>33952</xdr:rowOff>
    </xdr:to>
    <xdr:sp macro="" textlink="">
      <xdr:nvSpPr>
        <xdr:cNvPr id="380" name="楕円 379"/>
        <xdr:cNvSpPr/>
      </xdr:nvSpPr>
      <xdr:spPr>
        <a:xfrm>
          <a:off x="6921500" y="100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25079</xdr:rowOff>
    </xdr:from>
    <xdr:ext cx="534377" cy="259045"/>
    <xdr:sp macro="" textlink="">
      <xdr:nvSpPr>
        <xdr:cNvPr id="381" name="テキスト ボックス 380"/>
        <xdr:cNvSpPr txBox="1"/>
      </xdr:nvSpPr>
      <xdr:spPr>
        <a:xfrm>
          <a:off x="6705111" y="101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80887</xdr:rowOff>
    </xdr:from>
    <xdr:to>
      <xdr:col>55</xdr:col>
      <xdr:colOff>0</xdr:colOff>
      <xdr:row>79</xdr:row>
      <xdr:rowOff>89010</xdr:rowOff>
    </xdr:to>
    <xdr:cxnSp macro="">
      <xdr:nvCxnSpPr>
        <xdr:cNvPr id="412" name="直線コネクタ 411"/>
        <xdr:cNvCxnSpPr/>
      </xdr:nvCxnSpPr>
      <xdr:spPr>
        <a:xfrm flipV="1">
          <a:off x="9639300" y="13625437"/>
          <a:ext cx="8382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140396</xdr:rowOff>
    </xdr:from>
    <xdr:to>
      <xdr:col>50</xdr:col>
      <xdr:colOff>114300</xdr:colOff>
      <xdr:row>79</xdr:row>
      <xdr:rowOff>89010</xdr:rowOff>
    </xdr:to>
    <xdr:cxnSp macro="">
      <xdr:nvCxnSpPr>
        <xdr:cNvPr id="415" name="直線コネクタ 414"/>
        <xdr:cNvCxnSpPr/>
      </xdr:nvCxnSpPr>
      <xdr:spPr>
        <a:xfrm>
          <a:off x="8750300" y="13513496"/>
          <a:ext cx="889000" cy="1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140396</xdr:rowOff>
    </xdr:from>
    <xdr:to>
      <xdr:col>45</xdr:col>
      <xdr:colOff>177800</xdr:colOff>
      <xdr:row>79</xdr:row>
      <xdr:rowOff>35823</xdr:rowOff>
    </xdr:to>
    <xdr:cxnSp macro="">
      <xdr:nvCxnSpPr>
        <xdr:cNvPr id="418" name="直線コネクタ 417"/>
        <xdr:cNvCxnSpPr/>
      </xdr:nvCxnSpPr>
      <xdr:spPr>
        <a:xfrm flipV="1">
          <a:off x="7861300" y="13513496"/>
          <a:ext cx="889000" cy="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4076</xdr:rowOff>
    </xdr:from>
    <xdr:to>
      <xdr:col>46</xdr:col>
      <xdr:colOff>38100</xdr:colOff>
      <xdr:row>79</xdr:row>
      <xdr:rowOff>105676</xdr:rowOff>
    </xdr:to>
    <xdr:sp macro="" textlink="">
      <xdr:nvSpPr>
        <xdr:cNvPr id="419" name="フローチャート: 判断 418"/>
        <xdr:cNvSpPr/>
      </xdr:nvSpPr>
      <xdr:spPr>
        <a:xfrm>
          <a:off x="8699500" y="1354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96803</xdr:rowOff>
    </xdr:from>
    <xdr:ext cx="534377" cy="259045"/>
    <xdr:sp macro="" textlink="">
      <xdr:nvSpPr>
        <xdr:cNvPr id="420" name="テキスト ボックス 419"/>
        <xdr:cNvSpPr txBox="1"/>
      </xdr:nvSpPr>
      <xdr:spPr>
        <a:xfrm>
          <a:off x="8483111" y="136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162759</xdr:rowOff>
    </xdr:from>
    <xdr:to>
      <xdr:col>41</xdr:col>
      <xdr:colOff>101600</xdr:colOff>
      <xdr:row>79</xdr:row>
      <xdr:rowOff>92909</xdr:rowOff>
    </xdr:to>
    <xdr:sp macro="" textlink="">
      <xdr:nvSpPr>
        <xdr:cNvPr id="421" name="フローチャート: 判断 420"/>
        <xdr:cNvSpPr/>
      </xdr:nvSpPr>
      <xdr:spPr>
        <a:xfrm>
          <a:off x="7810500" y="135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84036</xdr:rowOff>
    </xdr:from>
    <xdr:ext cx="534377" cy="259045"/>
    <xdr:sp macro="" textlink="">
      <xdr:nvSpPr>
        <xdr:cNvPr id="422" name="テキスト ボックス 421"/>
        <xdr:cNvSpPr txBox="1"/>
      </xdr:nvSpPr>
      <xdr:spPr>
        <a:xfrm>
          <a:off x="7594111" y="136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30087</xdr:rowOff>
    </xdr:from>
    <xdr:to>
      <xdr:col>55</xdr:col>
      <xdr:colOff>50800</xdr:colOff>
      <xdr:row>79</xdr:row>
      <xdr:rowOff>131687</xdr:rowOff>
    </xdr:to>
    <xdr:sp macro="" textlink="">
      <xdr:nvSpPr>
        <xdr:cNvPr id="428" name="楕円 427"/>
        <xdr:cNvSpPr/>
      </xdr:nvSpPr>
      <xdr:spPr>
        <a:xfrm>
          <a:off x="10426700" y="135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534377" cy="259045"/>
    <xdr:sp macro="" textlink="">
      <xdr:nvSpPr>
        <xdr:cNvPr id="429" name="普通建設事業費 （ うち新規整備　）該当値テキスト"/>
        <xdr:cNvSpPr txBox="1"/>
      </xdr:nvSpPr>
      <xdr:spPr>
        <a:xfrm>
          <a:off x="10528300" y="135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38210</xdr:rowOff>
    </xdr:from>
    <xdr:to>
      <xdr:col>50</xdr:col>
      <xdr:colOff>165100</xdr:colOff>
      <xdr:row>79</xdr:row>
      <xdr:rowOff>139810</xdr:rowOff>
    </xdr:to>
    <xdr:sp macro="" textlink="">
      <xdr:nvSpPr>
        <xdr:cNvPr id="430" name="楕円 429"/>
        <xdr:cNvSpPr/>
      </xdr:nvSpPr>
      <xdr:spPr>
        <a:xfrm>
          <a:off x="9588500" y="135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130937</xdr:rowOff>
    </xdr:from>
    <xdr:ext cx="469744" cy="259045"/>
    <xdr:sp macro="" textlink="">
      <xdr:nvSpPr>
        <xdr:cNvPr id="431" name="テキスト ボックス 430"/>
        <xdr:cNvSpPr txBox="1"/>
      </xdr:nvSpPr>
      <xdr:spPr>
        <a:xfrm>
          <a:off x="9404428" y="136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89596</xdr:rowOff>
    </xdr:from>
    <xdr:to>
      <xdr:col>46</xdr:col>
      <xdr:colOff>38100</xdr:colOff>
      <xdr:row>79</xdr:row>
      <xdr:rowOff>19746</xdr:rowOff>
    </xdr:to>
    <xdr:sp macro="" textlink="">
      <xdr:nvSpPr>
        <xdr:cNvPr id="432" name="楕円 431"/>
        <xdr:cNvSpPr/>
      </xdr:nvSpPr>
      <xdr:spPr>
        <a:xfrm>
          <a:off x="8699500" y="134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36273</xdr:rowOff>
    </xdr:from>
    <xdr:ext cx="599010" cy="259045"/>
    <xdr:sp macro="" textlink="">
      <xdr:nvSpPr>
        <xdr:cNvPr id="433" name="テキスト ボックス 432"/>
        <xdr:cNvSpPr txBox="1"/>
      </xdr:nvSpPr>
      <xdr:spPr>
        <a:xfrm>
          <a:off x="8450795" y="1323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156473</xdr:rowOff>
    </xdr:from>
    <xdr:to>
      <xdr:col>41</xdr:col>
      <xdr:colOff>101600</xdr:colOff>
      <xdr:row>79</xdr:row>
      <xdr:rowOff>86623</xdr:rowOff>
    </xdr:to>
    <xdr:sp macro="" textlink="">
      <xdr:nvSpPr>
        <xdr:cNvPr id="434" name="楕円 433"/>
        <xdr:cNvSpPr/>
      </xdr:nvSpPr>
      <xdr:spPr>
        <a:xfrm>
          <a:off x="7810500" y="135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103150</xdr:rowOff>
    </xdr:from>
    <xdr:ext cx="534377" cy="259045"/>
    <xdr:sp macro="" textlink="">
      <xdr:nvSpPr>
        <xdr:cNvPr id="435" name="テキスト ボックス 434"/>
        <xdr:cNvSpPr txBox="1"/>
      </xdr:nvSpPr>
      <xdr:spPr>
        <a:xfrm>
          <a:off x="7594111" y="133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162234</xdr:rowOff>
    </xdr:from>
    <xdr:to>
      <xdr:col>55</xdr:col>
      <xdr:colOff>0</xdr:colOff>
      <xdr:row>96</xdr:row>
      <xdr:rowOff>100887</xdr:rowOff>
    </xdr:to>
    <xdr:cxnSp macro="">
      <xdr:nvCxnSpPr>
        <xdr:cNvPr id="466" name="直線コネクタ 465"/>
        <xdr:cNvCxnSpPr/>
      </xdr:nvCxnSpPr>
      <xdr:spPr>
        <a:xfrm>
          <a:off x="9639300" y="16107084"/>
          <a:ext cx="838200" cy="4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162234</xdr:rowOff>
    </xdr:from>
    <xdr:to>
      <xdr:col>50</xdr:col>
      <xdr:colOff>114300</xdr:colOff>
      <xdr:row>95</xdr:row>
      <xdr:rowOff>25645</xdr:rowOff>
    </xdr:to>
    <xdr:cxnSp macro="">
      <xdr:nvCxnSpPr>
        <xdr:cNvPr id="469" name="直線コネクタ 468"/>
        <xdr:cNvCxnSpPr/>
      </xdr:nvCxnSpPr>
      <xdr:spPr>
        <a:xfrm flipV="1">
          <a:off x="8750300" y="1610708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25645</xdr:rowOff>
    </xdr:from>
    <xdr:to>
      <xdr:col>45</xdr:col>
      <xdr:colOff>177800</xdr:colOff>
      <xdr:row>95</xdr:row>
      <xdr:rowOff>93523</xdr:rowOff>
    </xdr:to>
    <xdr:cxnSp macro="">
      <xdr:nvCxnSpPr>
        <xdr:cNvPr id="472" name="直線コネクタ 471"/>
        <xdr:cNvCxnSpPr/>
      </xdr:nvCxnSpPr>
      <xdr:spPr>
        <a:xfrm flipV="1">
          <a:off x="7861300" y="16313395"/>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46822</xdr:rowOff>
    </xdr:from>
    <xdr:to>
      <xdr:col>46</xdr:col>
      <xdr:colOff>38100</xdr:colOff>
      <xdr:row>96</xdr:row>
      <xdr:rowOff>148422</xdr:rowOff>
    </xdr:to>
    <xdr:sp macro="" textlink="">
      <xdr:nvSpPr>
        <xdr:cNvPr id="473" name="フローチャート: 判断 472"/>
        <xdr:cNvSpPr/>
      </xdr:nvSpPr>
      <xdr:spPr>
        <a:xfrm>
          <a:off x="8699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139549</xdr:rowOff>
    </xdr:from>
    <xdr:ext cx="534377" cy="259045"/>
    <xdr:sp macro="" textlink="">
      <xdr:nvSpPr>
        <xdr:cNvPr id="474" name="テキスト ボックス 473"/>
        <xdr:cNvSpPr txBox="1"/>
      </xdr:nvSpPr>
      <xdr:spPr>
        <a:xfrm>
          <a:off x="8483111" y="165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142931</xdr:rowOff>
    </xdr:from>
    <xdr:to>
      <xdr:col>41</xdr:col>
      <xdr:colOff>101600</xdr:colOff>
      <xdr:row>96</xdr:row>
      <xdr:rowOff>73081</xdr:rowOff>
    </xdr:to>
    <xdr:sp macro="" textlink="">
      <xdr:nvSpPr>
        <xdr:cNvPr id="475" name="フローチャート: 判断 474"/>
        <xdr:cNvSpPr/>
      </xdr:nvSpPr>
      <xdr:spPr>
        <a:xfrm>
          <a:off x="7810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64208</xdr:rowOff>
    </xdr:from>
    <xdr:ext cx="534377" cy="259045"/>
    <xdr:sp macro="" textlink="">
      <xdr:nvSpPr>
        <xdr:cNvPr id="476" name="テキスト ボックス 475"/>
        <xdr:cNvSpPr txBox="1"/>
      </xdr:nvSpPr>
      <xdr:spPr>
        <a:xfrm>
          <a:off x="7594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50087</xdr:rowOff>
    </xdr:from>
    <xdr:to>
      <xdr:col>55</xdr:col>
      <xdr:colOff>50800</xdr:colOff>
      <xdr:row>96</xdr:row>
      <xdr:rowOff>151687</xdr:rowOff>
    </xdr:to>
    <xdr:sp macro="" textlink="">
      <xdr:nvSpPr>
        <xdr:cNvPr id="482" name="楕円 481"/>
        <xdr:cNvSpPr/>
      </xdr:nvSpPr>
      <xdr:spPr>
        <a:xfrm>
          <a:off x="10426700" y="16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28514</xdr:rowOff>
    </xdr:from>
    <xdr:ext cx="534377" cy="259045"/>
    <xdr:sp macro="" textlink="">
      <xdr:nvSpPr>
        <xdr:cNvPr id="483" name="普通建設事業費 （ うち更新整備　）該当値テキスト"/>
        <xdr:cNvSpPr txBox="1"/>
      </xdr:nvSpPr>
      <xdr:spPr>
        <a:xfrm>
          <a:off x="10528300" y="164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111434</xdr:rowOff>
    </xdr:from>
    <xdr:to>
      <xdr:col>50</xdr:col>
      <xdr:colOff>165100</xdr:colOff>
      <xdr:row>94</xdr:row>
      <xdr:rowOff>41584</xdr:rowOff>
    </xdr:to>
    <xdr:sp macro="" textlink="">
      <xdr:nvSpPr>
        <xdr:cNvPr id="484" name="楕円 483"/>
        <xdr:cNvSpPr/>
      </xdr:nvSpPr>
      <xdr:spPr>
        <a:xfrm>
          <a:off x="9588500" y="160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58111</xdr:rowOff>
    </xdr:from>
    <xdr:ext cx="534377" cy="259045"/>
    <xdr:sp macro="" textlink="">
      <xdr:nvSpPr>
        <xdr:cNvPr id="485" name="テキスト ボックス 484"/>
        <xdr:cNvSpPr txBox="1"/>
      </xdr:nvSpPr>
      <xdr:spPr>
        <a:xfrm>
          <a:off x="9372111" y="15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146295</xdr:rowOff>
    </xdr:from>
    <xdr:to>
      <xdr:col>46</xdr:col>
      <xdr:colOff>38100</xdr:colOff>
      <xdr:row>95</xdr:row>
      <xdr:rowOff>76445</xdr:rowOff>
    </xdr:to>
    <xdr:sp macro="" textlink="">
      <xdr:nvSpPr>
        <xdr:cNvPr id="486" name="楕円 485"/>
        <xdr:cNvSpPr/>
      </xdr:nvSpPr>
      <xdr:spPr>
        <a:xfrm>
          <a:off x="8699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92972</xdr:rowOff>
    </xdr:from>
    <xdr:ext cx="534377" cy="259045"/>
    <xdr:sp macro="" textlink="">
      <xdr:nvSpPr>
        <xdr:cNvPr id="487" name="テキスト ボックス 486"/>
        <xdr:cNvSpPr txBox="1"/>
      </xdr:nvSpPr>
      <xdr:spPr>
        <a:xfrm>
          <a:off x="8483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42723</xdr:rowOff>
    </xdr:from>
    <xdr:to>
      <xdr:col>41</xdr:col>
      <xdr:colOff>101600</xdr:colOff>
      <xdr:row>95</xdr:row>
      <xdr:rowOff>144323</xdr:rowOff>
    </xdr:to>
    <xdr:sp macro="" textlink="">
      <xdr:nvSpPr>
        <xdr:cNvPr id="488" name="楕円 487"/>
        <xdr:cNvSpPr/>
      </xdr:nvSpPr>
      <xdr:spPr>
        <a:xfrm>
          <a:off x="7810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160850</xdr:rowOff>
    </xdr:from>
    <xdr:ext cx="534377" cy="259045"/>
    <xdr:sp macro="" textlink="">
      <xdr:nvSpPr>
        <xdr:cNvPr id="489" name="テキスト ボックス 488"/>
        <xdr:cNvSpPr txBox="1"/>
      </xdr:nvSpPr>
      <xdr:spPr>
        <a:xfrm>
          <a:off x="7594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137571</xdr:rowOff>
    </xdr:from>
    <xdr:to>
      <xdr:col>85</xdr:col>
      <xdr:colOff>127000</xdr:colOff>
      <xdr:row>38</xdr:row>
      <xdr:rowOff>139122</xdr:rowOff>
    </xdr:to>
    <xdr:cxnSp macro="">
      <xdr:nvCxnSpPr>
        <xdr:cNvPr id="516" name="直線コネクタ 515"/>
        <xdr:cNvCxnSpPr/>
      </xdr:nvCxnSpPr>
      <xdr:spPr>
        <a:xfrm>
          <a:off x="15481300" y="665267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137571</xdr:rowOff>
    </xdr:from>
    <xdr:to>
      <xdr:col>81</xdr:col>
      <xdr:colOff>50800</xdr:colOff>
      <xdr:row>38</xdr:row>
      <xdr:rowOff>139693</xdr:rowOff>
    </xdr:to>
    <xdr:cxnSp macro="">
      <xdr:nvCxnSpPr>
        <xdr:cNvPr id="519" name="直線コネクタ 518"/>
        <xdr:cNvCxnSpPr/>
      </xdr:nvCxnSpPr>
      <xdr:spPr>
        <a:xfrm flipV="1">
          <a:off x="14592300" y="665267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139314</xdr:rowOff>
    </xdr:from>
    <xdr:to>
      <xdr:col>76</xdr:col>
      <xdr:colOff>114300</xdr:colOff>
      <xdr:row>38</xdr:row>
      <xdr:rowOff>139693</xdr:rowOff>
    </xdr:to>
    <xdr:cxnSp macro="">
      <xdr:nvCxnSpPr>
        <xdr:cNvPr id="522" name="直線コネクタ 521"/>
        <xdr:cNvCxnSpPr/>
      </xdr:nvCxnSpPr>
      <xdr:spPr>
        <a:xfrm>
          <a:off x="13703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77546</xdr:rowOff>
    </xdr:from>
    <xdr:to>
      <xdr:col>76</xdr:col>
      <xdr:colOff>165100</xdr:colOff>
      <xdr:row>39</xdr:row>
      <xdr:rowOff>7696</xdr:rowOff>
    </xdr:to>
    <xdr:sp macro="" textlink="">
      <xdr:nvSpPr>
        <xdr:cNvPr id="523" name="フローチャート: 判断 522"/>
        <xdr:cNvSpPr/>
      </xdr:nvSpPr>
      <xdr:spPr>
        <a:xfrm>
          <a:off x="14541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24222</xdr:rowOff>
    </xdr:from>
    <xdr:ext cx="469744" cy="259045"/>
    <xdr:sp macro="" textlink="">
      <xdr:nvSpPr>
        <xdr:cNvPr id="524" name="テキスト ボックス 523"/>
        <xdr:cNvSpPr txBox="1"/>
      </xdr:nvSpPr>
      <xdr:spPr>
        <a:xfrm>
          <a:off x="14357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139314</xdr:rowOff>
    </xdr:from>
    <xdr:to>
      <xdr:col>71</xdr:col>
      <xdr:colOff>177800</xdr:colOff>
      <xdr:row>38</xdr:row>
      <xdr:rowOff>139691</xdr:rowOff>
    </xdr:to>
    <xdr:cxnSp macro="">
      <xdr:nvCxnSpPr>
        <xdr:cNvPr id="525" name="直線コネクタ 524"/>
        <xdr:cNvCxnSpPr/>
      </xdr:nvCxnSpPr>
      <xdr:spPr>
        <a:xfrm flipV="1">
          <a:off x="12814300" y="6654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70358</xdr:rowOff>
    </xdr:from>
    <xdr:to>
      <xdr:col>72</xdr:col>
      <xdr:colOff>38100</xdr:colOff>
      <xdr:row>39</xdr:row>
      <xdr:rowOff>508</xdr:rowOff>
    </xdr:to>
    <xdr:sp macro="" textlink="">
      <xdr:nvSpPr>
        <xdr:cNvPr id="526" name="フローチャート: 判断 525"/>
        <xdr:cNvSpPr/>
      </xdr:nvSpPr>
      <xdr:spPr>
        <a:xfrm>
          <a:off x="13652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17035</xdr:rowOff>
    </xdr:from>
    <xdr:ext cx="469744" cy="259045"/>
    <xdr:sp macro="" textlink="">
      <xdr:nvSpPr>
        <xdr:cNvPr id="527" name="テキスト ボックス 526"/>
        <xdr:cNvSpPr txBox="1"/>
      </xdr:nvSpPr>
      <xdr:spPr>
        <a:xfrm>
          <a:off x="13468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70820</xdr:rowOff>
    </xdr:from>
    <xdr:to>
      <xdr:col>67</xdr:col>
      <xdr:colOff>101600</xdr:colOff>
      <xdr:row>39</xdr:row>
      <xdr:rowOff>970</xdr:rowOff>
    </xdr:to>
    <xdr:sp macro="" textlink="">
      <xdr:nvSpPr>
        <xdr:cNvPr id="528" name="フローチャート: 判断 527"/>
        <xdr:cNvSpPr/>
      </xdr:nvSpPr>
      <xdr:spPr>
        <a:xfrm>
          <a:off x="12763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17497</xdr:rowOff>
    </xdr:from>
    <xdr:ext cx="469744" cy="259045"/>
    <xdr:sp macro="" textlink="">
      <xdr:nvSpPr>
        <xdr:cNvPr id="529" name="テキスト ボックス 528"/>
        <xdr:cNvSpPr txBox="1"/>
      </xdr:nvSpPr>
      <xdr:spPr>
        <a:xfrm>
          <a:off x="12579428"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88322</xdr:rowOff>
    </xdr:from>
    <xdr:to>
      <xdr:col>85</xdr:col>
      <xdr:colOff>177800</xdr:colOff>
      <xdr:row>39</xdr:row>
      <xdr:rowOff>18472</xdr:rowOff>
    </xdr:to>
    <xdr:sp macro="" textlink="">
      <xdr:nvSpPr>
        <xdr:cNvPr id="535" name="楕円 534"/>
        <xdr:cNvSpPr/>
      </xdr:nvSpPr>
      <xdr:spPr>
        <a:xfrm>
          <a:off x="162687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378565" cy="259045"/>
    <xdr:sp macro="" textlink="">
      <xdr:nvSpPr>
        <xdr:cNvPr id="536" name="災害復旧事業費該当値テキスト"/>
        <xdr:cNvSpPr txBox="1"/>
      </xdr:nvSpPr>
      <xdr:spPr>
        <a:xfrm>
          <a:off x="16370300" y="657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86771</xdr:rowOff>
    </xdr:from>
    <xdr:to>
      <xdr:col>81</xdr:col>
      <xdr:colOff>101600</xdr:colOff>
      <xdr:row>39</xdr:row>
      <xdr:rowOff>16921</xdr:rowOff>
    </xdr:to>
    <xdr:sp macro="" textlink="">
      <xdr:nvSpPr>
        <xdr:cNvPr id="537" name="楕円 536"/>
        <xdr:cNvSpPr/>
      </xdr:nvSpPr>
      <xdr:spPr>
        <a:xfrm>
          <a:off x="15430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8048</xdr:rowOff>
    </xdr:from>
    <xdr:ext cx="378565" cy="259045"/>
    <xdr:sp macro="" textlink="">
      <xdr:nvSpPr>
        <xdr:cNvPr id="538" name="テキスト ボックス 537"/>
        <xdr:cNvSpPr txBox="1"/>
      </xdr:nvSpPr>
      <xdr:spPr>
        <a:xfrm>
          <a:off x="15292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88893</xdr:rowOff>
    </xdr:from>
    <xdr:to>
      <xdr:col>76</xdr:col>
      <xdr:colOff>165100</xdr:colOff>
      <xdr:row>39</xdr:row>
      <xdr:rowOff>19043</xdr:rowOff>
    </xdr:to>
    <xdr:sp macro="" textlink="">
      <xdr:nvSpPr>
        <xdr:cNvPr id="539" name="楕円 538"/>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10170</xdr:rowOff>
    </xdr:from>
    <xdr:ext cx="249299" cy="259045"/>
    <xdr:sp macro="" textlink="">
      <xdr:nvSpPr>
        <xdr:cNvPr id="540" name="テキスト ボックス 539"/>
        <xdr:cNvSpPr txBox="1"/>
      </xdr:nvSpPr>
      <xdr:spPr>
        <a:xfrm>
          <a:off x="14467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88514</xdr:rowOff>
    </xdr:from>
    <xdr:to>
      <xdr:col>72</xdr:col>
      <xdr:colOff>38100</xdr:colOff>
      <xdr:row>39</xdr:row>
      <xdr:rowOff>18664</xdr:rowOff>
    </xdr:to>
    <xdr:sp macro="" textlink="">
      <xdr:nvSpPr>
        <xdr:cNvPr id="541" name="楕円 540"/>
        <xdr:cNvSpPr/>
      </xdr:nvSpPr>
      <xdr:spPr>
        <a:xfrm>
          <a:off x="13652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9791</xdr:rowOff>
    </xdr:from>
    <xdr:ext cx="378565" cy="259045"/>
    <xdr:sp macro="" textlink="">
      <xdr:nvSpPr>
        <xdr:cNvPr id="542" name="テキスト ボックス 541"/>
        <xdr:cNvSpPr txBox="1"/>
      </xdr:nvSpPr>
      <xdr:spPr>
        <a:xfrm>
          <a:off x="13514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88891</xdr:rowOff>
    </xdr:from>
    <xdr:to>
      <xdr:col>67</xdr:col>
      <xdr:colOff>101600</xdr:colOff>
      <xdr:row>39</xdr:row>
      <xdr:rowOff>19041</xdr:rowOff>
    </xdr:to>
    <xdr:sp macro="" textlink="">
      <xdr:nvSpPr>
        <xdr:cNvPr id="543" name="楕円 542"/>
        <xdr:cNvSpPr/>
      </xdr:nvSpPr>
      <xdr:spPr>
        <a:xfrm>
          <a:off x="12763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10168</xdr:rowOff>
    </xdr:from>
    <xdr:ext cx="249299" cy="259045"/>
    <xdr:sp macro="" textlink="">
      <xdr:nvSpPr>
        <xdr:cNvPr id="544" name="テキスト ボックス 543"/>
        <xdr:cNvSpPr txBox="1"/>
      </xdr:nvSpPr>
      <xdr:spPr>
        <a:xfrm>
          <a:off x="12689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8" name="テキスト ボックス 557"/>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0" name="テキスト ボックス 559"/>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2" name="テキスト ボックス 561"/>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3" name="フローチャート: 判断 582"/>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4" name="テキスト ボックス 583"/>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5" name="直線コネクタ 624"/>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6"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7" name="直線コネクタ 626"/>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8"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9" name="直線コネクタ 628"/>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100751</xdr:rowOff>
    </xdr:from>
    <xdr:to>
      <xdr:col>85</xdr:col>
      <xdr:colOff>127000</xdr:colOff>
      <xdr:row>74</xdr:row>
      <xdr:rowOff>13546</xdr:rowOff>
    </xdr:to>
    <xdr:cxnSp macro="">
      <xdr:nvCxnSpPr>
        <xdr:cNvPr id="630" name="直線コネクタ 629"/>
        <xdr:cNvCxnSpPr/>
      </xdr:nvCxnSpPr>
      <xdr:spPr>
        <a:xfrm flipV="1">
          <a:off x="15481300" y="12616601"/>
          <a:ext cx="8382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31"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32" name="フローチャート: 判断 631"/>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13546</xdr:rowOff>
    </xdr:from>
    <xdr:to>
      <xdr:col>81</xdr:col>
      <xdr:colOff>50800</xdr:colOff>
      <xdr:row>74</xdr:row>
      <xdr:rowOff>18760</xdr:rowOff>
    </xdr:to>
    <xdr:cxnSp macro="">
      <xdr:nvCxnSpPr>
        <xdr:cNvPr id="633" name="直線コネクタ 632"/>
        <xdr:cNvCxnSpPr/>
      </xdr:nvCxnSpPr>
      <xdr:spPr>
        <a:xfrm flipV="1">
          <a:off x="14592300" y="1270084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4" name="フローチャート: 判断 633"/>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5" name="テキスト ボックス 634"/>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162462</xdr:rowOff>
    </xdr:from>
    <xdr:to>
      <xdr:col>76</xdr:col>
      <xdr:colOff>114300</xdr:colOff>
      <xdr:row>74</xdr:row>
      <xdr:rowOff>18760</xdr:rowOff>
    </xdr:to>
    <xdr:cxnSp macro="">
      <xdr:nvCxnSpPr>
        <xdr:cNvPr id="636" name="直線コネクタ 635"/>
        <xdr:cNvCxnSpPr/>
      </xdr:nvCxnSpPr>
      <xdr:spPr>
        <a:xfrm>
          <a:off x="13703300" y="12678312"/>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136383</xdr:rowOff>
    </xdr:from>
    <xdr:to>
      <xdr:col>76</xdr:col>
      <xdr:colOff>165100</xdr:colOff>
      <xdr:row>75</xdr:row>
      <xdr:rowOff>66533</xdr:rowOff>
    </xdr:to>
    <xdr:sp macro="" textlink="">
      <xdr:nvSpPr>
        <xdr:cNvPr id="637" name="フローチャート: 判断 636"/>
        <xdr:cNvSpPr/>
      </xdr:nvSpPr>
      <xdr:spPr>
        <a:xfrm>
          <a:off x="14541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57660</xdr:rowOff>
    </xdr:from>
    <xdr:ext cx="534377" cy="259045"/>
    <xdr:sp macro="" textlink="">
      <xdr:nvSpPr>
        <xdr:cNvPr id="638" name="テキスト ボックス 637"/>
        <xdr:cNvSpPr txBox="1"/>
      </xdr:nvSpPr>
      <xdr:spPr>
        <a:xfrm>
          <a:off x="14325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159773</xdr:rowOff>
    </xdr:from>
    <xdr:to>
      <xdr:col>71</xdr:col>
      <xdr:colOff>177800</xdr:colOff>
      <xdr:row>73</xdr:row>
      <xdr:rowOff>162462</xdr:rowOff>
    </xdr:to>
    <xdr:cxnSp macro="">
      <xdr:nvCxnSpPr>
        <xdr:cNvPr id="639" name="直線コネクタ 638"/>
        <xdr:cNvCxnSpPr/>
      </xdr:nvCxnSpPr>
      <xdr:spPr>
        <a:xfrm>
          <a:off x="12814300" y="12675623"/>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40" name="フローチャート: 判断 639"/>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41" name="テキスト ボックス 640"/>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42" name="フローチャート: 判断 641"/>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43" name="テキスト ボックス 642"/>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49951</xdr:rowOff>
    </xdr:from>
    <xdr:to>
      <xdr:col>85</xdr:col>
      <xdr:colOff>177800</xdr:colOff>
      <xdr:row>73</xdr:row>
      <xdr:rowOff>151551</xdr:rowOff>
    </xdr:to>
    <xdr:sp macro="" textlink="">
      <xdr:nvSpPr>
        <xdr:cNvPr id="649" name="楕円 648"/>
        <xdr:cNvSpPr/>
      </xdr:nvSpPr>
      <xdr:spPr>
        <a:xfrm>
          <a:off x="16268700" y="12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72828</xdr:rowOff>
    </xdr:from>
    <xdr:ext cx="534377" cy="259045"/>
    <xdr:sp macro="" textlink="">
      <xdr:nvSpPr>
        <xdr:cNvPr id="650" name="公債費該当値テキスト"/>
        <xdr:cNvSpPr txBox="1"/>
      </xdr:nvSpPr>
      <xdr:spPr>
        <a:xfrm>
          <a:off x="16370300" y="124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134196</xdr:rowOff>
    </xdr:from>
    <xdr:to>
      <xdr:col>81</xdr:col>
      <xdr:colOff>101600</xdr:colOff>
      <xdr:row>74</xdr:row>
      <xdr:rowOff>64346</xdr:rowOff>
    </xdr:to>
    <xdr:sp macro="" textlink="">
      <xdr:nvSpPr>
        <xdr:cNvPr id="651" name="楕円 650"/>
        <xdr:cNvSpPr/>
      </xdr:nvSpPr>
      <xdr:spPr>
        <a:xfrm>
          <a:off x="15430500" y="12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80873</xdr:rowOff>
    </xdr:from>
    <xdr:ext cx="534377" cy="259045"/>
    <xdr:sp macro="" textlink="">
      <xdr:nvSpPr>
        <xdr:cNvPr id="652" name="テキスト ボックス 651"/>
        <xdr:cNvSpPr txBox="1"/>
      </xdr:nvSpPr>
      <xdr:spPr>
        <a:xfrm>
          <a:off x="15214111" y="124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139410</xdr:rowOff>
    </xdr:from>
    <xdr:to>
      <xdr:col>76</xdr:col>
      <xdr:colOff>165100</xdr:colOff>
      <xdr:row>74</xdr:row>
      <xdr:rowOff>69560</xdr:rowOff>
    </xdr:to>
    <xdr:sp macro="" textlink="">
      <xdr:nvSpPr>
        <xdr:cNvPr id="653" name="楕円 652"/>
        <xdr:cNvSpPr/>
      </xdr:nvSpPr>
      <xdr:spPr>
        <a:xfrm>
          <a:off x="14541500" y="126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86087</xdr:rowOff>
    </xdr:from>
    <xdr:ext cx="534377" cy="259045"/>
    <xdr:sp macro="" textlink="">
      <xdr:nvSpPr>
        <xdr:cNvPr id="654" name="テキスト ボックス 653"/>
        <xdr:cNvSpPr txBox="1"/>
      </xdr:nvSpPr>
      <xdr:spPr>
        <a:xfrm>
          <a:off x="14325111" y="124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111662</xdr:rowOff>
    </xdr:from>
    <xdr:to>
      <xdr:col>72</xdr:col>
      <xdr:colOff>38100</xdr:colOff>
      <xdr:row>74</xdr:row>
      <xdr:rowOff>41812</xdr:rowOff>
    </xdr:to>
    <xdr:sp macro="" textlink="">
      <xdr:nvSpPr>
        <xdr:cNvPr id="655" name="楕円 654"/>
        <xdr:cNvSpPr/>
      </xdr:nvSpPr>
      <xdr:spPr>
        <a:xfrm>
          <a:off x="13652500" y="126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58339</xdr:rowOff>
    </xdr:from>
    <xdr:ext cx="534377" cy="259045"/>
    <xdr:sp macro="" textlink="">
      <xdr:nvSpPr>
        <xdr:cNvPr id="656" name="テキスト ボックス 655"/>
        <xdr:cNvSpPr txBox="1"/>
      </xdr:nvSpPr>
      <xdr:spPr>
        <a:xfrm>
          <a:off x="13436111" y="124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108973</xdr:rowOff>
    </xdr:from>
    <xdr:to>
      <xdr:col>67</xdr:col>
      <xdr:colOff>101600</xdr:colOff>
      <xdr:row>74</xdr:row>
      <xdr:rowOff>39123</xdr:rowOff>
    </xdr:to>
    <xdr:sp macro="" textlink="">
      <xdr:nvSpPr>
        <xdr:cNvPr id="657" name="楕円 656"/>
        <xdr:cNvSpPr/>
      </xdr:nvSpPr>
      <xdr:spPr>
        <a:xfrm>
          <a:off x="12763500" y="126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55650</xdr:rowOff>
    </xdr:from>
    <xdr:ext cx="534377" cy="259045"/>
    <xdr:sp macro="" textlink="">
      <xdr:nvSpPr>
        <xdr:cNvPr id="658" name="テキスト ボックス 657"/>
        <xdr:cNvSpPr txBox="1"/>
      </xdr:nvSpPr>
      <xdr:spPr>
        <a:xfrm>
          <a:off x="12547111" y="124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4" name="テキスト ボックス 67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6" name="テキスト ボックス 67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82" name="直線コネクタ 681"/>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83"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4" name="直線コネクタ 683"/>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5"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6" name="直線コネクタ 685"/>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22809</xdr:rowOff>
    </xdr:from>
    <xdr:to>
      <xdr:col>85</xdr:col>
      <xdr:colOff>127000</xdr:colOff>
      <xdr:row>99</xdr:row>
      <xdr:rowOff>25709</xdr:rowOff>
    </xdr:to>
    <xdr:cxnSp macro="">
      <xdr:nvCxnSpPr>
        <xdr:cNvPr id="687" name="直線コネクタ 686"/>
        <xdr:cNvCxnSpPr/>
      </xdr:nvCxnSpPr>
      <xdr:spPr>
        <a:xfrm flipV="1">
          <a:off x="15481300" y="16996359"/>
          <a:ext cx="8382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8"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9" name="フローチャート: 判断 688"/>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14551</xdr:rowOff>
    </xdr:from>
    <xdr:to>
      <xdr:col>81</xdr:col>
      <xdr:colOff>50800</xdr:colOff>
      <xdr:row>99</xdr:row>
      <xdr:rowOff>25709</xdr:rowOff>
    </xdr:to>
    <xdr:cxnSp macro="">
      <xdr:nvCxnSpPr>
        <xdr:cNvPr id="690" name="直線コネクタ 689"/>
        <xdr:cNvCxnSpPr/>
      </xdr:nvCxnSpPr>
      <xdr:spPr>
        <a:xfrm>
          <a:off x="14592300" y="1698810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91" name="フローチャート: 判断 690"/>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92" name="テキスト ボックス 691"/>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14551</xdr:rowOff>
    </xdr:from>
    <xdr:to>
      <xdr:col>76</xdr:col>
      <xdr:colOff>114300</xdr:colOff>
      <xdr:row>99</xdr:row>
      <xdr:rowOff>20535</xdr:rowOff>
    </xdr:to>
    <xdr:cxnSp macro="">
      <xdr:nvCxnSpPr>
        <xdr:cNvPr id="693" name="直線コネクタ 692"/>
        <xdr:cNvCxnSpPr/>
      </xdr:nvCxnSpPr>
      <xdr:spPr>
        <a:xfrm flipV="1">
          <a:off x="13703300" y="1698810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149732</xdr:rowOff>
    </xdr:from>
    <xdr:to>
      <xdr:col>76</xdr:col>
      <xdr:colOff>165100</xdr:colOff>
      <xdr:row>99</xdr:row>
      <xdr:rowOff>79882</xdr:rowOff>
    </xdr:to>
    <xdr:sp macro="" textlink="">
      <xdr:nvSpPr>
        <xdr:cNvPr id="694" name="フローチャート: 判断 693"/>
        <xdr:cNvSpPr/>
      </xdr:nvSpPr>
      <xdr:spPr>
        <a:xfrm>
          <a:off x="14541500" y="169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71009</xdr:rowOff>
    </xdr:from>
    <xdr:ext cx="534377" cy="259045"/>
    <xdr:sp macro="" textlink="">
      <xdr:nvSpPr>
        <xdr:cNvPr id="695" name="テキスト ボックス 694"/>
        <xdr:cNvSpPr txBox="1"/>
      </xdr:nvSpPr>
      <xdr:spPr>
        <a:xfrm>
          <a:off x="14325111" y="170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12105</xdr:rowOff>
    </xdr:from>
    <xdr:to>
      <xdr:col>71</xdr:col>
      <xdr:colOff>177800</xdr:colOff>
      <xdr:row>99</xdr:row>
      <xdr:rowOff>20535</xdr:rowOff>
    </xdr:to>
    <xdr:cxnSp macro="">
      <xdr:nvCxnSpPr>
        <xdr:cNvPr id="696" name="直線コネクタ 695"/>
        <xdr:cNvCxnSpPr/>
      </xdr:nvCxnSpPr>
      <xdr:spPr>
        <a:xfrm>
          <a:off x="12814300" y="16985655"/>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141650</xdr:rowOff>
    </xdr:from>
    <xdr:to>
      <xdr:col>72</xdr:col>
      <xdr:colOff>38100</xdr:colOff>
      <xdr:row>99</xdr:row>
      <xdr:rowOff>71800</xdr:rowOff>
    </xdr:to>
    <xdr:sp macro="" textlink="">
      <xdr:nvSpPr>
        <xdr:cNvPr id="697" name="フローチャート: 判断 696"/>
        <xdr:cNvSpPr/>
      </xdr:nvSpPr>
      <xdr:spPr>
        <a:xfrm>
          <a:off x="13652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62927</xdr:rowOff>
    </xdr:from>
    <xdr:ext cx="534377" cy="259045"/>
    <xdr:sp macro="" textlink="">
      <xdr:nvSpPr>
        <xdr:cNvPr id="698" name="テキスト ボックス 697"/>
        <xdr:cNvSpPr txBox="1"/>
      </xdr:nvSpPr>
      <xdr:spPr>
        <a:xfrm>
          <a:off x="13436111" y="17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143436</xdr:rowOff>
    </xdr:from>
    <xdr:to>
      <xdr:col>67</xdr:col>
      <xdr:colOff>101600</xdr:colOff>
      <xdr:row>99</xdr:row>
      <xdr:rowOff>73586</xdr:rowOff>
    </xdr:to>
    <xdr:sp macro="" textlink="">
      <xdr:nvSpPr>
        <xdr:cNvPr id="699" name="フローチャート: 判断 698"/>
        <xdr:cNvSpPr/>
      </xdr:nvSpPr>
      <xdr:spPr>
        <a:xfrm>
          <a:off x="12763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64713</xdr:rowOff>
    </xdr:from>
    <xdr:ext cx="534377" cy="259045"/>
    <xdr:sp macro="" textlink="">
      <xdr:nvSpPr>
        <xdr:cNvPr id="700" name="テキスト ボックス 699"/>
        <xdr:cNvSpPr txBox="1"/>
      </xdr:nvSpPr>
      <xdr:spPr>
        <a:xfrm>
          <a:off x="12547111" y="170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143459</xdr:rowOff>
    </xdr:from>
    <xdr:to>
      <xdr:col>85</xdr:col>
      <xdr:colOff>177800</xdr:colOff>
      <xdr:row>99</xdr:row>
      <xdr:rowOff>73609</xdr:rowOff>
    </xdr:to>
    <xdr:sp macro="" textlink="">
      <xdr:nvSpPr>
        <xdr:cNvPr id="706" name="楕円 705"/>
        <xdr:cNvSpPr/>
      </xdr:nvSpPr>
      <xdr:spPr>
        <a:xfrm>
          <a:off x="16268700" y="169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102836</xdr:rowOff>
    </xdr:from>
    <xdr:ext cx="534377" cy="259045"/>
    <xdr:sp macro="" textlink="">
      <xdr:nvSpPr>
        <xdr:cNvPr id="707" name="積立金該当値テキスト"/>
        <xdr:cNvSpPr txBox="1"/>
      </xdr:nvSpPr>
      <xdr:spPr>
        <a:xfrm>
          <a:off x="16370300" y="167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146359</xdr:rowOff>
    </xdr:from>
    <xdr:to>
      <xdr:col>81</xdr:col>
      <xdr:colOff>101600</xdr:colOff>
      <xdr:row>99</xdr:row>
      <xdr:rowOff>76509</xdr:rowOff>
    </xdr:to>
    <xdr:sp macro="" textlink="">
      <xdr:nvSpPr>
        <xdr:cNvPr id="708" name="楕円 707"/>
        <xdr:cNvSpPr/>
      </xdr:nvSpPr>
      <xdr:spPr>
        <a:xfrm>
          <a:off x="15430500" y="169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67636</xdr:rowOff>
    </xdr:from>
    <xdr:ext cx="534377" cy="259045"/>
    <xdr:sp macro="" textlink="">
      <xdr:nvSpPr>
        <xdr:cNvPr id="709" name="テキスト ボックス 708"/>
        <xdr:cNvSpPr txBox="1"/>
      </xdr:nvSpPr>
      <xdr:spPr>
        <a:xfrm>
          <a:off x="15214111" y="170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135201</xdr:rowOff>
    </xdr:from>
    <xdr:to>
      <xdr:col>76</xdr:col>
      <xdr:colOff>165100</xdr:colOff>
      <xdr:row>99</xdr:row>
      <xdr:rowOff>65351</xdr:rowOff>
    </xdr:to>
    <xdr:sp macro="" textlink="">
      <xdr:nvSpPr>
        <xdr:cNvPr id="710" name="楕円 709"/>
        <xdr:cNvSpPr/>
      </xdr:nvSpPr>
      <xdr:spPr>
        <a:xfrm>
          <a:off x="14541500" y="169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81878</xdr:rowOff>
    </xdr:from>
    <xdr:ext cx="534377" cy="259045"/>
    <xdr:sp macro="" textlink="">
      <xdr:nvSpPr>
        <xdr:cNvPr id="711" name="テキスト ボックス 710"/>
        <xdr:cNvSpPr txBox="1"/>
      </xdr:nvSpPr>
      <xdr:spPr>
        <a:xfrm>
          <a:off x="14325111" y="167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141185</xdr:rowOff>
    </xdr:from>
    <xdr:to>
      <xdr:col>72</xdr:col>
      <xdr:colOff>38100</xdr:colOff>
      <xdr:row>99</xdr:row>
      <xdr:rowOff>71335</xdr:rowOff>
    </xdr:to>
    <xdr:sp macro="" textlink="">
      <xdr:nvSpPr>
        <xdr:cNvPr id="712" name="楕円 711"/>
        <xdr:cNvSpPr/>
      </xdr:nvSpPr>
      <xdr:spPr>
        <a:xfrm>
          <a:off x="13652500" y="16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87862</xdr:rowOff>
    </xdr:from>
    <xdr:ext cx="534377" cy="259045"/>
    <xdr:sp macro="" textlink="">
      <xdr:nvSpPr>
        <xdr:cNvPr id="713" name="テキスト ボックス 712"/>
        <xdr:cNvSpPr txBox="1"/>
      </xdr:nvSpPr>
      <xdr:spPr>
        <a:xfrm>
          <a:off x="13436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132755</xdr:rowOff>
    </xdr:from>
    <xdr:to>
      <xdr:col>67</xdr:col>
      <xdr:colOff>101600</xdr:colOff>
      <xdr:row>99</xdr:row>
      <xdr:rowOff>62905</xdr:rowOff>
    </xdr:to>
    <xdr:sp macro="" textlink="">
      <xdr:nvSpPr>
        <xdr:cNvPr id="714" name="楕円 713"/>
        <xdr:cNvSpPr/>
      </xdr:nvSpPr>
      <xdr:spPr>
        <a:xfrm>
          <a:off x="12763500" y="16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79432</xdr:rowOff>
    </xdr:from>
    <xdr:ext cx="534377" cy="259045"/>
    <xdr:sp macro="" textlink="">
      <xdr:nvSpPr>
        <xdr:cNvPr id="715" name="テキスト ボックス 714"/>
        <xdr:cNvSpPr txBox="1"/>
      </xdr:nvSpPr>
      <xdr:spPr>
        <a:xfrm>
          <a:off x="12547111" y="16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7" name="直線コネクタ 736"/>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40"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41" name="直線コネクタ 740"/>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43"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4" name="フローチャート: 判断 743"/>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94437</xdr:rowOff>
    </xdr:from>
    <xdr:to>
      <xdr:col>111</xdr:col>
      <xdr:colOff>177800</xdr:colOff>
      <xdr:row>38</xdr:row>
      <xdr:rowOff>139700</xdr:rowOff>
    </xdr:to>
    <xdr:cxnSp macro="">
      <xdr:nvCxnSpPr>
        <xdr:cNvPr id="745" name="直線コネクタ 744"/>
        <xdr:cNvCxnSpPr/>
      </xdr:nvCxnSpPr>
      <xdr:spPr>
        <a:xfrm>
          <a:off x="20434300" y="660953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6" name="フローチャート: 判断 745"/>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7" name="テキスト ボックス 746"/>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35641</xdr:rowOff>
    </xdr:from>
    <xdr:to>
      <xdr:col>107</xdr:col>
      <xdr:colOff>50800</xdr:colOff>
      <xdr:row>38</xdr:row>
      <xdr:rowOff>94437</xdr:rowOff>
    </xdr:to>
    <xdr:cxnSp macro="">
      <xdr:nvCxnSpPr>
        <xdr:cNvPr id="748" name="直線コネクタ 747"/>
        <xdr:cNvCxnSpPr/>
      </xdr:nvCxnSpPr>
      <xdr:spPr>
        <a:xfrm>
          <a:off x="19545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10993</xdr:rowOff>
    </xdr:from>
    <xdr:to>
      <xdr:col>107</xdr:col>
      <xdr:colOff>101600</xdr:colOff>
      <xdr:row>38</xdr:row>
      <xdr:rowOff>112593</xdr:rowOff>
    </xdr:to>
    <xdr:sp macro="" textlink="">
      <xdr:nvSpPr>
        <xdr:cNvPr id="749" name="フローチャート: 判断 748"/>
        <xdr:cNvSpPr/>
      </xdr:nvSpPr>
      <xdr:spPr>
        <a:xfrm>
          <a:off x="20383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129120</xdr:rowOff>
    </xdr:from>
    <xdr:ext cx="469744" cy="259045"/>
    <xdr:sp macro="" textlink="">
      <xdr:nvSpPr>
        <xdr:cNvPr id="750" name="テキスト ボックス 749"/>
        <xdr:cNvSpPr txBox="1"/>
      </xdr:nvSpPr>
      <xdr:spPr>
        <a:xfrm>
          <a:off x="20199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35641</xdr:rowOff>
    </xdr:from>
    <xdr:to>
      <xdr:col>102</xdr:col>
      <xdr:colOff>114300</xdr:colOff>
      <xdr:row>38</xdr:row>
      <xdr:rowOff>43734</xdr:rowOff>
    </xdr:to>
    <xdr:cxnSp macro="">
      <xdr:nvCxnSpPr>
        <xdr:cNvPr id="751" name="直線コネクタ 750"/>
        <xdr:cNvCxnSpPr/>
      </xdr:nvCxnSpPr>
      <xdr:spPr>
        <a:xfrm flipV="1">
          <a:off x="18656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8616</xdr:rowOff>
    </xdr:from>
    <xdr:to>
      <xdr:col>102</xdr:col>
      <xdr:colOff>165100</xdr:colOff>
      <xdr:row>38</xdr:row>
      <xdr:rowOff>110216</xdr:rowOff>
    </xdr:to>
    <xdr:sp macro="" textlink="">
      <xdr:nvSpPr>
        <xdr:cNvPr id="752" name="フローチャート: 判断 751"/>
        <xdr:cNvSpPr/>
      </xdr:nvSpPr>
      <xdr:spPr>
        <a:xfrm>
          <a:off x="19494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101343</xdr:rowOff>
    </xdr:from>
    <xdr:ext cx="469744" cy="259045"/>
    <xdr:sp macro="" textlink="">
      <xdr:nvSpPr>
        <xdr:cNvPr id="753" name="テキスト ボックス 752"/>
        <xdr:cNvSpPr txBox="1"/>
      </xdr:nvSpPr>
      <xdr:spPr>
        <a:xfrm>
          <a:off x="19310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17349</xdr:rowOff>
    </xdr:from>
    <xdr:to>
      <xdr:col>98</xdr:col>
      <xdr:colOff>38100</xdr:colOff>
      <xdr:row>38</xdr:row>
      <xdr:rowOff>118949</xdr:rowOff>
    </xdr:to>
    <xdr:sp macro="" textlink="">
      <xdr:nvSpPr>
        <xdr:cNvPr id="754" name="フローチャート: 判断 753"/>
        <xdr:cNvSpPr/>
      </xdr:nvSpPr>
      <xdr:spPr>
        <a:xfrm>
          <a:off x="18605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110076</xdr:rowOff>
    </xdr:from>
    <xdr:ext cx="469744" cy="259045"/>
    <xdr:sp macro="" textlink="">
      <xdr:nvSpPr>
        <xdr:cNvPr id="755" name="テキスト ボックス 754"/>
        <xdr:cNvSpPr txBox="1"/>
      </xdr:nvSpPr>
      <xdr:spPr>
        <a:xfrm>
          <a:off x="18421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43637</xdr:rowOff>
    </xdr:from>
    <xdr:to>
      <xdr:col>107</xdr:col>
      <xdr:colOff>101600</xdr:colOff>
      <xdr:row>38</xdr:row>
      <xdr:rowOff>145237</xdr:rowOff>
    </xdr:to>
    <xdr:sp macro="" textlink="">
      <xdr:nvSpPr>
        <xdr:cNvPr id="765" name="楕円 764"/>
        <xdr:cNvSpPr/>
      </xdr:nvSpPr>
      <xdr:spPr>
        <a:xfrm>
          <a:off x="20383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136364</xdr:rowOff>
    </xdr:from>
    <xdr:ext cx="378565" cy="259045"/>
    <xdr:sp macro="" textlink="">
      <xdr:nvSpPr>
        <xdr:cNvPr id="766" name="テキスト ボックス 765"/>
        <xdr:cNvSpPr txBox="1"/>
      </xdr:nvSpPr>
      <xdr:spPr>
        <a:xfrm>
          <a:off x="20245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156291</xdr:rowOff>
    </xdr:from>
    <xdr:to>
      <xdr:col>102</xdr:col>
      <xdr:colOff>165100</xdr:colOff>
      <xdr:row>38</xdr:row>
      <xdr:rowOff>86441</xdr:rowOff>
    </xdr:to>
    <xdr:sp macro="" textlink="">
      <xdr:nvSpPr>
        <xdr:cNvPr id="767" name="楕円 766"/>
        <xdr:cNvSpPr/>
      </xdr:nvSpPr>
      <xdr:spPr>
        <a:xfrm>
          <a:off x="19494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102968</xdr:rowOff>
    </xdr:from>
    <xdr:ext cx="469744" cy="259045"/>
    <xdr:sp macro="" textlink="">
      <xdr:nvSpPr>
        <xdr:cNvPr id="768" name="テキスト ボックス 767"/>
        <xdr:cNvSpPr txBox="1"/>
      </xdr:nvSpPr>
      <xdr:spPr>
        <a:xfrm>
          <a:off x="19310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164384</xdr:rowOff>
    </xdr:from>
    <xdr:to>
      <xdr:col>98</xdr:col>
      <xdr:colOff>38100</xdr:colOff>
      <xdr:row>38</xdr:row>
      <xdr:rowOff>94534</xdr:rowOff>
    </xdr:to>
    <xdr:sp macro="" textlink="">
      <xdr:nvSpPr>
        <xdr:cNvPr id="769" name="楕円 768"/>
        <xdr:cNvSpPr/>
      </xdr:nvSpPr>
      <xdr:spPr>
        <a:xfrm>
          <a:off x="18605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111061</xdr:rowOff>
    </xdr:from>
    <xdr:ext cx="469744" cy="259045"/>
    <xdr:sp macro="" textlink="">
      <xdr:nvSpPr>
        <xdr:cNvPr id="770" name="テキスト ボックス 769"/>
        <xdr:cNvSpPr txBox="1"/>
      </xdr:nvSpPr>
      <xdr:spPr>
        <a:xfrm>
          <a:off x="18421428"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92" name="直線コネクタ 791"/>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5"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6" name="直線コネクタ 795"/>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55438</xdr:rowOff>
    </xdr:from>
    <xdr:to>
      <xdr:col>116</xdr:col>
      <xdr:colOff>63500</xdr:colOff>
      <xdr:row>58</xdr:row>
      <xdr:rowOff>56078</xdr:rowOff>
    </xdr:to>
    <xdr:cxnSp macro="">
      <xdr:nvCxnSpPr>
        <xdr:cNvPr id="797" name="直線コネクタ 796"/>
        <xdr:cNvCxnSpPr/>
      </xdr:nvCxnSpPr>
      <xdr:spPr>
        <a:xfrm flipV="1">
          <a:off x="21323300" y="999953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8"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9" name="フローチャート: 判断 798"/>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56078</xdr:rowOff>
    </xdr:from>
    <xdr:to>
      <xdr:col>111</xdr:col>
      <xdr:colOff>177800</xdr:colOff>
      <xdr:row>58</xdr:row>
      <xdr:rowOff>56581</xdr:rowOff>
    </xdr:to>
    <xdr:cxnSp macro="">
      <xdr:nvCxnSpPr>
        <xdr:cNvPr id="800" name="直線コネクタ 799"/>
        <xdr:cNvCxnSpPr/>
      </xdr:nvCxnSpPr>
      <xdr:spPr>
        <a:xfrm flipV="1">
          <a:off x="20434300" y="1000017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801" name="フローチャート: 判断 800"/>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802" name="テキスト ボックス 801"/>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56581</xdr:rowOff>
    </xdr:from>
    <xdr:to>
      <xdr:col>107</xdr:col>
      <xdr:colOff>50800</xdr:colOff>
      <xdr:row>58</xdr:row>
      <xdr:rowOff>56993</xdr:rowOff>
    </xdr:to>
    <xdr:cxnSp macro="">
      <xdr:nvCxnSpPr>
        <xdr:cNvPr id="803" name="直線コネクタ 802"/>
        <xdr:cNvCxnSpPr/>
      </xdr:nvCxnSpPr>
      <xdr:spPr>
        <a:xfrm flipV="1">
          <a:off x="19545300" y="1000068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4" name="フローチャート: 判断 803"/>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5" name="テキスト ボックス 804"/>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56993</xdr:rowOff>
    </xdr:from>
    <xdr:to>
      <xdr:col>102</xdr:col>
      <xdr:colOff>114300</xdr:colOff>
      <xdr:row>58</xdr:row>
      <xdr:rowOff>57130</xdr:rowOff>
    </xdr:to>
    <xdr:cxnSp macro="">
      <xdr:nvCxnSpPr>
        <xdr:cNvPr id="806" name="直線コネクタ 805"/>
        <xdr:cNvCxnSpPr/>
      </xdr:nvCxnSpPr>
      <xdr:spPr>
        <a:xfrm flipV="1">
          <a:off x="18656300" y="1000109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7" name="フローチャート: 判断 806"/>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8" name="テキスト ボックス 807"/>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9" name="フローチャート: 判断 808"/>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10" name="テキスト ボックス 809"/>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4638</xdr:rowOff>
    </xdr:from>
    <xdr:to>
      <xdr:col>116</xdr:col>
      <xdr:colOff>114300</xdr:colOff>
      <xdr:row>58</xdr:row>
      <xdr:rowOff>106238</xdr:rowOff>
    </xdr:to>
    <xdr:sp macro="" textlink="">
      <xdr:nvSpPr>
        <xdr:cNvPr id="816" name="楕円 815"/>
        <xdr:cNvSpPr/>
      </xdr:nvSpPr>
      <xdr:spPr>
        <a:xfrm>
          <a:off x="221107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7"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5278</xdr:rowOff>
    </xdr:from>
    <xdr:to>
      <xdr:col>112</xdr:col>
      <xdr:colOff>38100</xdr:colOff>
      <xdr:row>58</xdr:row>
      <xdr:rowOff>106878</xdr:rowOff>
    </xdr:to>
    <xdr:sp macro="" textlink="">
      <xdr:nvSpPr>
        <xdr:cNvPr id="818" name="楕円 817"/>
        <xdr:cNvSpPr/>
      </xdr:nvSpPr>
      <xdr:spPr>
        <a:xfrm>
          <a:off x="21272500" y="99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98005</xdr:rowOff>
    </xdr:from>
    <xdr:ext cx="469744" cy="259045"/>
    <xdr:sp macro="" textlink="">
      <xdr:nvSpPr>
        <xdr:cNvPr id="819" name="テキスト ボックス 818"/>
        <xdr:cNvSpPr txBox="1"/>
      </xdr:nvSpPr>
      <xdr:spPr>
        <a:xfrm>
          <a:off x="21088428" y="100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5781</xdr:rowOff>
    </xdr:from>
    <xdr:to>
      <xdr:col>107</xdr:col>
      <xdr:colOff>101600</xdr:colOff>
      <xdr:row>58</xdr:row>
      <xdr:rowOff>107381</xdr:rowOff>
    </xdr:to>
    <xdr:sp macro="" textlink="">
      <xdr:nvSpPr>
        <xdr:cNvPr id="820" name="楕円 819"/>
        <xdr:cNvSpPr/>
      </xdr:nvSpPr>
      <xdr:spPr>
        <a:xfrm>
          <a:off x="20383500" y="99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98508</xdr:rowOff>
    </xdr:from>
    <xdr:ext cx="469744" cy="259045"/>
    <xdr:sp macro="" textlink="">
      <xdr:nvSpPr>
        <xdr:cNvPr id="821" name="テキスト ボックス 820"/>
        <xdr:cNvSpPr txBox="1"/>
      </xdr:nvSpPr>
      <xdr:spPr>
        <a:xfrm>
          <a:off x="20199428" y="1004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6193</xdr:rowOff>
    </xdr:from>
    <xdr:to>
      <xdr:col>102</xdr:col>
      <xdr:colOff>165100</xdr:colOff>
      <xdr:row>58</xdr:row>
      <xdr:rowOff>107793</xdr:rowOff>
    </xdr:to>
    <xdr:sp macro="" textlink="">
      <xdr:nvSpPr>
        <xdr:cNvPr id="822" name="楕円 821"/>
        <xdr:cNvSpPr/>
      </xdr:nvSpPr>
      <xdr:spPr>
        <a:xfrm>
          <a:off x="19494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98920</xdr:rowOff>
    </xdr:from>
    <xdr:ext cx="469744" cy="259045"/>
    <xdr:sp macro="" textlink="">
      <xdr:nvSpPr>
        <xdr:cNvPr id="823" name="テキスト ボックス 822"/>
        <xdr:cNvSpPr txBox="1"/>
      </xdr:nvSpPr>
      <xdr:spPr>
        <a:xfrm>
          <a:off x="19310428" y="1004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6330</xdr:rowOff>
    </xdr:from>
    <xdr:to>
      <xdr:col>98</xdr:col>
      <xdr:colOff>38100</xdr:colOff>
      <xdr:row>58</xdr:row>
      <xdr:rowOff>107930</xdr:rowOff>
    </xdr:to>
    <xdr:sp macro="" textlink="">
      <xdr:nvSpPr>
        <xdr:cNvPr id="824" name="楕円 823"/>
        <xdr:cNvSpPr/>
      </xdr:nvSpPr>
      <xdr:spPr>
        <a:xfrm>
          <a:off x="18605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99057</xdr:rowOff>
    </xdr:from>
    <xdr:ext cx="469744" cy="259045"/>
    <xdr:sp macro="" textlink="">
      <xdr:nvSpPr>
        <xdr:cNvPr id="825" name="テキスト ボックス 824"/>
        <xdr:cNvSpPr txBox="1"/>
      </xdr:nvSpPr>
      <xdr:spPr>
        <a:xfrm>
          <a:off x="18421428"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8" name="直線コネクタ 847"/>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9"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50" name="直線コネクタ 849"/>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51"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52" name="直線コネクタ 851"/>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96175</xdr:rowOff>
    </xdr:from>
    <xdr:to>
      <xdr:col>116</xdr:col>
      <xdr:colOff>63500</xdr:colOff>
      <xdr:row>71</xdr:row>
      <xdr:rowOff>120383</xdr:rowOff>
    </xdr:to>
    <xdr:cxnSp macro="">
      <xdr:nvCxnSpPr>
        <xdr:cNvPr id="853" name="直線コネクタ 852"/>
        <xdr:cNvCxnSpPr/>
      </xdr:nvCxnSpPr>
      <xdr:spPr>
        <a:xfrm>
          <a:off x="21323300" y="12269125"/>
          <a:ext cx="8382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4"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5" name="フローチャート: 判断 854"/>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84036</xdr:rowOff>
    </xdr:from>
    <xdr:to>
      <xdr:col>111</xdr:col>
      <xdr:colOff>177800</xdr:colOff>
      <xdr:row>71</xdr:row>
      <xdr:rowOff>96175</xdr:rowOff>
    </xdr:to>
    <xdr:cxnSp macro="">
      <xdr:nvCxnSpPr>
        <xdr:cNvPr id="856" name="直線コネクタ 855"/>
        <xdr:cNvCxnSpPr/>
      </xdr:nvCxnSpPr>
      <xdr:spPr>
        <a:xfrm>
          <a:off x="20434300" y="12085536"/>
          <a:ext cx="889000" cy="18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7" name="フローチャート: 判断 856"/>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8" name="テキスト ボックス 857"/>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84036</xdr:rowOff>
    </xdr:from>
    <xdr:to>
      <xdr:col>107</xdr:col>
      <xdr:colOff>50800</xdr:colOff>
      <xdr:row>70</xdr:row>
      <xdr:rowOff>145735</xdr:rowOff>
    </xdr:to>
    <xdr:cxnSp macro="">
      <xdr:nvCxnSpPr>
        <xdr:cNvPr id="859" name="直線コネクタ 858"/>
        <xdr:cNvCxnSpPr/>
      </xdr:nvCxnSpPr>
      <xdr:spPr>
        <a:xfrm flipV="1">
          <a:off x="19545300" y="1208553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140038</xdr:rowOff>
    </xdr:from>
    <xdr:to>
      <xdr:col>107</xdr:col>
      <xdr:colOff>101600</xdr:colOff>
      <xdr:row>73</xdr:row>
      <xdr:rowOff>70188</xdr:rowOff>
    </xdr:to>
    <xdr:sp macro="" textlink="">
      <xdr:nvSpPr>
        <xdr:cNvPr id="860" name="フローチャート: 判断 859"/>
        <xdr:cNvSpPr/>
      </xdr:nvSpPr>
      <xdr:spPr>
        <a:xfrm>
          <a:off x="20383500" y="124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61315</xdr:rowOff>
    </xdr:from>
    <xdr:ext cx="534377" cy="259045"/>
    <xdr:sp macro="" textlink="">
      <xdr:nvSpPr>
        <xdr:cNvPr id="861" name="テキスト ボックス 860"/>
        <xdr:cNvSpPr txBox="1"/>
      </xdr:nvSpPr>
      <xdr:spPr>
        <a:xfrm>
          <a:off x="20167111" y="125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145735</xdr:rowOff>
    </xdr:from>
    <xdr:to>
      <xdr:col>102</xdr:col>
      <xdr:colOff>114300</xdr:colOff>
      <xdr:row>71</xdr:row>
      <xdr:rowOff>30063</xdr:rowOff>
    </xdr:to>
    <xdr:cxnSp macro="">
      <xdr:nvCxnSpPr>
        <xdr:cNvPr id="862" name="直線コネクタ 861"/>
        <xdr:cNvCxnSpPr/>
      </xdr:nvCxnSpPr>
      <xdr:spPr>
        <a:xfrm flipV="1">
          <a:off x="18656300" y="121472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60211</xdr:rowOff>
    </xdr:from>
    <xdr:to>
      <xdr:col>102</xdr:col>
      <xdr:colOff>165100</xdr:colOff>
      <xdr:row>73</xdr:row>
      <xdr:rowOff>161811</xdr:rowOff>
    </xdr:to>
    <xdr:sp macro="" textlink="">
      <xdr:nvSpPr>
        <xdr:cNvPr id="863" name="フローチャート: 判断 862"/>
        <xdr:cNvSpPr/>
      </xdr:nvSpPr>
      <xdr:spPr>
        <a:xfrm>
          <a:off x="19494500" y="125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152938</xdr:rowOff>
    </xdr:from>
    <xdr:ext cx="534377" cy="259045"/>
    <xdr:sp macro="" textlink="">
      <xdr:nvSpPr>
        <xdr:cNvPr id="864" name="テキスト ボックス 863"/>
        <xdr:cNvSpPr txBox="1"/>
      </xdr:nvSpPr>
      <xdr:spPr>
        <a:xfrm>
          <a:off x="19278111" y="126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77584</xdr:rowOff>
    </xdr:from>
    <xdr:to>
      <xdr:col>98</xdr:col>
      <xdr:colOff>38100</xdr:colOff>
      <xdr:row>74</xdr:row>
      <xdr:rowOff>7734</xdr:rowOff>
    </xdr:to>
    <xdr:sp macro="" textlink="">
      <xdr:nvSpPr>
        <xdr:cNvPr id="865" name="フローチャート: 判断 864"/>
        <xdr:cNvSpPr/>
      </xdr:nvSpPr>
      <xdr:spPr>
        <a:xfrm>
          <a:off x="18605500" y="125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170311</xdr:rowOff>
    </xdr:from>
    <xdr:ext cx="534377" cy="259045"/>
    <xdr:sp macro="" textlink="">
      <xdr:nvSpPr>
        <xdr:cNvPr id="866" name="テキスト ボックス 865"/>
        <xdr:cNvSpPr txBox="1"/>
      </xdr:nvSpPr>
      <xdr:spPr>
        <a:xfrm>
          <a:off x="18389111" y="126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69583</xdr:rowOff>
    </xdr:from>
    <xdr:to>
      <xdr:col>116</xdr:col>
      <xdr:colOff>114300</xdr:colOff>
      <xdr:row>71</xdr:row>
      <xdr:rowOff>171183</xdr:rowOff>
    </xdr:to>
    <xdr:sp macro="" textlink="">
      <xdr:nvSpPr>
        <xdr:cNvPr id="872" name="楕円 871"/>
        <xdr:cNvSpPr/>
      </xdr:nvSpPr>
      <xdr:spPr>
        <a:xfrm>
          <a:off x="22110700" y="12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92460</xdr:rowOff>
    </xdr:from>
    <xdr:ext cx="534377" cy="259045"/>
    <xdr:sp macro="" textlink="">
      <xdr:nvSpPr>
        <xdr:cNvPr id="873" name="繰出金該当値テキスト"/>
        <xdr:cNvSpPr txBox="1"/>
      </xdr:nvSpPr>
      <xdr:spPr>
        <a:xfrm>
          <a:off x="22212300" y="120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45375</xdr:rowOff>
    </xdr:from>
    <xdr:to>
      <xdr:col>112</xdr:col>
      <xdr:colOff>38100</xdr:colOff>
      <xdr:row>71</xdr:row>
      <xdr:rowOff>146975</xdr:rowOff>
    </xdr:to>
    <xdr:sp macro="" textlink="">
      <xdr:nvSpPr>
        <xdr:cNvPr id="874" name="楕円 873"/>
        <xdr:cNvSpPr/>
      </xdr:nvSpPr>
      <xdr:spPr>
        <a:xfrm>
          <a:off x="21272500" y="122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163502</xdr:rowOff>
    </xdr:from>
    <xdr:ext cx="534377" cy="259045"/>
    <xdr:sp macro="" textlink="">
      <xdr:nvSpPr>
        <xdr:cNvPr id="875" name="テキスト ボックス 874"/>
        <xdr:cNvSpPr txBox="1"/>
      </xdr:nvSpPr>
      <xdr:spPr>
        <a:xfrm>
          <a:off x="21056111" y="119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33236</xdr:rowOff>
    </xdr:from>
    <xdr:to>
      <xdr:col>107</xdr:col>
      <xdr:colOff>101600</xdr:colOff>
      <xdr:row>70</xdr:row>
      <xdr:rowOff>134836</xdr:rowOff>
    </xdr:to>
    <xdr:sp macro="" textlink="">
      <xdr:nvSpPr>
        <xdr:cNvPr id="876" name="楕円 875"/>
        <xdr:cNvSpPr/>
      </xdr:nvSpPr>
      <xdr:spPr>
        <a:xfrm>
          <a:off x="20383500" y="120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151363</xdr:rowOff>
    </xdr:from>
    <xdr:ext cx="534377" cy="259045"/>
    <xdr:sp macro="" textlink="">
      <xdr:nvSpPr>
        <xdr:cNvPr id="877" name="テキスト ボックス 876"/>
        <xdr:cNvSpPr txBox="1"/>
      </xdr:nvSpPr>
      <xdr:spPr>
        <a:xfrm>
          <a:off x="20167111" y="118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94935</xdr:rowOff>
    </xdr:from>
    <xdr:to>
      <xdr:col>102</xdr:col>
      <xdr:colOff>165100</xdr:colOff>
      <xdr:row>71</xdr:row>
      <xdr:rowOff>25085</xdr:rowOff>
    </xdr:to>
    <xdr:sp macro="" textlink="">
      <xdr:nvSpPr>
        <xdr:cNvPr id="878" name="楕円 877"/>
        <xdr:cNvSpPr/>
      </xdr:nvSpPr>
      <xdr:spPr>
        <a:xfrm>
          <a:off x="19494500" y="120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41612</xdr:rowOff>
    </xdr:from>
    <xdr:ext cx="534377" cy="259045"/>
    <xdr:sp macro="" textlink="">
      <xdr:nvSpPr>
        <xdr:cNvPr id="879" name="テキスト ボックス 878"/>
        <xdr:cNvSpPr txBox="1"/>
      </xdr:nvSpPr>
      <xdr:spPr>
        <a:xfrm>
          <a:off x="19278111" y="118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150713</xdr:rowOff>
    </xdr:from>
    <xdr:to>
      <xdr:col>98</xdr:col>
      <xdr:colOff>38100</xdr:colOff>
      <xdr:row>71</xdr:row>
      <xdr:rowOff>80863</xdr:rowOff>
    </xdr:to>
    <xdr:sp macro="" textlink="">
      <xdr:nvSpPr>
        <xdr:cNvPr id="880" name="楕円 879"/>
        <xdr:cNvSpPr/>
      </xdr:nvSpPr>
      <xdr:spPr>
        <a:xfrm>
          <a:off x="18605500" y="121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97390</xdr:rowOff>
    </xdr:from>
    <xdr:ext cx="534377" cy="259045"/>
    <xdr:sp macro="" textlink="">
      <xdr:nvSpPr>
        <xdr:cNvPr id="881" name="テキスト ボックス 880"/>
        <xdr:cNvSpPr txBox="1"/>
      </xdr:nvSpPr>
      <xdr:spPr>
        <a:xfrm>
          <a:off x="18389111" y="119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3" name="テキスト ボックス 90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5" name="直線コネクタ 904"/>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6"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8"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9" name="直線コネクタ 908"/>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11"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12" name="フローチャート: 判断 911"/>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92</xdr:row>
      <xdr:rowOff>107950</xdr:rowOff>
    </xdr:from>
    <xdr:to>
      <xdr:col>107</xdr:col>
      <xdr:colOff>101600</xdr:colOff>
      <xdr:row>93</xdr:row>
      <xdr:rowOff>38100</xdr:rowOff>
    </xdr:to>
    <xdr:sp macro="" textlink="">
      <xdr:nvSpPr>
        <xdr:cNvPr id="917" name="フローチャート: 判断 916"/>
        <xdr:cNvSpPr/>
      </xdr:nvSpPr>
      <xdr:spPr>
        <a:xfrm>
          <a:off x="20383500" y="158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91</xdr:row>
      <xdr:rowOff>54627</xdr:rowOff>
    </xdr:from>
    <xdr:ext cx="313932" cy="259045"/>
    <xdr:sp macro="" textlink="">
      <xdr:nvSpPr>
        <xdr:cNvPr id="918" name="テキスト ボックス 917"/>
        <xdr:cNvSpPr txBox="1"/>
      </xdr:nvSpPr>
      <xdr:spPr>
        <a:xfrm>
          <a:off x="20277333" y="1565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95</xdr:row>
      <xdr:rowOff>50800</xdr:rowOff>
    </xdr:from>
    <xdr:to>
      <xdr:col>102</xdr:col>
      <xdr:colOff>165100</xdr:colOff>
      <xdr:row>95</xdr:row>
      <xdr:rowOff>152400</xdr:rowOff>
    </xdr:to>
    <xdr:sp macro="" textlink="">
      <xdr:nvSpPr>
        <xdr:cNvPr id="920" name="フローチャート: 判断 919"/>
        <xdr:cNvSpPr/>
      </xdr:nvSpPr>
      <xdr:spPr>
        <a:xfrm>
          <a:off x="19494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93</xdr:row>
      <xdr:rowOff>168927</xdr:rowOff>
    </xdr:from>
    <xdr:ext cx="313932" cy="259045"/>
    <xdr:sp macro="" textlink="">
      <xdr:nvSpPr>
        <xdr:cNvPr id="921" name="テキスト ボックス 920"/>
        <xdr:cNvSpPr txBox="1"/>
      </xdr:nvSpPr>
      <xdr:spPr>
        <a:xfrm>
          <a:off x="19388333" y="1611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12700</xdr:rowOff>
    </xdr:from>
    <xdr:to>
      <xdr:col>98</xdr:col>
      <xdr:colOff>38100</xdr:colOff>
      <xdr:row>96</xdr:row>
      <xdr:rowOff>114300</xdr:rowOff>
    </xdr:to>
    <xdr:sp macro="" textlink="">
      <xdr:nvSpPr>
        <xdr:cNvPr id="922" name="フローチャート: 判断 921"/>
        <xdr:cNvSpPr/>
      </xdr:nvSpPr>
      <xdr:spPr>
        <a:xfrm>
          <a:off x="18605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94</xdr:row>
      <xdr:rowOff>130827</xdr:rowOff>
    </xdr:from>
    <xdr:ext cx="313932" cy="259045"/>
    <xdr:sp macro="" textlink="">
      <xdr:nvSpPr>
        <xdr:cNvPr id="923" name="テキスト ボックス 922"/>
        <xdr:cNvSpPr txBox="1"/>
      </xdr:nvSpPr>
      <xdr:spPr>
        <a:xfrm>
          <a:off x="18499333" y="1624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30"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4" name="テキスト ボックス 93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人件費が類似団体平均と比較して割合が高い要因は、消防業務やごみ処理業務を直営で実施しているためである。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補助費は消防業務やごみ処理業務を直営で実施しているため類似団体平均と比較してかなり低いものとなっている。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普通建設事業費の減の要因は、小中学校の空調設備整備事業の減である。</a:t>
          </a:r>
        </a:p>
        <a:p>
          <a:r>
            <a:rPr kumimoji="1" lang="ja-JP" altLang="en-US" sz="1300">
              <a:latin typeface="ＭＳ Ｐゴシック" panose="020B0600070205080204" pitchFamily="50" charset="-128"/>
              <a:ea typeface="ＭＳ Ｐゴシック" panose="020B0600070205080204" pitchFamily="50" charset="-128"/>
            </a:rPr>
            <a:t>物件費は類似団体と比較して高いため、今後もランニングコストの削減や継続事業の見直しを図り抑制に努める。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22,970
22,565
206.24
14,733,478
14,459,454
274,014
8,407,889
18,554,805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33210</xdr:rowOff>
    </xdr:from>
    <xdr:to>
      <xdr:col>24</xdr:col>
      <xdr:colOff>63500</xdr:colOff>
      <xdr:row>33</xdr:row>
      <xdr:rowOff>52641</xdr:rowOff>
    </xdr:to>
    <xdr:cxnSp macro="">
      <xdr:nvCxnSpPr>
        <xdr:cNvPr id="61" name="直線コネクタ 60"/>
        <xdr:cNvCxnSpPr/>
      </xdr:nvCxnSpPr>
      <xdr:spPr>
        <a:xfrm>
          <a:off x="3797300" y="569106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93218</xdr:rowOff>
    </xdr:from>
    <xdr:to>
      <xdr:col>19</xdr:col>
      <xdr:colOff>177800</xdr:colOff>
      <xdr:row>33</xdr:row>
      <xdr:rowOff>33210</xdr:rowOff>
    </xdr:to>
    <xdr:cxnSp macro="">
      <xdr:nvCxnSpPr>
        <xdr:cNvPr id="64" name="直線コネクタ 63"/>
        <xdr:cNvCxnSpPr/>
      </xdr:nvCxnSpPr>
      <xdr:spPr>
        <a:xfrm>
          <a:off x="2908300" y="5579618"/>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57023</xdr:rowOff>
    </xdr:from>
    <xdr:to>
      <xdr:col>15</xdr:col>
      <xdr:colOff>50800</xdr:colOff>
      <xdr:row>32</xdr:row>
      <xdr:rowOff>93218</xdr:rowOff>
    </xdr:to>
    <xdr:cxnSp macro="">
      <xdr:nvCxnSpPr>
        <xdr:cNvPr id="67" name="直線コネクタ 66"/>
        <xdr:cNvCxnSpPr/>
      </xdr:nvCxnSpPr>
      <xdr:spPr>
        <a:xfrm>
          <a:off x="2019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57023</xdr:rowOff>
    </xdr:from>
    <xdr:to>
      <xdr:col>10</xdr:col>
      <xdr:colOff>114300</xdr:colOff>
      <xdr:row>32</xdr:row>
      <xdr:rowOff>95314</xdr:rowOff>
    </xdr:to>
    <xdr:cxnSp macro="">
      <xdr:nvCxnSpPr>
        <xdr:cNvPr id="70" name="直線コネクタ 69"/>
        <xdr:cNvCxnSpPr/>
      </xdr:nvCxnSpPr>
      <xdr:spPr>
        <a:xfrm flipV="1">
          <a:off x="1130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1841</xdr:rowOff>
    </xdr:from>
    <xdr:to>
      <xdr:col>24</xdr:col>
      <xdr:colOff>114300</xdr:colOff>
      <xdr:row>33</xdr:row>
      <xdr:rowOff>103441</xdr:rowOff>
    </xdr:to>
    <xdr:sp macro="" textlink="">
      <xdr:nvSpPr>
        <xdr:cNvPr id="80" name="楕円 79"/>
        <xdr:cNvSpPr/>
      </xdr:nvSpPr>
      <xdr:spPr>
        <a:xfrm>
          <a:off x="45847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24718</xdr:rowOff>
    </xdr:from>
    <xdr:ext cx="469744" cy="259045"/>
    <xdr:sp macro="" textlink="">
      <xdr:nvSpPr>
        <xdr:cNvPr id="81" name="議会費該当値テキスト"/>
        <xdr:cNvSpPr txBox="1"/>
      </xdr:nvSpPr>
      <xdr:spPr>
        <a:xfrm>
          <a:off x="4686300" y="551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153860</xdr:rowOff>
    </xdr:from>
    <xdr:to>
      <xdr:col>20</xdr:col>
      <xdr:colOff>38100</xdr:colOff>
      <xdr:row>33</xdr:row>
      <xdr:rowOff>84010</xdr:rowOff>
    </xdr:to>
    <xdr:sp macro="" textlink="">
      <xdr:nvSpPr>
        <xdr:cNvPr id="82" name="楕円 81"/>
        <xdr:cNvSpPr/>
      </xdr:nvSpPr>
      <xdr:spPr>
        <a:xfrm>
          <a:off x="3746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100537</xdr:rowOff>
    </xdr:from>
    <xdr:ext cx="469744" cy="259045"/>
    <xdr:sp macro="" textlink="">
      <xdr:nvSpPr>
        <xdr:cNvPr id="83" name="テキスト ボックス 82"/>
        <xdr:cNvSpPr txBox="1"/>
      </xdr:nvSpPr>
      <xdr:spPr>
        <a:xfrm>
          <a:off x="3562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42418</xdr:rowOff>
    </xdr:from>
    <xdr:to>
      <xdr:col>15</xdr:col>
      <xdr:colOff>101600</xdr:colOff>
      <xdr:row>32</xdr:row>
      <xdr:rowOff>144018</xdr:rowOff>
    </xdr:to>
    <xdr:sp macro="" textlink="">
      <xdr:nvSpPr>
        <xdr:cNvPr id="84" name="楕円 83"/>
        <xdr:cNvSpPr/>
      </xdr:nvSpPr>
      <xdr:spPr>
        <a:xfrm>
          <a:off x="2857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160545</xdr:rowOff>
    </xdr:from>
    <xdr:ext cx="469744" cy="259045"/>
    <xdr:sp macro="" textlink="">
      <xdr:nvSpPr>
        <xdr:cNvPr id="85" name="テキスト ボックス 84"/>
        <xdr:cNvSpPr txBox="1"/>
      </xdr:nvSpPr>
      <xdr:spPr>
        <a:xfrm>
          <a:off x="2673428"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6223</xdr:rowOff>
    </xdr:from>
    <xdr:to>
      <xdr:col>10</xdr:col>
      <xdr:colOff>165100</xdr:colOff>
      <xdr:row>32</xdr:row>
      <xdr:rowOff>107823</xdr:rowOff>
    </xdr:to>
    <xdr:sp macro="" textlink="">
      <xdr:nvSpPr>
        <xdr:cNvPr id="86" name="楕円 85"/>
        <xdr:cNvSpPr/>
      </xdr:nvSpPr>
      <xdr:spPr>
        <a:xfrm>
          <a:off x="1968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124350</xdr:rowOff>
    </xdr:from>
    <xdr:ext cx="469744" cy="259045"/>
    <xdr:sp macro="" textlink="">
      <xdr:nvSpPr>
        <xdr:cNvPr id="87" name="テキスト ボックス 86"/>
        <xdr:cNvSpPr txBox="1"/>
      </xdr:nvSpPr>
      <xdr:spPr>
        <a:xfrm>
          <a:off x="1784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44514</xdr:rowOff>
    </xdr:from>
    <xdr:to>
      <xdr:col>6</xdr:col>
      <xdr:colOff>38100</xdr:colOff>
      <xdr:row>32</xdr:row>
      <xdr:rowOff>146114</xdr:rowOff>
    </xdr:to>
    <xdr:sp macro="" textlink="">
      <xdr:nvSpPr>
        <xdr:cNvPr id="88" name="楕円 87"/>
        <xdr:cNvSpPr/>
      </xdr:nvSpPr>
      <xdr:spPr>
        <a:xfrm>
          <a:off x="1079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162641</xdr:rowOff>
    </xdr:from>
    <xdr:ext cx="469744" cy="259045"/>
    <xdr:sp macro="" textlink="">
      <xdr:nvSpPr>
        <xdr:cNvPr id="89" name="テキスト ボックス 88"/>
        <xdr:cNvSpPr txBox="1"/>
      </xdr:nvSpPr>
      <xdr:spPr>
        <a:xfrm>
          <a:off x="895428"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133784</xdr:rowOff>
    </xdr:from>
    <xdr:to>
      <xdr:col>24</xdr:col>
      <xdr:colOff>63500</xdr:colOff>
      <xdr:row>58</xdr:row>
      <xdr:rowOff>137788</xdr:rowOff>
    </xdr:to>
    <xdr:cxnSp macro="">
      <xdr:nvCxnSpPr>
        <xdr:cNvPr id="118" name="直線コネクタ 117"/>
        <xdr:cNvCxnSpPr/>
      </xdr:nvCxnSpPr>
      <xdr:spPr>
        <a:xfrm flipV="1">
          <a:off x="3797300" y="10077884"/>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41128</xdr:rowOff>
    </xdr:from>
    <xdr:to>
      <xdr:col>19</xdr:col>
      <xdr:colOff>177800</xdr:colOff>
      <xdr:row>58</xdr:row>
      <xdr:rowOff>137788</xdr:rowOff>
    </xdr:to>
    <xdr:cxnSp macro="">
      <xdr:nvCxnSpPr>
        <xdr:cNvPr id="121" name="直線コネクタ 120"/>
        <xdr:cNvCxnSpPr/>
      </xdr:nvCxnSpPr>
      <xdr:spPr>
        <a:xfrm>
          <a:off x="2908300" y="9985228"/>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41128</xdr:rowOff>
    </xdr:from>
    <xdr:to>
      <xdr:col>15</xdr:col>
      <xdr:colOff>50800</xdr:colOff>
      <xdr:row>58</xdr:row>
      <xdr:rowOff>106706</xdr:rowOff>
    </xdr:to>
    <xdr:cxnSp macro="">
      <xdr:nvCxnSpPr>
        <xdr:cNvPr id="124" name="直線コネクタ 123"/>
        <xdr:cNvCxnSpPr/>
      </xdr:nvCxnSpPr>
      <xdr:spPr>
        <a:xfrm flipV="1">
          <a:off x="2019300" y="9985228"/>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102215</xdr:rowOff>
    </xdr:from>
    <xdr:to>
      <xdr:col>15</xdr:col>
      <xdr:colOff>101600</xdr:colOff>
      <xdr:row>59</xdr:row>
      <xdr:rowOff>32365</xdr:rowOff>
    </xdr:to>
    <xdr:sp macro="" textlink="">
      <xdr:nvSpPr>
        <xdr:cNvPr id="125" name="フローチャート: 判断 124"/>
        <xdr:cNvSpPr/>
      </xdr:nvSpPr>
      <xdr:spPr>
        <a:xfrm>
          <a:off x="2857500" y="100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23492</xdr:rowOff>
    </xdr:from>
    <xdr:ext cx="534377" cy="259045"/>
    <xdr:sp macro="" textlink="">
      <xdr:nvSpPr>
        <xdr:cNvPr id="126" name="テキスト ボックス 125"/>
        <xdr:cNvSpPr txBox="1"/>
      </xdr:nvSpPr>
      <xdr:spPr>
        <a:xfrm>
          <a:off x="2641111" y="101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106706</xdr:rowOff>
    </xdr:from>
    <xdr:to>
      <xdr:col>10</xdr:col>
      <xdr:colOff>114300</xdr:colOff>
      <xdr:row>58</xdr:row>
      <xdr:rowOff>117973</xdr:rowOff>
    </xdr:to>
    <xdr:cxnSp macro="">
      <xdr:nvCxnSpPr>
        <xdr:cNvPr id="127" name="直線コネクタ 126"/>
        <xdr:cNvCxnSpPr/>
      </xdr:nvCxnSpPr>
      <xdr:spPr>
        <a:xfrm flipV="1">
          <a:off x="1130300" y="1005080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96741</xdr:rowOff>
    </xdr:from>
    <xdr:to>
      <xdr:col>10</xdr:col>
      <xdr:colOff>165100</xdr:colOff>
      <xdr:row>59</xdr:row>
      <xdr:rowOff>26891</xdr:rowOff>
    </xdr:to>
    <xdr:sp macro="" textlink="">
      <xdr:nvSpPr>
        <xdr:cNvPr id="128" name="フローチャート: 判断 127"/>
        <xdr:cNvSpPr/>
      </xdr:nvSpPr>
      <xdr:spPr>
        <a:xfrm>
          <a:off x="1968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18018</xdr:rowOff>
    </xdr:from>
    <xdr:ext cx="534377" cy="259045"/>
    <xdr:sp macro="" textlink="">
      <xdr:nvSpPr>
        <xdr:cNvPr id="129" name="テキスト ボックス 128"/>
        <xdr:cNvSpPr txBox="1"/>
      </xdr:nvSpPr>
      <xdr:spPr>
        <a:xfrm>
          <a:off x="1752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101729</xdr:rowOff>
    </xdr:from>
    <xdr:to>
      <xdr:col>6</xdr:col>
      <xdr:colOff>38100</xdr:colOff>
      <xdr:row>59</xdr:row>
      <xdr:rowOff>31879</xdr:rowOff>
    </xdr:to>
    <xdr:sp macro="" textlink="">
      <xdr:nvSpPr>
        <xdr:cNvPr id="130" name="フローチャート: 判断 129"/>
        <xdr:cNvSpPr/>
      </xdr:nvSpPr>
      <xdr:spPr>
        <a:xfrm>
          <a:off x="1079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23006</xdr:rowOff>
    </xdr:from>
    <xdr:ext cx="534377" cy="259045"/>
    <xdr:sp macro="" textlink="">
      <xdr:nvSpPr>
        <xdr:cNvPr id="131" name="テキスト ボックス 130"/>
        <xdr:cNvSpPr txBox="1"/>
      </xdr:nvSpPr>
      <xdr:spPr>
        <a:xfrm>
          <a:off x="863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82984</xdr:rowOff>
    </xdr:from>
    <xdr:to>
      <xdr:col>24</xdr:col>
      <xdr:colOff>114300</xdr:colOff>
      <xdr:row>59</xdr:row>
      <xdr:rowOff>13134</xdr:rowOff>
    </xdr:to>
    <xdr:sp macro="" textlink="">
      <xdr:nvSpPr>
        <xdr:cNvPr id="137" name="楕円 136"/>
        <xdr:cNvSpPr/>
      </xdr:nvSpPr>
      <xdr:spPr>
        <a:xfrm>
          <a:off x="4584700" y="100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42361</xdr:rowOff>
    </xdr:from>
    <xdr:ext cx="599010" cy="259045"/>
    <xdr:sp macro="" textlink="">
      <xdr:nvSpPr>
        <xdr:cNvPr id="138" name="総務費該当値テキスト"/>
        <xdr:cNvSpPr txBox="1"/>
      </xdr:nvSpPr>
      <xdr:spPr>
        <a:xfrm>
          <a:off x="4686300" y="981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86988</xdr:rowOff>
    </xdr:from>
    <xdr:to>
      <xdr:col>20</xdr:col>
      <xdr:colOff>38100</xdr:colOff>
      <xdr:row>59</xdr:row>
      <xdr:rowOff>17138</xdr:rowOff>
    </xdr:to>
    <xdr:sp macro="" textlink="">
      <xdr:nvSpPr>
        <xdr:cNvPr id="139" name="楕円 138"/>
        <xdr:cNvSpPr/>
      </xdr:nvSpPr>
      <xdr:spPr>
        <a:xfrm>
          <a:off x="3746500" y="10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33665</xdr:rowOff>
    </xdr:from>
    <xdr:ext cx="599010" cy="259045"/>
    <xdr:sp macro="" textlink="">
      <xdr:nvSpPr>
        <xdr:cNvPr id="140" name="テキスト ボックス 139"/>
        <xdr:cNvSpPr txBox="1"/>
      </xdr:nvSpPr>
      <xdr:spPr>
        <a:xfrm>
          <a:off x="3497795" y="980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161778</xdr:rowOff>
    </xdr:from>
    <xdr:to>
      <xdr:col>15</xdr:col>
      <xdr:colOff>101600</xdr:colOff>
      <xdr:row>58</xdr:row>
      <xdr:rowOff>91928</xdr:rowOff>
    </xdr:to>
    <xdr:sp macro="" textlink="">
      <xdr:nvSpPr>
        <xdr:cNvPr id="141" name="楕円 140"/>
        <xdr:cNvSpPr/>
      </xdr:nvSpPr>
      <xdr:spPr>
        <a:xfrm>
          <a:off x="28575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108455</xdr:rowOff>
    </xdr:from>
    <xdr:ext cx="599010" cy="259045"/>
    <xdr:sp macro="" textlink="">
      <xdr:nvSpPr>
        <xdr:cNvPr id="142" name="テキスト ボックス 141"/>
        <xdr:cNvSpPr txBox="1"/>
      </xdr:nvSpPr>
      <xdr:spPr>
        <a:xfrm>
          <a:off x="2608795" y="97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55906</xdr:rowOff>
    </xdr:from>
    <xdr:to>
      <xdr:col>10</xdr:col>
      <xdr:colOff>165100</xdr:colOff>
      <xdr:row>58</xdr:row>
      <xdr:rowOff>157506</xdr:rowOff>
    </xdr:to>
    <xdr:sp macro="" textlink="">
      <xdr:nvSpPr>
        <xdr:cNvPr id="143" name="楕円 142"/>
        <xdr:cNvSpPr/>
      </xdr:nvSpPr>
      <xdr:spPr>
        <a:xfrm>
          <a:off x="1968500" y="100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2583</xdr:rowOff>
    </xdr:from>
    <xdr:ext cx="599010" cy="259045"/>
    <xdr:sp macro="" textlink="">
      <xdr:nvSpPr>
        <xdr:cNvPr id="144" name="テキスト ボックス 143"/>
        <xdr:cNvSpPr txBox="1"/>
      </xdr:nvSpPr>
      <xdr:spPr>
        <a:xfrm>
          <a:off x="1719795" y="977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67173</xdr:rowOff>
    </xdr:from>
    <xdr:to>
      <xdr:col>6</xdr:col>
      <xdr:colOff>38100</xdr:colOff>
      <xdr:row>58</xdr:row>
      <xdr:rowOff>168773</xdr:rowOff>
    </xdr:to>
    <xdr:sp macro="" textlink="">
      <xdr:nvSpPr>
        <xdr:cNvPr id="145" name="楕円 144"/>
        <xdr:cNvSpPr/>
      </xdr:nvSpPr>
      <xdr:spPr>
        <a:xfrm>
          <a:off x="1079500" y="100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13850</xdr:rowOff>
    </xdr:from>
    <xdr:ext cx="599010" cy="259045"/>
    <xdr:sp macro="" textlink="">
      <xdr:nvSpPr>
        <xdr:cNvPr id="146" name="テキスト ボックス 145"/>
        <xdr:cNvSpPr txBox="1"/>
      </xdr:nvSpPr>
      <xdr:spPr>
        <a:xfrm>
          <a:off x="830795" y="97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145237</xdr:rowOff>
    </xdr:from>
    <xdr:to>
      <xdr:col>24</xdr:col>
      <xdr:colOff>63500</xdr:colOff>
      <xdr:row>74</xdr:row>
      <xdr:rowOff>28245</xdr:rowOff>
    </xdr:to>
    <xdr:cxnSp macro="">
      <xdr:nvCxnSpPr>
        <xdr:cNvPr id="176" name="直線コネクタ 175"/>
        <xdr:cNvCxnSpPr/>
      </xdr:nvCxnSpPr>
      <xdr:spPr>
        <a:xfrm>
          <a:off x="3797300" y="12661087"/>
          <a:ext cx="8382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145237</xdr:rowOff>
    </xdr:from>
    <xdr:to>
      <xdr:col>19</xdr:col>
      <xdr:colOff>177800</xdr:colOff>
      <xdr:row>74</xdr:row>
      <xdr:rowOff>49340</xdr:rowOff>
    </xdr:to>
    <xdr:cxnSp macro="">
      <xdr:nvCxnSpPr>
        <xdr:cNvPr id="179" name="直線コネクタ 178"/>
        <xdr:cNvCxnSpPr/>
      </xdr:nvCxnSpPr>
      <xdr:spPr>
        <a:xfrm flipV="1">
          <a:off x="2908300" y="12661087"/>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49340</xdr:rowOff>
    </xdr:from>
    <xdr:to>
      <xdr:col>15</xdr:col>
      <xdr:colOff>50800</xdr:colOff>
      <xdr:row>75</xdr:row>
      <xdr:rowOff>67387</xdr:rowOff>
    </xdr:to>
    <xdr:cxnSp macro="">
      <xdr:nvCxnSpPr>
        <xdr:cNvPr id="182" name="直線コネクタ 181"/>
        <xdr:cNvCxnSpPr/>
      </xdr:nvCxnSpPr>
      <xdr:spPr>
        <a:xfrm flipV="1">
          <a:off x="2019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64109</xdr:rowOff>
    </xdr:from>
    <xdr:to>
      <xdr:col>15</xdr:col>
      <xdr:colOff>101600</xdr:colOff>
      <xdr:row>75</xdr:row>
      <xdr:rowOff>165709</xdr:rowOff>
    </xdr:to>
    <xdr:sp macro="" textlink="">
      <xdr:nvSpPr>
        <xdr:cNvPr id="183" name="フローチャート: 判断 182"/>
        <xdr:cNvSpPr/>
      </xdr:nvSpPr>
      <xdr:spPr>
        <a:xfrm>
          <a:off x="2857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156836</xdr:rowOff>
    </xdr:from>
    <xdr:ext cx="599010" cy="259045"/>
    <xdr:sp macro="" textlink="">
      <xdr:nvSpPr>
        <xdr:cNvPr id="184" name="テキスト ボックス 183"/>
        <xdr:cNvSpPr txBox="1"/>
      </xdr:nvSpPr>
      <xdr:spPr>
        <a:xfrm>
          <a:off x="2608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67387</xdr:rowOff>
    </xdr:from>
    <xdr:to>
      <xdr:col>10</xdr:col>
      <xdr:colOff>114300</xdr:colOff>
      <xdr:row>76</xdr:row>
      <xdr:rowOff>119138</xdr:rowOff>
    </xdr:to>
    <xdr:cxnSp macro="">
      <xdr:nvCxnSpPr>
        <xdr:cNvPr id="185" name="直線コネクタ 184"/>
        <xdr:cNvCxnSpPr/>
      </xdr:nvCxnSpPr>
      <xdr:spPr>
        <a:xfrm flipV="1">
          <a:off x="1130300" y="12926137"/>
          <a:ext cx="889000" cy="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159183</xdr:rowOff>
    </xdr:from>
    <xdr:to>
      <xdr:col>10</xdr:col>
      <xdr:colOff>165100</xdr:colOff>
      <xdr:row>76</xdr:row>
      <xdr:rowOff>89333</xdr:rowOff>
    </xdr:to>
    <xdr:sp macro="" textlink="">
      <xdr:nvSpPr>
        <xdr:cNvPr id="186" name="フローチャート: 判断 185"/>
        <xdr:cNvSpPr/>
      </xdr:nvSpPr>
      <xdr:spPr>
        <a:xfrm>
          <a:off x="1968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80460</xdr:rowOff>
    </xdr:from>
    <xdr:ext cx="599010" cy="259045"/>
    <xdr:sp macro="" textlink="">
      <xdr:nvSpPr>
        <xdr:cNvPr id="187" name="テキスト ボックス 186"/>
        <xdr:cNvSpPr txBox="1"/>
      </xdr:nvSpPr>
      <xdr:spPr>
        <a:xfrm>
          <a:off x="1719795"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32905</xdr:rowOff>
    </xdr:from>
    <xdr:to>
      <xdr:col>6</xdr:col>
      <xdr:colOff>38100</xdr:colOff>
      <xdr:row>76</xdr:row>
      <xdr:rowOff>134505</xdr:rowOff>
    </xdr:to>
    <xdr:sp macro="" textlink="">
      <xdr:nvSpPr>
        <xdr:cNvPr id="188" name="フローチャート: 判断 187"/>
        <xdr:cNvSpPr/>
      </xdr:nvSpPr>
      <xdr:spPr>
        <a:xfrm>
          <a:off x="1079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151033</xdr:rowOff>
    </xdr:from>
    <xdr:ext cx="599010" cy="259045"/>
    <xdr:sp macro="" textlink="">
      <xdr:nvSpPr>
        <xdr:cNvPr id="189" name="テキスト ボックス 188"/>
        <xdr:cNvSpPr txBox="1"/>
      </xdr:nvSpPr>
      <xdr:spPr>
        <a:xfrm>
          <a:off x="830795"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148895</xdr:rowOff>
    </xdr:from>
    <xdr:to>
      <xdr:col>24</xdr:col>
      <xdr:colOff>114300</xdr:colOff>
      <xdr:row>74</xdr:row>
      <xdr:rowOff>79045</xdr:rowOff>
    </xdr:to>
    <xdr:sp macro="" textlink="">
      <xdr:nvSpPr>
        <xdr:cNvPr id="195" name="楕円 194"/>
        <xdr:cNvSpPr/>
      </xdr:nvSpPr>
      <xdr:spPr>
        <a:xfrm>
          <a:off x="4584700" y="126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322</xdr:rowOff>
    </xdr:from>
    <xdr:ext cx="599010" cy="259045"/>
    <xdr:sp macro="" textlink="">
      <xdr:nvSpPr>
        <xdr:cNvPr id="196" name="民生費該当値テキスト"/>
        <xdr:cNvSpPr txBox="1"/>
      </xdr:nvSpPr>
      <xdr:spPr>
        <a:xfrm>
          <a:off x="4686300" y="1251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94437</xdr:rowOff>
    </xdr:from>
    <xdr:to>
      <xdr:col>20</xdr:col>
      <xdr:colOff>38100</xdr:colOff>
      <xdr:row>74</xdr:row>
      <xdr:rowOff>24587</xdr:rowOff>
    </xdr:to>
    <xdr:sp macro="" textlink="">
      <xdr:nvSpPr>
        <xdr:cNvPr id="197" name="楕円 196"/>
        <xdr:cNvSpPr/>
      </xdr:nvSpPr>
      <xdr:spPr>
        <a:xfrm>
          <a:off x="37465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41114</xdr:rowOff>
    </xdr:from>
    <xdr:ext cx="599010" cy="259045"/>
    <xdr:sp macro="" textlink="">
      <xdr:nvSpPr>
        <xdr:cNvPr id="198" name="テキスト ボックス 197"/>
        <xdr:cNvSpPr txBox="1"/>
      </xdr:nvSpPr>
      <xdr:spPr>
        <a:xfrm>
          <a:off x="3497795" y="123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169990</xdr:rowOff>
    </xdr:from>
    <xdr:to>
      <xdr:col>15</xdr:col>
      <xdr:colOff>101600</xdr:colOff>
      <xdr:row>74</xdr:row>
      <xdr:rowOff>100140</xdr:rowOff>
    </xdr:to>
    <xdr:sp macro="" textlink="">
      <xdr:nvSpPr>
        <xdr:cNvPr id="199" name="楕円 198"/>
        <xdr:cNvSpPr/>
      </xdr:nvSpPr>
      <xdr:spPr>
        <a:xfrm>
          <a:off x="2857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116667</xdr:rowOff>
    </xdr:from>
    <xdr:ext cx="599010" cy="259045"/>
    <xdr:sp macro="" textlink="">
      <xdr:nvSpPr>
        <xdr:cNvPr id="200" name="テキスト ボックス 199"/>
        <xdr:cNvSpPr txBox="1"/>
      </xdr:nvSpPr>
      <xdr:spPr>
        <a:xfrm>
          <a:off x="2608795"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16587</xdr:rowOff>
    </xdr:from>
    <xdr:to>
      <xdr:col>10</xdr:col>
      <xdr:colOff>165100</xdr:colOff>
      <xdr:row>75</xdr:row>
      <xdr:rowOff>118187</xdr:rowOff>
    </xdr:to>
    <xdr:sp macro="" textlink="">
      <xdr:nvSpPr>
        <xdr:cNvPr id="201" name="楕円 200"/>
        <xdr:cNvSpPr/>
      </xdr:nvSpPr>
      <xdr:spPr>
        <a:xfrm>
          <a:off x="1968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134714</xdr:rowOff>
    </xdr:from>
    <xdr:ext cx="599010" cy="259045"/>
    <xdr:sp macro="" textlink="">
      <xdr:nvSpPr>
        <xdr:cNvPr id="202" name="テキスト ボックス 201"/>
        <xdr:cNvSpPr txBox="1"/>
      </xdr:nvSpPr>
      <xdr:spPr>
        <a:xfrm>
          <a:off x="1719795"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68338</xdr:rowOff>
    </xdr:from>
    <xdr:to>
      <xdr:col>6</xdr:col>
      <xdr:colOff>38100</xdr:colOff>
      <xdr:row>76</xdr:row>
      <xdr:rowOff>169938</xdr:rowOff>
    </xdr:to>
    <xdr:sp macro="" textlink="">
      <xdr:nvSpPr>
        <xdr:cNvPr id="203" name="楕円 202"/>
        <xdr:cNvSpPr/>
      </xdr:nvSpPr>
      <xdr:spPr>
        <a:xfrm>
          <a:off x="1079500" y="130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161065</xdr:rowOff>
    </xdr:from>
    <xdr:ext cx="599010" cy="259045"/>
    <xdr:sp macro="" textlink="">
      <xdr:nvSpPr>
        <xdr:cNvPr id="204" name="テキスト ボックス 203"/>
        <xdr:cNvSpPr txBox="1"/>
      </xdr:nvSpPr>
      <xdr:spPr>
        <a:xfrm>
          <a:off x="830795" y="131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104229</xdr:rowOff>
    </xdr:from>
    <xdr:to>
      <xdr:col>24</xdr:col>
      <xdr:colOff>63500</xdr:colOff>
      <xdr:row>96</xdr:row>
      <xdr:rowOff>167208</xdr:rowOff>
    </xdr:to>
    <xdr:cxnSp macro="">
      <xdr:nvCxnSpPr>
        <xdr:cNvPr id="234" name="直線コネクタ 233"/>
        <xdr:cNvCxnSpPr/>
      </xdr:nvCxnSpPr>
      <xdr:spPr>
        <a:xfrm>
          <a:off x="3797300" y="16563429"/>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104229</xdr:rowOff>
    </xdr:from>
    <xdr:to>
      <xdr:col>19</xdr:col>
      <xdr:colOff>177800</xdr:colOff>
      <xdr:row>97</xdr:row>
      <xdr:rowOff>35173</xdr:rowOff>
    </xdr:to>
    <xdr:cxnSp macro="">
      <xdr:nvCxnSpPr>
        <xdr:cNvPr id="237" name="直線コネクタ 236"/>
        <xdr:cNvCxnSpPr/>
      </xdr:nvCxnSpPr>
      <xdr:spPr>
        <a:xfrm flipV="1">
          <a:off x="2908300" y="16563429"/>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35173</xdr:rowOff>
    </xdr:from>
    <xdr:to>
      <xdr:col>15</xdr:col>
      <xdr:colOff>50800</xdr:colOff>
      <xdr:row>97</xdr:row>
      <xdr:rowOff>40373</xdr:rowOff>
    </xdr:to>
    <xdr:cxnSp macro="">
      <xdr:nvCxnSpPr>
        <xdr:cNvPr id="240" name="直線コネクタ 239"/>
        <xdr:cNvCxnSpPr/>
      </xdr:nvCxnSpPr>
      <xdr:spPr>
        <a:xfrm flipV="1">
          <a:off x="2019300" y="16665823"/>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83528</xdr:rowOff>
    </xdr:from>
    <xdr:to>
      <xdr:col>15</xdr:col>
      <xdr:colOff>101600</xdr:colOff>
      <xdr:row>96</xdr:row>
      <xdr:rowOff>13678</xdr:rowOff>
    </xdr:to>
    <xdr:sp macro="" textlink="">
      <xdr:nvSpPr>
        <xdr:cNvPr id="241" name="フローチャート: 判断 240"/>
        <xdr:cNvSpPr/>
      </xdr:nvSpPr>
      <xdr:spPr>
        <a:xfrm>
          <a:off x="2857500" y="163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30205</xdr:rowOff>
    </xdr:from>
    <xdr:ext cx="534377" cy="259045"/>
    <xdr:sp macro="" textlink="">
      <xdr:nvSpPr>
        <xdr:cNvPr id="242" name="テキスト ボックス 241"/>
        <xdr:cNvSpPr txBox="1"/>
      </xdr:nvSpPr>
      <xdr:spPr>
        <a:xfrm>
          <a:off x="2641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40373</xdr:rowOff>
    </xdr:from>
    <xdr:to>
      <xdr:col>10</xdr:col>
      <xdr:colOff>114300</xdr:colOff>
      <xdr:row>97</xdr:row>
      <xdr:rowOff>88055</xdr:rowOff>
    </xdr:to>
    <xdr:cxnSp macro="">
      <xdr:nvCxnSpPr>
        <xdr:cNvPr id="243" name="直線コネクタ 242"/>
        <xdr:cNvCxnSpPr/>
      </xdr:nvCxnSpPr>
      <xdr:spPr>
        <a:xfrm flipV="1">
          <a:off x="1130300" y="16671023"/>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105187</xdr:rowOff>
    </xdr:from>
    <xdr:to>
      <xdr:col>10</xdr:col>
      <xdr:colOff>165100</xdr:colOff>
      <xdr:row>96</xdr:row>
      <xdr:rowOff>35337</xdr:rowOff>
    </xdr:to>
    <xdr:sp macro="" textlink="">
      <xdr:nvSpPr>
        <xdr:cNvPr id="244" name="フローチャート: 判断 243"/>
        <xdr:cNvSpPr/>
      </xdr:nvSpPr>
      <xdr:spPr>
        <a:xfrm>
          <a:off x="1968500" y="163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51864</xdr:rowOff>
    </xdr:from>
    <xdr:ext cx="534377" cy="259045"/>
    <xdr:sp macro="" textlink="">
      <xdr:nvSpPr>
        <xdr:cNvPr id="245" name="テキスト ボックス 244"/>
        <xdr:cNvSpPr txBox="1"/>
      </xdr:nvSpPr>
      <xdr:spPr>
        <a:xfrm>
          <a:off x="1752111" y="161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169711</xdr:rowOff>
    </xdr:from>
    <xdr:to>
      <xdr:col>6</xdr:col>
      <xdr:colOff>38100</xdr:colOff>
      <xdr:row>96</xdr:row>
      <xdr:rowOff>99861</xdr:rowOff>
    </xdr:to>
    <xdr:sp macro="" textlink="">
      <xdr:nvSpPr>
        <xdr:cNvPr id="246" name="フローチャート: 判断 245"/>
        <xdr:cNvSpPr/>
      </xdr:nvSpPr>
      <xdr:spPr>
        <a:xfrm>
          <a:off x="1079500" y="1645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116388</xdr:rowOff>
    </xdr:from>
    <xdr:ext cx="534377" cy="259045"/>
    <xdr:sp macro="" textlink="">
      <xdr:nvSpPr>
        <xdr:cNvPr id="247" name="テキスト ボックス 246"/>
        <xdr:cNvSpPr txBox="1"/>
      </xdr:nvSpPr>
      <xdr:spPr>
        <a:xfrm>
          <a:off x="863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116408</xdr:rowOff>
    </xdr:from>
    <xdr:to>
      <xdr:col>24</xdr:col>
      <xdr:colOff>114300</xdr:colOff>
      <xdr:row>97</xdr:row>
      <xdr:rowOff>46558</xdr:rowOff>
    </xdr:to>
    <xdr:sp macro="" textlink="">
      <xdr:nvSpPr>
        <xdr:cNvPr id="253" name="楕円 252"/>
        <xdr:cNvSpPr/>
      </xdr:nvSpPr>
      <xdr:spPr>
        <a:xfrm>
          <a:off x="45847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94835</xdr:rowOff>
    </xdr:from>
    <xdr:ext cx="534377" cy="259045"/>
    <xdr:sp macro="" textlink="">
      <xdr:nvSpPr>
        <xdr:cNvPr id="254" name="衛生費該当値テキスト"/>
        <xdr:cNvSpPr txBox="1"/>
      </xdr:nvSpPr>
      <xdr:spPr>
        <a:xfrm>
          <a:off x="4686300" y="1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53429</xdr:rowOff>
    </xdr:from>
    <xdr:to>
      <xdr:col>20</xdr:col>
      <xdr:colOff>38100</xdr:colOff>
      <xdr:row>96</xdr:row>
      <xdr:rowOff>155029</xdr:rowOff>
    </xdr:to>
    <xdr:sp macro="" textlink="">
      <xdr:nvSpPr>
        <xdr:cNvPr id="255" name="楕円 254"/>
        <xdr:cNvSpPr/>
      </xdr:nvSpPr>
      <xdr:spPr>
        <a:xfrm>
          <a:off x="3746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146156</xdr:rowOff>
    </xdr:from>
    <xdr:ext cx="534377" cy="259045"/>
    <xdr:sp macro="" textlink="">
      <xdr:nvSpPr>
        <xdr:cNvPr id="256" name="テキスト ボックス 255"/>
        <xdr:cNvSpPr txBox="1"/>
      </xdr:nvSpPr>
      <xdr:spPr>
        <a:xfrm>
          <a:off x="3530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155823</xdr:rowOff>
    </xdr:from>
    <xdr:to>
      <xdr:col>15</xdr:col>
      <xdr:colOff>101600</xdr:colOff>
      <xdr:row>97</xdr:row>
      <xdr:rowOff>85973</xdr:rowOff>
    </xdr:to>
    <xdr:sp macro="" textlink="">
      <xdr:nvSpPr>
        <xdr:cNvPr id="257" name="楕円 256"/>
        <xdr:cNvSpPr/>
      </xdr:nvSpPr>
      <xdr:spPr>
        <a:xfrm>
          <a:off x="2857500" y="16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77100</xdr:rowOff>
    </xdr:from>
    <xdr:ext cx="534377" cy="259045"/>
    <xdr:sp macro="" textlink="">
      <xdr:nvSpPr>
        <xdr:cNvPr id="258" name="テキスト ボックス 257"/>
        <xdr:cNvSpPr txBox="1"/>
      </xdr:nvSpPr>
      <xdr:spPr>
        <a:xfrm>
          <a:off x="2641111" y="167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161023</xdr:rowOff>
    </xdr:from>
    <xdr:to>
      <xdr:col>10</xdr:col>
      <xdr:colOff>165100</xdr:colOff>
      <xdr:row>97</xdr:row>
      <xdr:rowOff>91173</xdr:rowOff>
    </xdr:to>
    <xdr:sp macro="" textlink="">
      <xdr:nvSpPr>
        <xdr:cNvPr id="259" name="楕円 258"/>
        <xdr:cNvSpPr/>
      </xdr:nvSpPr>
      <xdr:spPr>
        <a:xfrm>
          <a:off x="1968500" y="166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82300</xdr:rowOff>
    </xdr:from>
    <xdr:ext cx="534377" cy="259045"/>
    <xdr:sp macro="" textlink="">
      <xdr:nvSpPr>
        <xdr:cNvPr id="260" name="テキスト ボックス 259"/>
        <xdr:cNvSpPr txBox="1"/>
      </xdr:nvSpPr>
      <xdr:spPr>
        <a:xfrm>
          <a:off x="1752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37255</xdr:rowOff>
    </xdr:from>
    <xdr:to>
      <xdr:col>6</xdr:col>
      <xdr:colOff>38100</xdr:colOff>
      <xdr:row>97</xdr:row>
      <xdr:rowOff>138855</xdr:rowOff>
    </xdr:to>
    <xdr:sp macro="" textlink="">
      <xdr:nvSpPr>
        <xdr:cNvPr id="261" name="楕円 260"/>
        <xdr:cNvSpPr/>
      </xdr:nvSpPr>
      <xdr:spPr>
        <a:xfrm>
          <a:off x="1079500" y="166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129982</xdr:rowOff>
    </xdr:from>
    <xdr:ext cx="534377" cy="259045"/>
    <xdr:sp macro="" textlink="">
      <xdr:nvSpPr>
        <xdr:cNvPr id="262" name="テキスト ボックス 261"/>
        <xdr:cNvSpPr txBox="1"/>
      </xdr:nvSpPr>
      <xdr:spPr>
        <a:xfrm>
          <a:off x="863111" y="167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110145</xdr:rowOff>
    </xdr:from>
    <xdr:to>
      <xdr:col>54</xdr:col>
      <xdr:colOff>189865</xdr:colOff>
      <xdr:row>39</xdr:row>
      <xdr:rowOff>98878</xdr:rowOff>
    </xdr:to>
    <xdr:cxnSp macro="">
      <xdr:nvCxnSpPr>
        <xdr:cNvPr id="288" name="直線コネクタ 287"/>
        <xdr:cNvCxnSpPr/>
      </xdr:nvCxnSpPr>
      <xdr:spPr>
        <a:xfrm flipV="1">
          <a:off x="10475595" y="5425095"/>
          <a:ext cx="1270" cy="136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56822</xdr:rowOff>
    </xdr:from>
    <xdr:ext cx="469744" cy="259045"/>
    <xdr:sp macro="" textlink="">
      <xdr:nvSpPr>
        <xdr:cNvPr id="291" name="労働費最大値テキスト"/>
        <xdr:cNvSpPr txBox="1"/>
      </xdr:nvSpPr>
      <xdr:spPr>
        <a:xfrm>
          <a:off x="10528300" y="520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110145</xdr:rowOff>
    </xdr:from>
    <xdr:to>
      <xdr:col>55</xdr:col>
      <xdr:colOff>88900</xdr:colOff>
      <xdr:row>31</xdr:row>
      <xdr:rowOff>110145</xdr:rowOff>
    </xdr:to>
    <xdr:cxnSp macro="">
      <xdr:nvCxnSpPr>
        <xdr:cNvPr id="292" name="直線コネクタ 291"/>
        <xdr:cNvCxnSpPr/>
      </xdr:nvCxnSpPr>
      <xdr:spPr>
        <a:xfrm>
          <a:off x="10388600" y="54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151947</xdr:rowOff>
    </xdr:from>
    <xdr:to>
      <xdr:col>55</xdr:col>
      <xdr:colOff>0</xdr:colOff>
      <xdr:row>39</xdr:row>
      <xdr:rowOff>2213</xdr:rowOff>
    </xdr:to>
    <xdr:cxnSp macro="">
      <xdr:nvCxnSpPr>
        <xdr:cNvPr id="293" name="直線コネクタ 292"/>
        <xdr:cNvCxnSpPr/>
      </xdr:nvCxnSpPr>
      <xdr:spPr>
        <a:xfrm flipV="1">
          <a:off x="9639300" y="666704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84019</xdr:rowOff>
    </xdr:from>
    <xdr:ext cx="378565" cy="259045"/>
    <xdr:sp macro="" textlink="">
      <xdr:nvSpPr>
        <xdr:cNvPr id="294" name="労働費平均値テキスト"/>
        <xdr:cNvSpPr txBox="1"/>
      </xdr:nvSpPr>
      <xdr:spPr>
        <a:xfrm>
          <a:off x="10528300" y="6427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61141</xdr:rowOff>
    </xdr:from>
    <xdr:to>
      <xdr:col>55</xdr:col>
      <xdr:colOff>50800</xdr:colOff>
      <xdr:row>38</xdr:row>
      <xdr:rowOff>162741</xdr:rowOff>
    </xdr:to>
    <xdr:sp macro="" textlink="">
      <xdr:nvSpPr>
        <xdr:cNvPr id="295" name="フローチャート: 判断 294"/>
        <xdr:cNvSpPr/>
      </xdr:nvSpPr>
      <xdr:spPr>
        <a:xfrm>
          <a:off x="104267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39</xdr:row>
      <xdr:rowOff>2213</xdr:rowOff>
    </xdr:to>
    <xdr:cxnSp macro="">
      <xdr:nvCxnSpPr>
        <xdr:cNvPr id="296" name="直線コネクタ 295"/>
        <xdr:cNvCxnSpPr/>
      </xdr:nvCxnSpPr>
      <xdr:spPr>
        <a:xfrm>
          <a:off x="8750300" y="659471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80573</xdr:rowOff>
    </xdr:from>
    <xdr:to>
      <xdr:col>50</xdr:col>
      <xdr:colOff>165100</xdr:colOff>
      <xdr:row>39</xdr:row>
      <xdr:rowOff>10723</xdr:rowOff>
    </xdr:to>
    <xdr:sp macro="" textlink="">
      <xdr:nvSpPr>
        <xdr:cNvPr id="297" name="フローチャート: 判断 296"/>
        <xdr:cNvSpPr/>
      </xdr:nvSpPr>
      <xdr:spPr>
        <a:xfrm>
          <a:off x="9588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27250</xdr:rowOff>
    </xdr:from>
    <xdr:ext cx="378565" cy="259045"/>
    <xdr:sp macro="" textlink="">
      <xdr:nvSpPr>
        <xdr:cNvPr id="298" name="テキスト ボックス 297"/>
        <xdr:cNvSpPr txBox="1"/>
      </xdr:nvSpPr>
      <xdr:spPr>
        <a:xfrm>
          <a:off x="9450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79447</xdr:rowOff>
    </xdr:from>
    <xdr:to>
      <xdr:col>45</xdr:col>
      <xdr:colOff>177800</xdr:colOff>
      <xdr:row>38</xdr:row>
      <xdr:rowOff>79611</xdr:rowOff>
    </xdr:to>
    <xdr:cxnSp macro="">
      <xdr:nvCxnSpPr>
        <xdr:cNvPr id="299" name="直線コネクタ 298"/>
        <xdr:cNvCxnSpPr/>
      </xdr:nvCxnSpPr>
      <xdr:spPr>
        <a:xfrm>
          <a:off x="7861300" y="6251647"/>
          <a:ext cx="889000" cy="3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77633</xdr:rowOff>
    </xdr:from>
    <xdr:to>
      <xdr:col>46</xdr:col>
      <xdr:colOff>38100</xdr:colOff>
      <xdr:row>39</xdr:row>
      <xdr:rowOff>7783</xdr:rowOff>
    </xdr:to>
    <xdr:sp macro="" textlink="">
      <xdr:nvSpPr>
        <xdr:cNvPr id="300" name="フローチャート: 判断 299"/>
        <xdr:cNvSpPr/>
      </xdr:nvSpPr>
      <xdr:spPr>
        <a:xfrm>
          <a:off x="8699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170360</xdr:rowOff>
    </xdr:from>
    <xdr:ext cx="378565" cy="259045"/>
    <xdr:sp macro="" textlink="">
      <xdr:nvSpPr>
        <xdr:cNvPr id="301" name="テキスト ボックス 300"/>
        <xdr:cNvSpPr txBox="1"/>
      </xdr:nvSpPr>
      <xdr:spPr>
        <a:xfrm>
          <a:off x="8561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129250</xdr:rowOff>
    </xdr:from>
    <xdr:to>
      <xdr:col>41</xdr:col>
      <xdr:colOff>50800</xdr:colOff>
      <xdr:row>36</xdr:row>
      <xdr:rowOff>79447</xdr:rowOff>
    </xdr:to>
    <xdr:cxnSp macro="">
      <xdr:nvCxnSpPr>
        <xdr:cNvPr id="302" name="直線コネクタ 301"/>
        <xdr:cNvCxnSpPr/>
      </xdr:nvCxnSpPr>
      <xdr:spPr>
        <a:xfrm>
          <a:off x="6972300" y="5272750"/>
          <a:ext cx="889000" cy="97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109148</xdr:rowOff>
    </xdr:from>
    <xdr:to>
      <xdr:col>41</xdr:col>
      <xdr:colOff>101600</xdr:colOff>
      <xdr:row>38</xdr:row>
      <xdr:rowOff>39298</xdr:rowOff>
    </xdr:to>
    <xdr:sp macro="" textlink="">
      <xdr:nvSpPr>
        <xdr:cNvPr id="303" name="フローチャート: 判断 302"/>
        <xdr:cNvSpPr/>
      </xdr:nvSpPr>
      <xdr:spPr>
        <a:xfrm>
          <a:off x="7810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30425</xdr:rowOff>
    </xdr:from>
    <xdr:ext cx="469744" cy="259045"/>
    <xdr:sp macro="" textlink="">
      <xdr:nvSpPr>
        <xdr:cNvPr id="304" name="テキスト ボックス 303"/>
        <xdr:cNvSpPr txBox="1"/>
      </xdr:nvSpPr>
      <xdr:spPr>
        <a:xfrm>
          <a:off x="7626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3012</xdr:rowOff>
    </xdr:from>
    <xdr:to>
      <xdr:col>36</xdr:col>
      <xdr:colOff>165100</xdr:colOff>
      <xdr:row>37</xdr:row>
      <xdr:rowOff>104612</xdr:rowOff>
    </xdr:to>
    <xdr:sp macro="" textlink="">
      <xdr:nvSpPr>
        <xdr:cNvPr id="305" name="フローチャート: 判断 304"/>
        <xdr:cNvSpPr/>
      </xdr:nvSpPr>
      <xdr:spPr>
        <a:xfrm>
          <a:off x="6921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95739</xdr:rowOff>
    </xdr:from>
    <xdr:ext cx="469744" cy="259045"/>
    <xdr:sp macro="" textlink="">
      <xdr:nvSpPr>
        <xdr:cNvPr id="306" name="テキスト ボックス 305"/>
        <xdr:cNvSpPr txBox="1"/>
      </xdr:nvSpPr>
      <xdr:spPr>
        <a:xfrm>
          <a:off x="6737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101147</xdr:rowOff>
    </xdr:from>
    <xdr:to>
      <xdr:col>55</xdr:col>
      <xdr:colOff>50800</xdr:colOff>
      <xdr:row>39</xdr:row>
      <xdr:rowOff>31297</xdr:rowOff>
    </xdr:to>
    <xdr:sp macro="" textlink="">
      <xdr:nvSpPr>
        <xdr:cNvPr id="312" name="楕円 311"/>
        <xdr:cNvSpPr/>
      </xdr:nvSpPr>
      <xdr:spPr>
        <a:xfrm>
          <a:off x="104267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39569</xdr:rowOff>
    </xdr:from>
    <xdr:ext cx="378565" cy="259045"/>
    <xdr:sp macro="" textlink="">
      <xdr:nvSpPr>
        <xdr:cNvPr id="313" name="労働費該当値テキスト"/>
        <xdr:cNvSpPr txBox="1"/>
      </xdr:nvSpPr>
      <xdr:spPr>
        <a:xfrm>
          <a:off x="10528300" y="655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122863</xdr:rowOff>
    </xdr:from>
    <xdr:to>
      <xdr:col>50</xdr:col>
      <xdr:colOff>165100</xdr:colOff>
      <xdr:row>39</xdr:row>
      <xdr:rowOff>53013</xdr:rowOff>
    </xdr:to>
    <xdr:sp macro="" textlink="">
      <xdr:nvSpPr>
        <xdr:cNvPr id="314" name="楕円 313"/>
        <xdr:cNvSpPr/>
      </xdr:nvSpPr>
      <xdr:spPr>
        <a:xfrm>
          <a:off x="9588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44140</xdr:rowOff>
    </xdr:from>
    <xdr:ext cx="378565" cy="259045"/>
    <xdr:sp macro="" textlink="">
      <xdr:nvSpPr>
        <xdr:cNvPr id="315" name="テキスト ボックス 314"/>
        <xdr:cNvSpPr txBox="1"/>
      </xdr:nvSpPr>
      <xdr:spPr>
        <a:xfrm>
          <a:off x="9450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28811</xdr:rowOff>
    </xdr:from>
    <xdr:to>
      <xdr:col>46</xdr:col>
      <xdr:colOff>38100</xdr:colOff>
      <xdr:row>38</xdr:row>
      <xdr:rowOff>130411</xdr:rowOff>
    </xdr:to>
    <xdr:sp macro="" textlink="">
      <xdr:nvSpPr>
        <xdr:cNvPr id="316" name="楕円 315"/>
        <xdr:cNvSpPr/>
      </xdr:nvSpPr>
      <xdr:spPr>
        <a:xfrm>
          <a:off x="8699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146938</xdr:rowOff>
    </xdr:from>
    <xdr:ext cx="469744" cy="259045"/>
    <xdr:sp macro="" textlink="">
      <xdr:nvSpPr>
        <xdr:cNvPr id="317" name="テキスト ボックス 316"/>
        <xdr:cNvSpPr txBox="1"/>
      </xdr:nvSpPr>
      <xdr:spPr>
        <a:xfrm>
          <a:off x="8515428" y="63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28647</xdr:rowOff>
    </xdr:from>
    <xdr:to>
      <xdr:col>41</xdr:col>
      <xdr:colOff>101600</xdr:colOff>
      <xdr:row>36</xdr:row>
      <xdr:rowOff>130247</xdr:rowOff>
    </xdr:to>
    <xdr:sp macro="" textlink="">
      <xdr:nvSpPr>
        <xdr:cNvPr id="318" name="楕円 317"/>
        <xdr:cNvSpPr/>
      </xdr:nvSpPr>
      <xdr:spPr>
        <a:xfrm>
          <a:off x="78105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146774</xdr:rowOff>
    </xdr:from>
    <xdr:ext cx="469744" cy="259045"/>
    <xdr:sp macro="" textlink="">
      <xdr:nvSpPr>
        <xdr:cNvPr id="319" name="テキスト ボックス 318"/>
        <xdr:cNvSpPr txBox="1"/>
      </xdr:nvSpPr>
      <xdr:spPr>
        <a:xfrm>
          <a:off x="7626428" y="59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78450</xdr:rowOff>
    </xdr:from>
    <xdr:to>
      <xdr:col>36</xdr:col>
      <xdr:colOff>165100</xdr:colOff>
      <xdr:row>31</xdr:row>
      <xdr:rowOff>8600</xdr:rowOff>
    </xdr:to>
    <xdr:sp macro="" textlink="">
      <xdr:nvSpPr>
        <xdr:cNvPr id="320" name="楕円 319"/>
        <xdr:cNvSpPr/>
      </xdr:nvSpPr>
      <xdr:spPr>
        <a:xfrm>
          <a:off x="6921500" y="5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25127</xdr:rowOff>
    </xdr:from>
    <xdr:ext cx="469744" cy="259045"/>
    <xdr:sp macro="" textlink="">
      <xdr:nvSpPr>
        <xdr:cNvPr id="321" name="テキスト ボックス 320"/>
        <xdr:cNvSpPr txBox="1"/>
      </xdr:nvSpPr>
      <xdr:spPr>
        <a:xfrm>
          <a:off x="6737428" y="49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16082</xdr:rowOff>
    </xdr:from>
    <xdr:to>
      <xdr:col>55</xdr:col>
      <xdr:colOff>0</xdr:colOff>
      <xdr:row>57</xdr:row>
      <xdr:rowOff>38158</xdr:rowOff>
    </xdr:to>
    <xdr:cxnSp macro="">
      <xdr:nvCxnSpPr>
        <xdr:cNvPr id="352" name="直線コネクタ 351"/>
        <xdr:cNvCxnSpPr/>
      </xdr:nvCxnSpPr>
      <xdr:spPr>
        <a:xfrm>
          <a:off x="9639300" y="978873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3"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16082</xdr:rowOff>
    </xdr:from>
    <xdr:to>
      <xdr:col>50</xdr:col>
      <xdr:colOff>114300</xdr:colOff>
      <xdr:row>57</xdr:row>
      <xdr:rowOff>85185</xdr:rowOff>
    </xdr:to>
    <xdr:cxnSp macro="">
      <xdr:nvCxnSpPr>
        <xdr:cNvPr id="355" name="直線コネクタ 354"/>
        <xdr:cNvCxnSpPr/>
      </xdr:nvCxnSpPr>
      <xdr:spPr>
        <a:xfrm flipV="1">
          <a:off x="8750300" y="9788732"/>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7" name="テキスト ボックス 356"/>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85185</xdr:rowOff>
    </xdr:from>
    <xdr:to>
      <xdr:col>45</xdr:col>
      <xdr:colOff>177800</xdr:colOff>
      <xdr:row>57</xdr:row>
      <xdr:rowOff>87721</xdr:rowOff>
    </xdr:to>
    <xdr:cxnSp macro="">
      <xdr:nvCxnSpPr>
        <xdr:cNvPr id="358" name="直線コネクタ 357"/>
        <xdr:cNvCxnSpPr/>
      </xdr:nvCxnSpPr>
      <xdr:spPr>
        <a:xfrm flipV="1">
          <a:off x="7861300" y="9857835"/>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9" name="フローチャート: 判断 358"/>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60" name="テキスト ボックス 359"/>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87721</xdr:rowOff>
    </xdr:from>
    <xdr:to>
      <xdr:col>41</xdr:col>
      <xdr:colOff>50800</xdr:colOff>
      <xdr:row>57</xdr:row>
      <xdr:rowOff>130066</xdr:rowOff>
    </xdr:to>
    <xdr:cxnSp macro="">
      <xdr:nvCxnSpPr>
        <xdr:cNvPr id="361" name="直線コネクタ 360"/>
        <xdr:cNvCxnSpPr/>
      </xdr:nvCxnSpPr>
      <xdr:spPr>
        <a:xfrm flipV="1">
          <a:off x="6972300" y="9860371"/>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62" name="フローチャート: 判断 361"/>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3" name="テキスト ボックス 362"/>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4" name="フローチャート: 判断 363"/>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5" name="テキスト ボックス 364"/>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158808</xdr:rowOff>
    </xdr:from>
    <xdr:to>
      <xdr:col>55</xdr:col>
      <xdr:colOff>50800</xdr:colOff>
      <xdr:row>57</xdr:row>
      <xdr:rowOff>88958</xdr:rowOff>
    </xdr:to>
    <xdr:sp macro="" textlink="">
      <xdr:nvSpPr>
        <xdr:cNvPr id="371" name="楕円 370"/>
        <xdr:cNvSpPr/>
      </xdr:nvSpPr>
      <xdr:spPr>
        <a:xfrm>
          <a:off x="104267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10235</xdr:rowOff>
    </xdr:from>
    <xdr:ext cx="534377" cy="259045"/>
    <xdr:sp macro="" textlink="">
      <xdr:nvSpPr>
        <xdr:cNvPr id="372" name="農林水産業費該当値テキスト"/>
        <xdr:cNvSpPr txBox="1"/>
      </xdr:nvSpPr>
      <xdr:spPr>
        <a:xfrm>
          <a:off x="10528300"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136732</xdr:rowOff>
    </xdr:from>
    <xdr:to>
      <xdr:col>50</xdr:col>
      <xdr:colOff>165100</xdr:colOff>
      <xdr:row>57</xdr:row>
      <xdr:rowOff>66882</xdr:rowOff>
    </xdr:to>
    <xdr:sp macro="" textlink="">
      <xdr:nvSpPr>
        <xdr:cNvPr id="373" name="楕円 372"/>
        <xdr:cNvSpPr/>
      </xdr:nvSpPr>
      <xdr:spPr>
        <a:xfrm>
          <a:off x="9588500" y="97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83409</xdr:rowOff>
    </xdr:from>
    <xdr:ext cx="534377" cy="259045"/>
    <xdr:sp macro="" textlink="">
      <xdr:nvSpPr>
        <xdr:cNvPr id="374" name="テキスト ボックス 373"/>
        <xdr:cNvSpPr txBox="1"/>
      </xdr:nvSpPr>
      <xdr:spPr>
        <a:xfrm>
          <a:off x="9372111" y="95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34385</xdr:rowOff>
    </xdr:from>
    <xdr:to>
      <xdr:col>46</xdr:col>
      <xdr:colOff>38100</xdr:colOff>
      <xdr:row>57</xdr:row>
      <xdr:rowOff>135985</xdr:rowOff>
    </xdr:to>
    <xdr:sp macro="" textlink="">
      <xdr:nvSpPr>
        <xdr:cNvPr id="375" name="楕円 374"/>
        <xdr:cNvSpPr/>
      </xdr:nvSpPr>
      <xdr:spPr>
        <a:xfrm>
          <a:off x="8699500" y="9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152512</xdr:rowOff>
    </xdr:from>
    <xdr:ext cx="534377" cy="259045"/>
    <xdr:sp macro="" textlink="">
      <xdr:nvSpPr>
        <xdr:cNvPr id="376" name="テキスト ボックス 375"/>
        <xdr:cNvSpPr txBox="1"/>
      </xdr:nvSpPr>
      <xdr:spPr>
        <a:xfrm>
          <a:off x="8483111" y="95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36921</xdr:rowOff>
    </xdr:from>
    <xdr:to>
      <xdr:col>41</xdr:col>
      <xdr:colOff>101600</xdr:colOff>
      <xdr:row>57</xdr:row>
      <xdr:rowOff>138521</xdr:rowOff>
    </xdr:to>
    <xdr:sp macro="" textlink="">
      <xdr:nvSpPr>
        <xdr:cNvPr id="377" name="楕円 376"/>
        <xdr:cNvSpPr/>
      </xdr:nvSpPr>
      <xdr:spPr>
        <a:xfrm>
          <a:off x="7810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155048</xdr:rowOff>
    </xdr:from>
    <xdr:ext cx="534377" cy="259045"/>
    <xdr:sp macro="" textlink="">
      <xdr:nvSpPr>
        <xdr:cNvPr id="378" name="テキスト ボックス 377"/>
        <xdr:cNvSpPr txBox="1"/>
      </xdr:nvSpPr>
      <xdr:spPr>
        <a:xfrm>
          <a:off x="7594111" y="9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79266</xdr:rowOff>
    </xdr:from>
    <xdr:to>
      <xdr:col>36</xdr:col>
      <xdr:colOff>165100</xdr:colOff>
      <xdr:row>58</xdr:row>
      <xdr:rowOff>9416</xdr:rowOff>
    </xdr:to>
    <xdr:sp macro="" textlink="">
      <xdr:nvSpPr>
        <xdr:cNvPr id="379" name="楕円 378"/>
        <xdr:cNvSpPr/>
      </xdr:nvSpPr>
      <xdr:spPr>
        <a:xfrm>
          <a:off x="6921500" y="98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543</xdr:rowOff>
    </xdr:from>
    <xdr:ext cx="534377" cy="259045"/>
    <xdr:sp macro="" textlink="">
      <xdr:nvSpPr>
        <xdr:cNvPr id="380" name="テキスト ボックス 379"/>
        <xdr:cNvSpPr txBox="1"/>
      </xdr:nvSpPr>
      <xdr:spPr>
        <a:xfrm>
          <a:off x="6705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115506</xdr:rowOff>
    </xdr:from>
    <xdr:to>
      <xdr:col>55</xdr:col>
      <xdr:colOff>0</xdr:colOff>
      <xdr:row>74</xdr:row>
      <xdr:rowOff>153759</xdr:rowOff>
    </xdr:to>
    <xdr:cxnSp macro="">
      <xdr:nvCxnSpPr>
        <xdr:cNvPr id="409" name="直線コネクタ 408"/>
        <xdr:cNvCxnSpPr/>
      </xdr:nvCxnSpPr>
      <xdr:spPr>
        <a:xfrm flipV="1">
          <a:off x="9639300" y="12459906"/>
          <a:ext cx="838200" cy="3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10"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154063</xdr:rowOff>
    </xdr:from>
    <xdr:to>
      <xdr:col>50</xdr:col>
      <xdr:colOff>114300</xdr:colOff>
      <xdr:row>74</xdr:row>
      <xdr:rowOff>153759</xdr:rowOff>
    </xdr:to>
    <xdr:cxnSp macro="">
      <xdr:nvCxnSpPr>
        <xdr:cNvPr id="412" name="直線コネクタ 411"/>
        <xdr:cNvCxnSpPr/>
      </xdr:nvCxnSpPr>
      <xdr:spPr>
        <a:xfrm>
          <a:off x="8750300" y="12669913"/>
          <a:ext cx="889000" cy="1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4" name="テキスト ボックス 413"/>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136499</xdr:rowOff>
    </xdr:from>
    <xdr:to>
      <xdr:col>45</xdr:col>
      <xdr:colOff>177800</xdr:colOff>
      <xdr:row>73</xdr:row>
      <xdr:rowOff>154063</xdr:rowOff>
    </xdr:to>
    <xdr:cxnSp macro="">
      <xdr:nvCxnSpPr>
        <xdr:cNvPr id="415" name="直線コネクタ 414"/>
        <xdr:cNvCxnSpPr/>
      </xdr:nvCxnSpPr>
      <xdr:spPr>
        <a:xfrm>
          <a:off x="7861300" y="12652349"/>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149593</xdr:rowOff>
    </xdr:from>
    <xdr:to>
      <xdr:col>46</xdr:col>
      <xdr:colOff>38100</xdr:colOff>
      <xdr:row>75</xdr:row>
      <xdr:rowOff>79743</xdr:rowOff>
    </xdr:to>
    <xdr:sp macro="" textlink="">
      <xdr:nvSpPr>
        <xdr:cNvPr id="416" name="フローチャート: 判断 415"/>
        <xdr:cNvSpPr/>
      </xdr:nvSpPr>
      <xdr:spPr>
        <a:xfrm>
          <a:off x="8699500" y="1283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70870</xdr:rowOff>
    </xdr:from>
    <xdr:ext cx="534377" cy="259045"/>
    <xdr:sp macro="" textlink="">
      <xdr:nvSpPr>
        <xdr:cNvPr id="417" name="テキスト ボックス 416"/>
        <xdr:cNvSpPr txBox="1"/>
      </xdr:nvSpPr>
      <xdr:spPr>
        <a:xfrm>
          <a:off x="8483111" y="129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136499</xdr:rowOff>
    </xdr:from>
    <xdr:to>
      <xdr:col>41</xdr:col>
      <xdr:colOff>50800</xdr:colOff>
      <xdr:row>75</xdr:row>
      <xdr:rowOff>135433</xdr:rowOff>
    </xdr:to>
    <xdr:cxnSp macro="">
      <xdr:nvCxnSpPr>
        <xdr:cNvPr id="418" name="直線コネクタ 417"/>
        <xdr:cNvCxnSpPr/>
      </xdr:nvCxnSpPr>
      <xdr:spPr>
        <a:xfrm flipV="1">
          <a:off x="6972300" y="12652349"/>
          <a:ext cx="889000" cy="3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83909</xdr:rowOff>
    </xdr:from>
    <xdr:to>
      <xdr:col>41</xdr:col>
      <xdr:colOff>101600</xdr:colOff>
      <xdr:row>76</xdr:row>
      <xdr:rowOff>14058</xdr:rowOff>
    </xdr:to>
    <xdr:sp macro="" textlink="">
      <xdr:nvSpPr>
        <xdr:cNvPr id="419" name="フローチャート: 判断 418"/>
        <xdr:cNvSpPr/>
      </xdr:nvSpPr>
      <xdr:spPr>
        <a:xfrm>
          <a:off x="7810500" y="129426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5187</xdr:rowOff>
    </xdr:from>
    <xdr:ext cx="534377" cy="259045"/>
    <xdr:sp macro="" textlink="">
      <xdr:nvSpPr>
        <xdr:cNvPr id="420" name="テキスト ボックス 419"/>
        <xdr:cNvSpPr txBox="1"/>
      </xdr:nvSpPr>
      <xdr:spPr>
        <a:xfrm>
          <a:off x="7594111" y="130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128333</xdr:rowOff>
    </xdr:from>
    <xdr:to>
      <xdr:col>36</xdr:col>
      <xdr:colOff>165100</xdr:colOff>
      <xdr:row>76</xdr:row>
      <xdr:rowOff>58483</xdr:rowOff>
    </xdr:to>
    <xdr:sp macro="" textlink="">
      <xdr:nvSpPr>
        <xdr:cNvPr id="421" name="フローチャート: 判断 420"/>
        <xdr:cNvSpPr/>
      </xdr:nvSpPr>
      <xdr:spPr>
        <a:xfrm>
          <a:off x="6921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49610</xdr:rowOff>
    </xdr:from>
    <xdr:ext cx="534377" cy="259045"/>
    <xdr:sp macro="" textlink="">
      <xdr:nvSpPr>
        <xdr:cNvPr id="422" name="テキスト ボックス 421"/>
        <xdr:cNvSpPr txBox="1"/>
      </xdr:nvSpPr>
      <xdr:spPr>
        <a:xfrm>
          <a:off x="6705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64706</xdr:rowOff>
    </xdr:from>
    <xdr:to>
      <xdr:col>55</xdr:col>
      <xdr:colOff>50800</xdr:colOff>
      <xdr:row>72</xdr:row>
      <xdr:rowOff>166306</xdr:rowOff>
    </xdr:to>
    <xdr:sp macro="" textlink="">
      <xdr:nvSpPr>
        <xdr:cNvPr id="428" name="楕円 427"/>
        <xdr:cNvSpPr/>
      </xdr:nvSpPr>
      <xdr:spPr>
        <a:xfrm>
          <a:off x="10426700" y="124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87583</xdr:rowOff>
    </xdr:from>
    <xdr:ext cx="534377" cy="259045"/>
    <xdr:sp macro="" textlink="">
      <xdr:nvSpPr>
        <xdr:cNvPr id="429" name="商工費該当値テキスト"/>
        <xdr:cNvSpPr txBox="1"/>
      </xdr:nvSpPr>
      <xdr:spPr>
        <a:xfrm>
          <a:off x="10528300" y="122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102959</xdr:rowOff>
    </xdr:from>
    <xdr:to>
      <xdr:col>50</xdr:col>
      <xdr:colOff>165100</xdr:colOff>
      <xdr:row>75</xdr:row>
      <xdr:rowOff>33109</xdr:rowOff>
    </xdr:to>
    <xdr:sp macro="" textlink="">
      <xdr:nvSpPr>
        <xdr:cNvPr id="430" name="楕円 429"/>
        <xdr:cNvSpPr/>
      </xdr:nvSpPr>
      <xdr:spPr>
        <a:xfrm>
          <a:off x="9588500" y="127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49636</xdr:rowOff>
    </xdr:from>
    <xdr:ext cx="534377" cy="259045"/>
    <xdr:sp macro="" textlink="">
      <xdr:nvSpPr>
        <xdr:cNvPr id="431" name="テキスト ボックス 430"/>
        <xdr:cNvSpPr txBox="1"/>
      </xdr:nvSpPr>
      <xdr:spPr>
        <a:xfrm>
          <a:off x="9372111" y="125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103263</xdr:rowOff>
    </xdr:from>
    <xdr:to>
      <xdr:col>46</xdr:col>
      <xdr:colOff>38100</xdr:colOff>
      <xdr:row>74</xdr:row>
      <xdr:rowOff>33413</xdr:rowOff>
    </xdr:to>
    <xdr:sp macro="" textlink="">
      <xdr:nvSpPr>
        <xdr:cNvPr id="432" name="楕円 431"/>
        <xdr:cNvSpPr/>
      </xdr:nvSpPr>
      <xdr:spPr>
        <a:xfrm>
          <a:off x="8699500" y="12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49940</xdr:rowOff>
    </xdr:from>
    <xdr:ext cx="534377" cy="259045"/>
    <xdr:sp macro="" textlink="">
      <xdr:nvSpPr>
        <xdr:cNvPr id="433" name="テキスト ボックス 432"/>
        <xdr:cNvSpPr txBox="1"/>
      </xdr:nvSpPr>
      <xdr:spPr>
        <a:xfrm>
          <a:off x="8483111" y="12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85699</xdr:rowOff>
    </xdr:from>
    <xdr:to>
      <xdr:col>41</xdr:col>
      <xdr:colOff>101600</xdr:colOff>
      <xdr:row>74</xdr:row>
      <xdr:rowOff>15849</xdr:rowOff>
    </xdr:to>
    <xdr:sp macro="" textlink="">
      <xdr:nvSpPr>
        <xdr:cNvPr id="434" name="楕円 433"/>
        <xdr:cNvSpPr/>
      </xdr:nvSpPr>
      <xdr:spPr>
        <a:xfrm>
          <a:off x="7810500" y="126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32376</xdr:rowOff>
    </xdr:from>
    <xdr:ext cx="534377" cy="259045"/>
    <xdr:sp macro="" textlink="">
      <xdr:nvSpPr>
        <xdr:cNvPr id="435" name="テキスト ボックス 434"/>
        <xdr:cNvSpPr txBox="1"/>
      </xdr:nvSpPr>
      <xdr:spPr>
        <a:xfrm>
          <a:off x="7594111" y="123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84633</xdr:rowOff>
    </xdr:from>
    <xdr:to>
      <xdr:col>36</xdr:col>
      <xdr:colOff>165100</xdr:colOff>
      <xdr:row>76</xdr:row>
      <xdr:rowOff>14784</xdr:rowOff>
    </xdr:to>
    <xdr:sp macro="" textlink="">
      <xdr:nvSpPr>
        <xdr:cNvPr id="436" name="楕円 435"/>
        <xdr:cNvSpPr/>
      </xdr:nvSpPr>
      <xdr:spPr>
        <a:xfrm>
          <a:off x="6921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31310</xdr:rowOff>
    </xdr:from>
    <xdr:ext cx="534377" cy="259045"/>
    <xdr:sp macro="" textlink="">
      <xdr:nvSpPr>
        <xdr:cNvPr id="437" name="テキスト ボックス 436"/>
        <xdr:cNvSpPr txBox="1"/>
      </xdr:nvSpPr>
      <xdr:spPr>
        <a:xfrm>
          <a:off x="6705111" y="127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74228</xdr:rowOff>
    </xdr:from>
    <xdr:to>
      <xdr:col>55</xdr:col>
      <xdr:colOff>0</xdr:colOff>
      <xdr:row>98</xdr:row>
      <xdr:rowOff>83651</xdr:rowOff>
    </xdr:to>
    <xdr:cxnSp macro="">
      <xdr:nvCxnSpPr>
        <xdr:cNvPr id="464" name="直線コネクタ 463"/>
        <xdr:cNvCxnSpPr/>
      </xdr:nvCxnSpPr>
      <xdr:spPr>
        <a:xfrm>
          <a:off x="9639300" y="16876328"/>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5"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74228</xdr:rowOff>
    </xdr:from>
    <xdr:to>
      <xdr:col>50</xdr:col>
      <xdr:colOff>114300</xdr:colOff>
      <xdr:row>98</xdr:row>
      <xdr:rowOff>80398</xdr:rowOff>
    </xdr:to>
    <xdr:cxnSp macro="">
      <xdr:nvCxnSpPr>
        <xdr:cNvPr id="467" name="直線コネクタ 466"/>
        <xdr:cNvCxnSpPr/>
      </xdr:nvCxnSpPr>
      <xdr:spPr>
        <a:xfrm flipV="1">
          <a:off x="8750300" y="16876328"/>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9" name="テキスト ボックス 468"/>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72281</xdr:rowOff>
    </xdr:from>
    <xdr:to>
      <xdr:col>45</xdr:col>
      <xdr:colOff>177800</xdr:colOff>
      <xdr:row>98</xdr:row>
      <xdr:rowOff>80398</xdr:rowOff>
    </xdr:to>
    <xdr:cxnSp macro="">
      <xdr:nvCxnSpPr>
        <xdr:cNvPr id="470" name="直線コネクタ 469"/>
        <xdr:cNvCxnSpPr/>
      </xdr:nvCxnSpPr>
      <xdr:spPr>
        <a:xfrm>
          <a:off x="7861300" y="16874381"/>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41397</xdr:rowOff>
    </xdr:from>
    <xdr:to>
      <xdr:col>46</xdr:col>
      <xdr:colOff>38100</xdr:colOff>
      <xdr:row>98</xdr:row>
      <xdr:rowOff>142997</xdr:rowOff>
    </xdr:to>
    <xdr:sp macro="" textlink="">
      <xdr:nvSpPr>
        <xdr:cNvPr id="471" name="フローチャート: 判断 470"/>
        <xdr:cNvSpPr/>
      </xdr:nvSpPr>
      <xdr:spPr>
        <a:xfrm>
          <a:off x="86995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134124</xdr:rowOff>
    </xdr:from>
    <xdr:ext cx="534377" cy="259045"/>
    <xdr:sp macro="" textlink="">
      <xdr:nvSpPr>
        <xdr:cNvPr id="472" name="テキスト ボックス 471"/>
        <xdr:cNvSpPr txBox="1"/>
      </xdr:nvSpPr>
      <xdr:spPr>
        <a:xfrm>
          <a:off x="8483111" y="169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64526</xdr:rowOff>
    </xdr:from>
    <xdr:to>
      <xdr:col>41</xdr:col>
      <xdr:colOff>50800</xdr:colOff>
      <xdr:row>98</xdr:row>
      <xdr:rowOff>72281</xdr:rowOff>
    </xdr:to>
    <xdr:cxnSp macro="">
      <xdr:nvCxnSpPr>
        <xdr:cNvPr id="473" name="直線コネクタ 472"/>
        <xdr:cNvCxnSpPr/>
      </xdr:nvCxnSpPr>
      <xdr:spPr>
        <a:xfrm>
          <a:off x="6972300" y="16866626"/>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23851</xdr:rowOff>
    </xdr:from>
    <xdr:to>
      <xdr:col>41</xdr:col>
      <xdr:colOff>101600</xdr:colOff>
      <xdr:row>98</xdr:row>
      <xdr:rowOff>125451</xdr:rowOff>
    </xdr:to>
    <xdr:sp macro="" textlink="">
      <xdr:nvSpPr>
        <xdr:cNvPr id="474" name="フローチャート: 判断 473"/>
        <xdr:cNvSpPr/>
      </xdr:nvSpPr>
      <xdr:spPr>
        <a:xfrm>
          <a:off x="7810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116578</xdr:rowOff>
    </xdr:from>
    <xdr:ext cx="534377" cy="259045"/>
    <xdr:sp macro="" textlink="">
      <xdr:nvSpPr>
        <xdr:cNvPr id="475" name="テキスト ボックス 474"/>
        <xdr:cNvSpPr txBox="1"/>
      </xdr:nvSpPr>
      <xdr:spPr>
        <a:xfrm>
          <a:off x="7594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33525</xdr:rowOff>
    </xdr:from>
    <xdr:to>
      <xdr:col>36</xdr:col>
      <xdr:colOff>165100</xdr:colOff>
      <xdr:row>98</xdr:row>
      <xdr:rowOff>135125</xdr:rowOff>
    </xdr:to>
    <xdr:sp macro="" textlink="">
      <xdr:nvSpPr>
        <xdr:cNvPr id="476" name="フローチャート: 判断 475"/>
        <xdr:cNvSpPr/>
      </xdr:nvSpPr>
      <xdr:spPr>
        <a:xfrm>
          <a:off x="6921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126252</xdr:rowOff>
    </xdr:from>
    <xdr:ext cx="534377" cy="259045"/>
    <xdr:sp macro="" textlink="">
      <xdr:nvSpPr>
        <xdr:cNvPr id="477" name="テキスト ボックス 476"/>
        <xdr:cNvSpPr txBox="1"/>
      </xdr:nvSpPr>
      <xdr:spPr>
        <a:xfrm>
          <a:off x="6705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32851</xdr:rowOff>
    </xdr:from>
    <xdr:to>
      <xdr:col>55</xdr:col>
      <xdr:colOff>50800</xdr:colOff>
      <xdr:row>98</xdr:row>
      <xdr:rowOff>134451</xdr:rowOff>
    </xdr:to>
    <xdr:sp macro="" textlink="">
      <xdr:nvSpPr>
        <xdr:cNvPr id="483" name="楕円 482"/>
        <xdr:cNvSpPr/>
      </xdr:nvSpPr>
      <xdr:spPr>
        <a:xfrm>
          <a:off x="10426700" y="16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163678</xdr:rowOff>
    </xdr:from>
    <xdr:ext cx="534377" cy="259045"/>
    <xdr:sp macro="" textlink="">
      <xdr:nvSpPr>
        <xdr:cNvPr id="484" name="土木費該当値テキスト"/>
        <xdr:cNvSpPr txBox="1"/>
      </xdr:nvSpPr>
      <xdr:spPr>
        <a:xfrm>
          <a:off x="10528300" y="166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23428</xdr:rowOff>
    </xdr:from>
    <xdr:to>
      <xdr:col>50</xdr:col>
      <xdr:colOff>165100</xdr:colOff>
      <xdr:row>98</xdr:row>
      <xdr:rowOff>125028</xdr:rowOff>
    </xdr:to>
    <xdr:sp macro="" textlink="">
      <xdr:nvSpPr>
        <xdr:cNvPr id="485" name="楕円 484"/>
        <xdr:cNvSpPr/>
      </xdr:nvSpPr>
      <xdr:spPr>
        <a:xfrm>
          <a:off x="9588500" y="168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141555</xdr:rowOff>
    </xdr:from>
    <xdr:ext cx="534377" cy="259045"/>
    <xdr:sp macro="" textlink="">
      <xdr:nvSpPr>
        <xdr:cNvPr id="486" name="テキスト ボックス 485"/>
        <xdr:cNvSpPr txBox="1"/>
      </xdr:nvSpPr>
      <xdr:spPr>
        <a:xfrm>
          <a:off x="9372111" y="166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29598</xdr:rowOff>
    </xdr:from>
    <xdr:to>
      <xdr:col>46</xdr:col>
      <xdr:colOff>38100</xdr:colOff>
      <xdr:row>98</xdr:row>
      <xdr:rowOff>131198</xdr:rowOff>
    </xdr:to>
    <xdr:sp macro="" textlink="">
      <xdr:nvSpPr>
        <xdr:cNvPr id="487" name="楕円 486"/>
        <xdr:cNvSpPr/>
      </xdr:nvSpPr>
      <xdr:spPr>
        <a:xfrm>
          <a:off x="8699500" y="168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147725</xdr:rowOff>
    </xdr:from>
    <xdr:ext cx="534377" cy="259045"/>
    <xdr:sp macro="" textlink="">
      <xdr:nvSpPr>
        <xdr:cNvPr id="488" name="テキスト ボックス 487"/>
        <xdr:cNvSpPr txBox="1"/>
      </xdr:nvSpPr>
      <xdr:spPr>
        <a:xfrm>
          <a:off x="8483111" y="16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21481</xdr:rowOff>
    </xdr:from>
    <xdr:to>
      <xdr:col>41</xdr:col>
      <xdr:colOff>101600</xdr:colOff>
      <xdr:row>98</xdr:row>
      <xdr:rowOff>123081</xdr:rowOff>
    </xdr:to>
    <xdr:sp macro="" textlink="">
      <xdr:nvSpPr>
        <xdr:cNvPr id="489" name="楕円 488"/>
        <xdr:cNvSpPr/>
      </xdr:nvSpPr>
      <xdr:spPr>
        <a:xfrm>
          <a:off x="7810500" y="16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139608</xdr:rowOff>
    </xdr:from>
    <xdr:ext cx="534377" cy="259045"/>
    <xdr:sp macro="" textlink="">
      <xdr:nvSpPr>
        <xdr:cNvPr id="490" name="テキスト ボックス 489"/>
        <xdr:cNvSpPr txBox="1"/>
      </xdr:nvSpPr>
      <xdr:spPr>
        <a:xfrm>
          <a:off x="7594111" y="16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13726</xdr:rowOff>
    </xdr:from>
    <xdr:to>
      <xdr:col>36</xdr:col>
      <xdr:colOff>165100</xdr:colOff>
      <xdr:row>98</xdr:row>
      <xdr:rowOff>115326</xdr:rowOff>
    </xdr:to>
    <xdr:sp macro="" textlink="">
      <xdr:nvSpPr>
        <xdr:cNvPr id="491" name="楕円 490"/>
        <xdr:cNvSpPr/>
      </xdr:nvSpPr>
      <xdr:spPr>
        <a:xfrm>
          <a:off x="6921500" y="168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131853</xdr:rowOff>
    </xdr:from>
    <xdr:ext cx="534377" cy="259045"/>
    <xdr:sp macro="" textlink="">
      <xdr:nvSpPr>
        <xdr:cNvPr id="492" name="テキスト ボックス 491"/>
        <xdr:cNvSpPr txBox="1"/>
      </xdr:nvSpPr>
      <xdr:spPr>
        <a:xfrm>
          <a:off x="6705111" y="165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7" name="直線コネクタ 516"/>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8"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9" name="直線コネクタ 518"/>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20"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21" name="直線コネクタ 520"/>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149682</xdr:rowOff>
    </xdr:from>
    <xdr:to>
      <xdr:col>85</xdr:col>
      <xdr:colOff>127000</xdr:colOff>
      <xdr:row>36</xdr:row>
      <xdr:rowOff>153759</xdr:rowOff>
    </xdr:to>
    <xdr:cxnSp macro="">
      <xdr:nvCxnSpPr>
        <xdr:cNvPr id="522" name="直線コネクタ 521"/>
        <xdr:cNvCxnSpPr/>
      </xdr:nvCxnSpPr>
      <xdr:spPr>
        <a:xfrm>
          <a:off x="15481300" y="6321882"/>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3"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4" name="フローチャート: 判断 523"/>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149682</xdr:rowOff>
    </xdr:from>
    <xdr:to>
      <xdr:col>81</xdr:col>
      <xdr:colOff>50800</xdr:colOff>
      <xdr:row>37</xdr:row>
      <xdr:rowOff>65557</xdr:rowOff>
    </xdr:to>
    <xdr:cxnSp macro="">
      <xdr:nvCxnSpPr>
        <xdr:cNvPr id="525" name="直線コネクタ 524"/>
        <xdr:cNvCxnSpPr/>
      </xdr:nvCxnSpPr>
      <xdr:spPr>
        <a:xfrm flipV="1">
          <a:off x="14592300" y="632188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6" name="フローチャート: 判断 525"/>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7" name="テキスト ボックス 526"/>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9322</xdr:rowOff>
    </xdr:from>
    <xdr:to>
      <xdr:col>76</xdr:col>
      <xdr:colOff>114300</xdr:colOff>
      <xdr:row>37</xdr:row>
      <xdr:rowOff>65557</xdr:rowOff>
    </xdr:to>
    <xdr:cxnSp macro="">
      <xdr:nvCxnSpPr>
        <xdr:cNvPr id="528" name="直線コネクタ 527"/>
        <xdr:cNvCxnSpPr/>
      </xdr:nvCxnSpPr>
      <xdr:spPr>
        <a:xfrm>
          <a:off x="13703300" y="5838622"/>
          <a:ext cx="889000" cy="5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71315</xdr:rowOff>
    </xdr:from>
    <xdr:ext cx="534377" cy="259045"/>
    <xdr:sp macro="" textlink="">
      <xdr:nvSpPr>
        <xdr:cNvPr id="530" name="テキスト ボックス 529"/>
        <xdr:cNvSpPr txBox="1"/>
      </xdr:nvSpPr>
      <xdr:spPr>
        <a:xfrm>
          <a:off x="14325111" y="59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9322</xdr:rowOff>
    </xdr:from>
    <xdr:to>
      <xdr:col>71</xdr:col>
      <xdr:colOff>177800</xdr:colOff>
      <xdr:row>36</xdr:row>
      <xdr:rowOff>126136</xdr:rowOff>
    </xdr:to>
    <xdr:cxnSp macro="">
      <xdr:nvCxnSpPr>
        <xdr:cNvPr id="531" name="直線コネクタ 530"/>
        <xdr:cNvCxnSpPr/>
      </xdr:nvCxnSpPr>
      <xdr:spPr>
        <a:xfrm flipV="1">
          <a:off x="12814300" y="5838622"/>
          <a:ext cx="889000" cy="4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102959</xdr:rowOff>
    </xdr:from>
    <xdr:to>
      <xdr:col>85</xdr:col>
      <xdr:colOff>177800</xdr:colOff>
      <xdr:row>37</xdr:row>
      <xdr:rowOff>33109</xdr:rowOff>
    </xdr:to>
    <xdr:sp macro="" textlink="">
      <xdr:nvSpPr>
        <xdr:cNvPr id="541" name="楕円 540"/>
        <xdr:cNvSpPr/>
      </xdr:nvSpPr>
      <xdr:spPr>
        <a:xfrm>
          <a:off x="162687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81386</xdr:rowOff>
    </xdr:from>
    <xdr:ext cx="534377" cy="259045"/>
    <xdr:sp macro="" textlink="">
      <xdr:nvSpPr>
        <xdr:cNvPr id="542" name="消防費該当値テキスト"/>
        <xdr:cNvSpPr txBox="1"/>
      </xdr:nvSpPr>
      <xdr:spPr>
        <a:xfrm>
          <a:off x="16370300" y="62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98882</xdr:rowOff>
    </xdr:from>
    <xdr:to>
      <xdr:col>81</xdr:col>
      <xdr:colOff>101600</xdr:colOff>
      <xdr:row>37</xdr:row>
      <xdr:rowOff>29032</xdr:rowOff>
    </xdr:to>
    <xdr:sp macro="" textlink="">
      <xdr:nvSpPr>
        <xdr:cNvPr id="543" name="楕円 542"/>
        <xdr:cNvSpPr/>
      </xdr:nvSpPr>
      <xdr:spPr>
        <a:xfrm>
          <a:off x="15430500" y="62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20159</xdr:rowOff>
    </xdr:from>
    <xdr:ext cx="534377" cy="259045"/>
    <xdr:sp macro="" textlink="">
      <xdr:nvSpPr>
        <xdr:cNvPr id="544" name="テキスト ボックス 543"/>
        <xdr:cNvSpPr txBox="1"/>
      </xdr:nvSpPr>
      <xdr:spPr>
        <a:xfrm>
          <a:off x="15214111" y="63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14757</xdr:rowOff>
    </xdr:from>
    <xdr:to>
      <xdr:col>76</xdr:col>
      <xdr:colOff>165100</xdr:colOff>
      <xdr:row>37</xdr:row>
      <xdr:rowOff>116357</xdr:rowOff>
    </xdr:to>
    <xdr:sp macro="" textlink="">
      <xdr:nvSpPr>
        <xdr:cNvPr id="545" name="楕円 544"/>
        <xdr:cNvSpPr/>
      </xdr:nvSpPr>
      <xdr:spPr>
        <a:xfrm>
          <a:off x="14541500" y="63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107484</xdr:rowOff>
    </xdr:from>
    <xdr:ext cx="534377" cy="259045"/>
    <xdr:sp macro="" textlink="">
      <xdr:nvSpPr>
        <xdr:cNvPr id="546" name="テキスト ボックス 545"/>
        <xdr:cNvSpPr txBox="1"/>
      </xdr:nvSpPr>
      <xdr:spPr>
        <a:xfrm>
          <a:off x="14325111" y="64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129972</xdr:rowOff>
    </xdr:from>
    <xdr:to>
      <xdr:col>72</xdr:col>
      <xdr:colOff>38100</xdr:colOff>
      <xdr:row>34</xdr:row>
      <xdr:rowOff>60122</xdr:rowOff>
    </xdr:to>
    <xdr:sp macro="" textlink="">
      <xdr:nvSpPr>
        <xdr:cNvPr id="547" name="楕円 546"/>
        <xdr:cNvSpPr/>
      </xdr:nvSpPr>
      <xdr:spPr>
        <a:xfrm>
          <a:off x="13652500" y="57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76649</xdr:rowOff>
    </xdr:from>
    <xdr:ext cx="534377" cy="259045"/>
    <xdr:sp macro="" textlink="">
      <xdr:nvSpPr>
        <xdr:cNvPr id="548" name="テキスト ボックス 547"/>
        <xdr:cNvSpPr txBox="1"/>
      </xdr:nvSpPr>
      <xdr:spPr>
        <a:xfrm>
          <a:off x="13436111" y="55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75336</xdr:rowOff>
    </xdr:from>
    <xdr:to>
      <xdr:col>67</xdr:col>
      <xdr:colOff>101600</xdr:colOff>
      <xdr:row>37</xdr:row>
      <xdr:rowOff>5486</xdr:rowOff>
    </xdr:to>
    <xdr:sp macro="" textlink="">
      <xdr:nvSpPr>
        <xdr:cNvPr id="549" name="楕円 548"/>
        <xdr:cNvSpPr/>
      </xdr:nvSpPr>
      <xdr:spPr>
        <a:xfrm>
          <a:off x="12763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168063</xdr:rowOff>
    </xdr:from>
    <xdr:ext cx="534377" cy="259045"/>
    <xdr:sp macro="" textlink="">
      <xdr:nvSpPr>
        <xdr:cNvPr id="550" name="テキスト ボックス 549"/>
        <xdr:cNvSpPr txBox="1"/>
      </xdr:nvSpPr>
      <xdr:spPr>
        <a:xfrm>
          <a:off x="12547111" y="63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4" name="直線コネクタ 573"/>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5"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6" name="直線コネクタ 575"/>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7"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8" name="直線コネクタ 577"/>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144554</xdr:rowOff>
    </xdr:from>
    <xdr:to>
      <xdr:col>85</xdr:col>
      <xdr:colOff>127000</xdr:colOff>
      <xdr:row>57</xdr:row>
      <xdr:rowOff>74214</xdr:rowOff>
    </xdr:to>
    <xdr:cxnSp macro="">
      <xdr:nvCxnSpPr>
        <xdr:cNvPr id="579" name="直線コネクタ 578"/>
        <xdr:cNvCxnSpPr/>
      </xdr:nvCxnSpPr>
      <xdr:spPr>
        <a:xfrm>
          <a:off x="15481300" y="9745754"/>
          <a:ext cx="8382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80"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1" name="フローチャート: 判断 580"/>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144554</xdr:rowOff>
    </xdr:from>
    <xdr:to>
      <xdr:col>81</xdr:col>
      <xdr:colOff>50800</xdr:colOff>
      <xdr:row>57</xdr:row>
      <xdr:rowOff>52284</xdr:rowOff>
    </xdr:to>
    <xdr:cxnSp macro="">
      <xdr:nvCxnSpPr>
        <xdr:cNvPr id="582" name="直線コネクタ 581"/>
        <xdr:cNvCxnSpPr/>
      </xdr:nvCxnSpPr>
      <xdr:spPr>
        <a:xfrm flipV="1">
          <a:off x="14592300" y="9745754"/>
          <a:ext cx="8890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3" name="フローチャート: 判断 582"/>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4" name="テキスト ボックス 583"/>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52284</xdr:rowOff>
    </xdr:from>
    <xdr:to>
      <xdr:col>76</xdr:col>
      <xdr:colOff>114300</xdr:colOff>
      <xdr:row>57</xdr:row>
      <xdr:rowOff>112291</xdr:rowOff>
    </xdr:to>
    <xdr:cxnSp macro="">
      <xdr:nvCxnSpPr>
        <xdr:cNvPr id="585" name="直線コネクタ 584"/>
        <xdr:cNvCxnSpPr/>
      </xdr:nvCxnSpPr>
      <xdr:spPr>
        <a:xfrm flipV="1">
          <a:off x="13703300" y="982493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53891</xdr:rowOff>
    </xdr:from>
    <xdr:to>
      <xdr:col>71</xdr:col>
      <xdr:colOff>177800</xdr:colOff>
      <xdr:row>57</xdr:row>
      <xdr:rowOff>112291</xdr:rowOff>
    </xdr:to>
    <xdr:cxnSp macro="">
      <xdr:nvCxnSpPr>
        <xdr:cNvPr id="588" name="直線コネクタ 587"/>
        <xdr:cNvCxnSpPr/>
      </xdr:nvCxnSpPr>
      <xdr:spPr>
        <a:xfrm>
          <a:off x="12814300" y="9826541"/>
          <a:ext cx="889000" cy="5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23414</xdr:rowOff>
    </xdr:from>
    <xdr:to>
      <xdr:col>85</xdr:col>
      <xdr:colOff>177800</xdr:colOff>
      <xdr:row>57</xdr:row>
      <xdr:rowOff>125014</xdr:rowOff>
    </xdr:to>
    <xdr:sp macro="" textlink="">
      <xdr:nvSpPr>
        <xdr:cNvPr id="598" name="楕円 597"/>
        <xdr:cNvSpPr/>
      </xdr:nvSpPr>
      <xdr:spPr>
        <a:xfrm>
          <a:off x="162687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109791</xdr:rowOff>
    </xdr:from>
    <xdr:ext cx="534377" cy="259045"/>
    <xdr:sp macro="" textlink="">
      <xdr:nvSpPr>
        <xdr:cNvPr id="599" name="教育費該当値テキスト"/>
        <xdr:cNvSpPr txBox="1"/>
      </xdr:nvSpPr>
      <xdr:spPr>
        <a:xfrm>
          <a:off x="16370300" y="9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93754</xdr:rowOff>
    </xdr:from>
    <xdr:to>
      <xdr:col>81</xdr:col>
      <xdr:colOff>101600</xdr:colOff>
      <xdr:row>57</xdr:row>
      <xdr:rowOff>23904</xdr:rowOff>
    </xdr:to>
    <xdr:sp macro="" textlink="">
      <xdr:nvSpPr>
        <xdr:cNvPr id="600" name="楕円 599"/>
        <xdr:cNvSpPr/>
      </xdr:nvSpPr>
      <xdr:spPr>
        <a:xfrm>
          <a:off x="15430500" y="96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15031</xdr:rowOff>
    </xdr:from>
    <xdr:ext cx="534377" cy="259045"/>
    <xdr:sp macro="" textlink="">
      <xdr:nvSpPr>
        <xdr:cNvPr id="601" name="テキスト ボックス 600"/>
        <xdr:cNvSpPr txBox="1"/>
      </xdr:nvSpPr>
      <xdr:spPr>
        <a:xfrm>
          <a:off x="15214111" y="9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xdr:rowOff>
    </xdr:from>
    <xdr:to>
      <xdr:col>76</xdr:col>
      <xdr:colOff>165100</xdr:colOff>
      <xdr:row>57</xdr:row>
      <xdr:rowOff>103084</xdr:rowOff>
    </xdr:to>
    <xdr:sp macro="" textlink="">
      <xdr:nvSpPr>
        <xdr:cNvPr id="602" name="楕円 601"/>
        <xdr:cNvSpPr/>
      </xdr:nvSpPr>
      <xdr:spPr>
        <a:xfrm>
          <a:off x="14541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94211</xdr:rowOff>
    </xdr:from>
    <xdr:ext cx="534377" cy="259045"/>
    <xdr:sp macro="" textlink="">
      <xdr:nvSpPr>
        <xdr:cNvPr id="603" name="テキスト ボックス 602"/>
        <xdr:cNvSpPr txBox="1"/>
      </xdr:nvSpPr>
      <xdr:spPr>
        <a:xfrm>
          <a:off x="14325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61491</xdr:rowOff>
    </xdr:from>
    <xdr:to>
      <xdr:col>72</xdr:col>
      <xdr:colOff>38100</xdr:colOff>
      <xdr:row>57</xdr:row>
      <xdr:rowOff>163091</xdr:rowOff>
    </xdr:to>
    <xdr:sp macro="" textlink="">
      <xdr:nvSpPr>
        <xdr:cNvPr id="604" name="楕円 603"/>
        <xdr:cNvSpPr/>
      </xdr:nvSpPr>
      <xdr:spPr>
        <a:xfrm>
          <a:off x="13652500" y="98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154218</xdr:rowOff>
    </xdr:from>
    <xdr:ext cx="534377" cy="259045"/>
    <xdr:sp macro="" textlink="">
      <xdr:nvSpPr>
        <xdr:cNvPr id="605" name="テキスト ボックス 604"/>
        <xdr:cNvSpPr txBox="1"/>
      </xdr:nvSpPr>
      <xdr:spPr>
        <a:xfrm>
          <a:off x="13436111" y="99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3091</xdr:rowOff>
    </xdr:from>
    <xdr:to>
      <xdr:col>67</xdr:col>
      <xdr:colOff>101600</xdr:colOff>
      <xdr:row>57</xdr:row>
      <xdr:rowOff>104691</xdr:rowOff>
    </xdr:to>
    <xdr:sp macro="" textlink="">
      <xdr:nvSpPr>
        <xdr:cNvPr id="606" name="楕円 605"/>
        <xdr:cNvSpPr/>
      </xdr:nvSpPr>
      <xdr:spPr>
        <a:xfrm>
          <a:off x="12763500" y="97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95818</xdr:rowOff>
    </xdr:from>
    <xdr:ext cx="534377" cy="259045"/>
    <xdr:sp macro="" textlink="">
      <xdr:nvSpPr>
        <xdr:cNvPr id="607" name="テキスト ボックス 606"/>
        <xdr:cNvSpPr txBox="1"/>
      </xdr:nvSpPr>
      <xdr:spPr>
        <a:xfrm>
          <a:off x="12547111" y="98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9" name="直線コネクタ 628"/>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0"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2"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3" name="直線コネクタ 632"/>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137571</xdr:rowOff>
    </xdr:from>
    <xdr:to>
      <xdr:col>85</xdr:col>
      <xdr:colOff>127000</xdr:colOff>
      <xdr:row>78</xdr:row>
      <xdr:rowOff>139122</xdr:rowOff>
    </xdr:to>
    <xdr:cxnSp macro="">
      <xdr:nvCxnSpPr>
        <xdr:cNvPr id="634" name="直線コネクタ 633"/>
        <xdr:cNvCxnSpPr/>
      </xdr:nvCxnSpPr>
      <xdr:spPr>
        <a:xfrm>
          <a:off x="15481300" y="1351067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5"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6" name="フローチャート: 判断 635"/>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137571</xdr:rowOff>
    </xdr:from>
    <xdr:to>
      <xdr:col>81</xdr:col>
      <xdr:colOff>50800</xdr:colOff>
      <xdr:row>78</xdr:row>
      <xdr:rowOff>139694</xdr:rowOff>
    </xdr:to>
    <xdr:cxnSp macro="">
      <xdr:nvCxnSpPr>
        <xdr:cNvPr id="637" name="直線コネクタ 636"/>
        <xdr:cNvCxnSpPr/>
      </xdr:nvCxnSpPr>
      <xdr:spPr>
        <a:xfrm flipV="1">
          <a:off x="14592300" y="13510671"/>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8" name="フローチャート: 判断 637"/>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9" name="テキスト ボックス 638"/>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139314</xdr:rowOff>
    </xdr:from>
    <xdr:to>
      <xdr:col>76</xdr:col>
      <xdr:colOff>114300</xdr:colOff>
      <xdr:row>78</xdr:row>
      <xdr:rowOff>139694</xdr:rowOff>
    </xdr:to>
    <xdr:cxnSp macro="">
      <xdr:nvCxnSpPr>
        <xdr:cNvPr id="640" name="直線コネクタ 639"/>
        <xdr:cNvCxnSpPr/>
      </xdr:nvCxnSpPr>
      <xdr:spPr>
        <a:xfrm>
          <a:off x="13703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77546</xdr:rowOff>
    </xdr:from>
    <xdr:to>
      <xdr:col>76</xdr:col>
      <xdr:colOff>165100</xdr:colOff>
      <xdr:row>79</xdr:row>
      <xdr:rowOff>7696</xdr:rowOff>
    </xdr:to>
    <xdr:sp macro="" textlink="">
      <xdr:nvSpPr>
        <xdr:cNvPr id="641" name="フローチャート: 判断 640"/>
        <xdr:cNvSpPr/>
      </xdr:nvSpPr>
      <xdr:spPr>
        <a:xfrm>
          <a:off x="14541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24223</xdr:rowOff>
    </xdr:from>
    <xdr:ext cx="469744" cy="259045"/>
    <xdr:sp macro="" textlink="">
      <xdr:nvSpPr>
        <xdr:cNvPr id="642" name="テキスト ボックス 641"/>
        <xdr:cNvSpPr txBox="1"/>
      </xdr:nvSpPr>
      <xdr:spPr>
        <a:xfrm>
          <a:off x="14357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139314</xdr:rowOff>
    </xdr:from>
    <xdr:to>
      <xdr:col>71</xdr:col>
      <xdr:colOff>177800</xdr:colOff>
      <xdr:row>78</xdr:row>
      <xdr:rowOff>139691</xdr:rowOff>
    </xdr:to>
    <xdr:cxnSp macro="">
      <xdr:nvCxnSpPr>
        <xdr:cNvPr id="643" name="直線コネクタ 642"/>
        <xdr:cNvCxnSpPr/>
      </xdr:nvCxnSpPr>
      <xdr:spPr>
        <a:xfrm flipV="1">
          <a:off x="12814300" y="1351241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70358</xdr:rowOff>
    </xdr:from>
    <xdr:to>
      <xdr:col>72</xdr:col>
      <xdr:colOff>38100</xdr:colOff>
      <xdr:row>79</xdr:row>
      <xdr:rowOff>508</xdr:rowOff>
    </xdr:to>
    <xdr:sp macro="" textlink="">
      <xdr:nvSpPr>
        <xdr:cNvPr id="644" name="フローチャート: 判断 643"/>
        <xdr:cNvSpPr/>
      </xdr:nvSpPr>
      <xdr:spPr>
        <a:xfrm>
          <a:off x="13652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xdr:rowOff>
    </xdr:from>
    <xdr:ext cx="469744" cy="259045"/>
    <xdr:sp macro="" textlink="">
      <xdr:nvSpPr>
        <xdr:cNvPr id="645" name="テキスト ボックス 644"/>
        <xdr:cNvSpPr txBox="1"/>
      </xdr:nvSpPr>
      <xdr:spPr>
        <a:xfrm>
          <a:off x="13468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70820</xdr:rowOff>
    </xdr:from>
    <xdr:to>
      <xdr:col>67</xdr:col>
      <xdr:colOff>101600</xdr:colOff>
      <xdr:row>79</xdr:row>
      <xdr:rowOff>970</xdr:rowOff>
    </xdr:to>
    <xdr:sp macro="" textlink="">
      <xdr:nvSpPr>
        <xdr:cNvPr id="646" name="フローチャート: 判断 645"/>
        <xdr:cNvSpPr/>
      </xdr:nvSpPr>
      <xdr:spPr>
        <a:xfrm>
          <a:off x="12763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17497</xdr:rowOff>
    </xdr:from>
    <xdr:ext cx="469744" cy="259045"/>
    <xdr:sp macro="" textlink="">
      <xdr:nvSpPr>
        <xdr:cNvPr id="647" name="テキスト ボックス 646"/>
        <xdr:cNvSpPr txBox="1"/>
      </xdr:nvSpPr>
      <xdr:spPr>
        <a:xfrm>
          <a:off x="12579428"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88322</xdr:rowOff>
    </xdr:from>
    <xdr:to>
      <xdr:col>85</xdr:col>
      <xdr:colOff>177800</xdr:colOff>
      <xdr:row>79</xdr:row>
      <xdr:rowOff>18472</xdr:rowOff>
    </xdr:to>
    <xdr:sp macro="" textlink="">
      <xdr:nvSpPr>
        <xdr:cNvPr id="653" name="楕円 652"/>
        <xdr:cNvSpPr/>
      </xdr:nvSpPr>
      <xdr:spPr>
        <a:xfrm>
          <a:off x="162687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4"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86771</xdr:rowOff>
    </xdr:from>
    <xdr:to>
      <xdr:col>81</xdr:col>
      <xdr:colOff>101600</xdr:colOff>
      <xdr:row>79</xdr:row>
      <xdr:rowOff>16921</xdr:rowOff>
    </xdr:to>
    <xdr:sp macro="" textlink="">
      <xdr:nvSpPr>
        <xdr:cNvPr id="655" name="楕円 654"/>
        <xdr:cNvSpPr/>
      </xdr:nvSpPr>
      <xdr:spPr>
        <a:xfrm>
          <a:off x="15430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8048</xdr:rowOff>
    </xdr:from>
    <xdr:ext cx="378565" cy="259045"/>
    <xdr:sp macro="" textlink="">
      <xdr:nvSpPr>
        <xdr:cNvPr id="656" name="テキスト ボックス 655"/>
        <xdr:cNvSpPr txBox="1"/>
      </xdr:nvSpPr>
      <xdr:spPr>
        <a:xfrm>
          <a:off x="15292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88894</xdr:rowOff>
    </xdr:from>
    <xdr:to>
      <xdr:col>76</xdr:col>
      <xdr:colOff>165100</xdr:colOff>
      <xdr:row>79</xdr:row>
      <xdr:rowOff>19044</xdr:rowOff>
    </xdr:to>
    <xdr:sp macro="" textlink="">
      <xdr:nvSpPr>
        <xdr:cNvPr id="657" name="楕円 656"/>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10171</xdr:rowOff>
    </xdr:from>
    <xdr:ext cx="249299" cy="259045"/>
    <xdr:sp macro="" textlink="">
      <xdr:nvSpPr>
        <xdr:cNvPr id="658" name="テキスト ボックス 657"/>
        <xdr:cNvSpPr txBox="1"/>
      </xdr:nvSpPr>
      <xdr:spPr>
        <a:xfrm>
          <a:off x="14467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88514</xdr:rowOff>
    </xdr:from>
    <xdr:to>
      <xdr:col>72</xdr:col>
      <xdr:colOff>38100</xdr:colOff>
      <xdr:row>79</xdr:row>
      <xdr:rowOff>18664</xdr:rowOff>
    </xdr:to>
    <xdr:sp macro="" textlink="">
      <xdr:nvSpPr>
        <xdr:cNvPr id="659" name="楕円 658"/>
        <xdr:cNvSpPr/>
      </xdr:nvSpPr>
      <xdr:spPr>
        <a:xfrm>
          <a:off x="13652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9791</xdr:rowOff>
    </xdr:from>
    <xdr:ext cx="378565" cy="259045"/>
    <xdr:sp macro="" textlink="">
      <xdr:nvSpPr>
        <xdr:cNvPr id="660" name="テキスト ボックス 659"/>
        <xdr:cNvSpPr txBox="1"/>
      </xdr:nvSpPr>
      <xdr:spPr>
        <a:xfrm>
          <a:off x="13514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88891</xdr:rowOff>
    </xdr:from>
    <xdr:to>
      <xdr:col>67</xdr:col>
      <xdr:colOff>101600</xdr:colOff>
      <xdr:row>79</xdr:row>
      <xdr:rowOff>19041</xdr:rowOff>
    </xdr:to>
    <xdr:sp macro="" textlink="">
      <xdr:nvSpPr>
        <xdr:cNvPr id="661" name="楕円 660"/>
        <xdr:cNvSpPr/>
      </xdr:nvSpPr>
      <xdr:spPr>
        <a:xfrm>
          <a:off x="12763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10168</xdr:rowOff>
    </xdr:from>
    <xdr:ext cx="249299" cy="259045"/>
    <xdr:sp macro="" textlink="">
      <xdr:nvSpPr>
        <xdr:cNvPr id="662" name="テキスト ボックス 661"/>
        <xdr:cNvSpPr txBox="1"/>
      </xdr:nvSpPr>
      <xdr:spPr>
        <a:xfrm>
          <a:off x="12689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8" name="直線コネクタ 687"/>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9"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0" name="直線コネクタ 689"/>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1"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2" name="直線コネクタ 691"/>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100750</xdr:rowOff>
    </xdr:from>
    <xdr:to>
      <xdr:col>85</xdr:col>
      <xdr:colOff>127000</xdr:colOff>
      <xdr:row>94</xdr:row>
      <xdr:rowOff>13545</xdr:rowOff>
    </xdr:to>
    <xdr:cxnSp macro="">
      <xdr:nvCxnSpPr>
        <xdr:cNvPr id="693" name="直線コネクタ 692"/>
        <xdr:cNvCxnSpPr/>
      </xdr:nvCxnSpPr>
      <xdr:spPr>
        <a:xfrm flipV="1">
          <a:off x="15481300" y="16045600"/>
          <a:ext cx="8382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4"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5" name="フローチャート: 判断 694"/>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13545</xdr:rowOff>
    </xdr:from>
    <xdr:to>
      <xdr:col>81</xdr:col>
      <xdr:colOff>50800</xdr:colOff>
      <xdr:row>94</xdr:row>
      <xdr:rowOff>18760</xdr:rowOff>
    </xdr:to>
    <xdr:cxnSp macro="">
      <xdr:nvCxnSpPr>
        <xdr:cNvPr id="696" name="直線コネクタ 695"/>
        <xdr:cNvCxnSpPr/>
      </xdr:nvCxnSpPr>
      <xdr:spPr>
        <a:xfrm flipV="1">
          <a:off x="14592300" y="1612984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7" name="フローチャート: 判断 696"/>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8" name="テキスト ボックス 697"/>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162461</xdr:rowOff>
    </xdr:from>
    <xdr:to>
      <xdr:col>76</xdr:col>
      <xdr:colOff>114300</xdr:colOff>
      <xdr:row>94</xdr:row>
      <xdr:rowOff>18760</xdr:rowOff>
    </xdr:to>
    <xdr:cxnSp macro="">
      <xdr:nvCxnSpPr>
        <xdr:cNvPr id="699" name="直線コネクタ 698"/>
        <xdr:cNvCxnSpPr/>
      </xdr:nvCxnSpPr>
      <xdr:spPr>
        <a:xfrm>
          <a:off x="13703300" y="1610731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136165</xdr:rowOff>
    </xdr:from>
    <xdr:to>
      <xdr:col>76</xdr:col>
      <xdr:colOff>165100</xdr:colOff>
      <xdr:row>95</xdr:row>
      <xdr:rowOff>66315</xdr:rowOff>
    </xdr:to>
    <xdr:sp macro="" textlink="">
      <xdr:nvSpPr>
        <xdr:cNvPr id="700" name="フローチャート: 判断 699"/>
        <xdr:cNvSpPr/>
      </xdr:nvSpPr>
      <xdr:spPr>
        <a:xfrm>
          <a:off x="14541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57442</xdr:rowOff>
    </xdr:from>
    <xdr:ext cx="534377" cy="259045"/>
    <xdr:sp macro="" textlink="">
      <xdr:nvSpPr>
        <xdr:cNvPr id="701" name="テキスト ボックス 700"/>
        <xdr:cNvSpPr txBox="1"/>
      </xdr:nvSpPr>
      <xdr:spPr>
        <a:xfrm>
          <a:off x="14325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159773</xdr:rowOff>
    </xdr:from>
    <xdr:to>
      <xdr:col>71</xdr:col>
      <xdr:colOff>177800</xdr:colOff>
      <xdr:row>93</xdr:row>
      <xdr:rowOff>162461</xdr:rowOff>
    </xdr:to>
    <xdr:cxnSp macro="">
      <xdr:nvCxnSpPr>
        <xdr:cNvPr id="702" name="直線コネクタ 701"/>
        <xdr:cNvCxnSpPr/>
      </xdr:nvCxnSpPr>
      <xdr:spPr>
        <a:xfrm>
          <a:off x="12814300" y="16104623"/>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3" name="フローチャート: 判断 702"/>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4" name="テキスト ボックス 703"/>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5" name="フローチャート: 判断 704"/>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6" name="テキスト ボックス 705"/>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49950</xdr:rowOff>
    </xdr:from>
    <xdr:to>
      <xdr:col>85</xdr:col>
      <xdr:colOff>177800</xdr:colOff>
      <xdr:row>93</xdr:row>
      <xdr:rowOff>151550</xdr:rowOff>
    </xdr:to>
    <xdr:sp macro="" textlink="">
      <xdr:nvSpPr>
        <xdr:cNvPr id="712" name="楕円 711"/>
        <xdr:cNvSpPr/>
      </xdr:nvSpPr>
      <xdr:spPr>
        <a:xfrm>
          <a:off x="16268700" y="15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72827</xdr:rowOff>
    </xdr:from>
    <xdr:ext cx="534377" cy="259045"/>
    <xdr:sp macro="" textlink="">
      <xdr:nvSpPr>
        <xdr:cNvPr id="713" name="公債費該当値テキスト"/>
        <xdr:cNvSpPr txBox="1"/>
      </xdr:nvSpPr>
      <xdr:spPr>
        <a:xfrm>
          <a:off x="16370300" y="158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134195</xdr:rowOff>
    </xdr:from>
    <xdr:to>
      <xdr:col>81</xdr:col>
      <xdr:colOff>101600</xdr:colOff>
      <xdr:row>94</xdr:row>
      <xdr:rowOff>64345</xdr:rowOff>
    </xdr:to>
    <xdr:sp macro="" textlink="">
      <xdr:nvSpPr>
        <xdr:cNvPr id="714" name="楕円 713"/>
        <xdr:cNvSpPr/>
      </xdr:nvSpPr>
      <xdr:spPr>
        <a:xfrm>
          <a:off x="15430500" y="160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80872</xdr:rowOff>
    </xdr:from>
    <xdr:ext cx="534377" cy="259045"/>
    <xdr:sp macro="" textlink="">
      <xdr:nvSpPr>
        <xdr:cNvPr id="715" name="テキスト ボックス 714"/>
        <xdr:cNvSpPr txBox="1"/>
      </xdr:nvSpPr>
      <xdr:spPr>
        <a:xfrm>
          <a:off x="15214111" y="158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139410</xdr:rowOff>
    </xdr:from>
    <xdr:to>
      <xdr:col>76</xdr:col>
      <xdr:colOff>165100</xdr:colOff>
      <xdr:row>94</xdr:row>
      <xdr:rowOff>69560</xdr:rowOff>
    </xdr:to>
    <xdr:sp macro="" textlink="">
      <xdr:nvSpPr>
        <xdr:cNvPr id="716" name="楕円 715"/>
        <xdr:cNvSpPr/>
      </xdr:nvSpPr>
      <xdr:spPr>
        <a:xfrm>
          <a:off x="14541500" y="160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86087</xdr:rowOff>
    </xdr:from>
    <xdr:ext cx="534377" cy="259045"/>
    <xdr:sp macro="" textlink="">
      <xdr:nvSpPr>
        <xdr:cNvPr id="717" name="テキスト ボックス 716"/>
        <xdr:cNvSpPr txBox="1"/>
      </xdr:nvSpPr>
      <xdr:spPr>
        <a:xfrm>
          <a:off x="14325111" y="158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111661</xdr:rowOff>
    </xdr:from>
    <xdr:to>
      <xdr:col>72</xdr:col>
      <xdr:colOff>38100</xdr:colOff>
      <xdr:row>94</xdr:row>
      <xdr:rowOff>41811</xdr:rowOff>
    </xdr:to>
    <xdr:sp macro="" textlink="">
      <xdr:nvSpPr>
        <xdr:cNvPr id="718" name="楕円 717"/>
        <xdr:cNvSpPr/>
      </xdr:nvSpPr>
      <xdr:spPr>
        <a:xfrm>
          <a:off x="13652500" y="160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58338</xdr:rowOff>
    </xdr:from>
    <xdr:ext cx="534377" cy="259045"/>
    <xdr:sp macro="" textlink="">
      <xdr:nvSpPr>
        <xdr:cNvPr id="719" name="テキスト ボックス 718"/>
        <xdr:cNvSpPr txBox="1"/>
      </xdr:nvSpPr>
      <xdr:spPr>
        <a:xfrm>
          <a:off x="13436111" y="15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108973</xdr:rowOff>
    </xdr:from>
    <xdr:to>
      <xdr:col>67</xdr:col>
      <xdr:colOff>101600</xdr:colOff>
      <xdr:row>94</xdr:row>
      <xdr:rowOff>39123</xdr:rowOff>
    </xdr:to>
    <xdr:sp macro="" textlink="">
      <xdr:nvSpPr>
        <xdr:cNvPr id="720" name="楕円 719"/>
        <xdr:cNvSpPr/>
      </xdr:nvSpPr>
      <xdr:spPr>
        <a:xfrm>
          <a:off x="12763500" y="160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55650</xdr:rowOff>
    </xdr:from>
    <xdr:ext cx="534377" cy="259045"/>
    <xdr:sp macro="" textlink="">
      <xdr:nvSpPr>
        <xdr:cNvPr id="721" name="テキスト ボックス 720"/>
        <xdr:cNvSpPr txBox="1"/>
      </xdr:nvSpPr>
      <xdr:spPr>
        <a:xfrm>
          <a:off x="12547111" y="15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5" name="直線コネクタ 744"/>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6"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8"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9" name="直線コネクタ 748"/>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1"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2" name="フローチャート: 判断 751"/>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4" name="フローチャート: 判断 753"/>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5" name="テキスト ボックス 754"/>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154280</xdr:rowOff>
    </xdr:from>
    <xdr:to>
      <xdr:col>107</xdr:col>
      <xdr:colOff>101600</xdr:colOff>
      <xdr:row>39</xdr:row>
      <xdr:rowOff>84430</xdr:rowOff>
    </xdr:to>
    <xdr:sp macro="" textlink="">
      <xdr:nvSpPr>
        <xdr:cNvPr id="757" name="フローチャート: 判断 756"/>
        <xdr:cNvSpPr/>
      </xdr:nvSpPr>
      <xdr:spPr>
        <a:xfrm>
          <a:off x="203835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100957</xdr:rowOff>
    </xdr:from>
    <xdr:ext cx="378565" cy="259045"/>
    <xdr:sp macro="" textlink="">
      <xdr:nvSpPr>
        <xdr:cNvPr id="758" name="テキスト ボックス 757"/>
        <xdr:cNvSpPr txBox="1"/>
      </xdr:nvSpPr>
      <xdr:spPr>
        <a:xfrm>
          <a:off x="20245017" y="64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60" name="フローチャート: 判断 759"/>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61" name="テキスト ボックス 760"/>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62" name="フローチャート: 判断 761"/>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62095</xdr:rowOff>
    </xdr:from>
    <xdr:ext cx="378565" cy="259045"/>
    <xdr:sp macro="" textlink="">
      <xdr:nvSpPr>
        <xdr:cNvPr id="763" name="テキスト ボックス 762"/>
        <xdr:cNvSpPr txBox="1"/>
      </xdr:nvSpPr>
      <xdr:spPr>
        <a:xfrm>
          <a:off x="18467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0"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0" name="テキスト ボックス 79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2" name="直線コネクタ 801"/>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3"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5"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8"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107950</xdr:rowOff>
    </xdr:from>
    <xdr:to>
      <xdr:col>107</xdr:col>
      <xdr:colOff>101600</xdr:colOff>
      <xdr:row>53</xdr:row>
      <xdr:rowOff>38100</xdr:rowOff>
    </xdr:to>
    <xdr:sp macro="" textlink="">
      <xdr:nvSpPr>
        <xdr:cNvPr id="814" name="フローチャート: 判断 813"/>
        <xdr:cNvSpPr/>
      </xdr:nvSpPr>
      <xdr:spPr>
        <a:xfrm>
          <a:off x="20383500" y="902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51</xdr:row>
      <xdr:rowOff>54627</xdr:rowOff>
    </xdr:from>
    <xdr:ext cx="313932" cy="259045"/>
    <xdr:sp macro="" textlink="">
      <xdr:nvSpPr>
        <xdr:cNvPr id="815" name="テキスト ボックス 814"/>
        <xdr:cNvSpPr txBox="1"/>
      </xdr:nvSpPr>
      <xdr:spPr>
        <a:xfrm>
          <a:off x="20277333" y="879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50800</xdr:rowOff>
    </xdr:from>
    <xdr:to>
      <xdr:col>102</xdr:col>
      <xdr:colOff>165100</xdr:colOff>
      <xdr:row>55</xdr:row>
      <xdr:rowOff>152400</xdr:rowOff>
    </xdr:to>
    <xdr:sp macro="" textlink="">
      <xdr:nvSpPr>
        <xdr:cNvPr id="817" name="フローチャート: 判断 816"/>
        <xdr:cNvSpPr/>
      </xdr:nvSpPr>
      <xdr:spPr>
        <a:xfrm>
          <a:off x="194945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53</xdr:row>
      <xdr:rowOff>168927</xdr:rowOff>
    </xdr:from>
    <xdr:ext cx="313932" cy="259045"/>
    <xdr:sp macro="" textlink="">
      <xdr:nvSpPr>
        <xdr:cNvPr id="818" name="テキスト ボックス 817"/>
        <xdr:cNvSpPr txBox="1"/>
      </xdr:nvSpPr>
      <xdr:spPr>
        <a:xfrm>
          <a:off x="19388333" y="925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12700</xdr:rowOff>
    </xdr:from>
    <xdr:to>
      <xdr:col>98</xdr:col>
      <xdr:colOff>38100</xdr:colOff>
      <xdr:row>56</xdr:row>
      <xdr:rowOff>114300</xdr:rowOff>
    </xdr:to>
    <xdr:sp macro="" textlink="">
      <xdr:nvSpPr>
        <xdr:cNvPr id="819" name="フローチャート: 判断 818"/>
        <xdr:cNvSpPr/>
      </xdr:nvSpPr>
      <xdr:spPr>
        <a:xfrm>
          <a:off x="186055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54</xdr:row>
      <xdr:rowOff>130827</xdr:rowOff>
    </xdr:from>
    <xdr:ext cx="313932" cy="259045"/>
    <xdr:sp macro="" textlink="">
      <xdr:nvSpPr>
        <xdr:cNvPr id="820" name="テキスト ボックス 819"/>
        <xdr:cNvSpPr txBox="1"/>
      </xdr:nvSpPr>
      <xdr:spPr>
        <a:xfrm>
          <a:off x="18499333" y="938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7"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衛生費は、火葬場、し尿処理施設等を民間委託しているため、類似団体より低い位置で推移している。</a:t>
          </a:r>
        </a:p>
        <a:p>
          <a:r>
            <a:rPr kumimoji="1" lang="ja-JP" altLang="en-US" sz="1300">
              <a:latin typeface="ＭＳ Ｐゴシック" panose="020B0600070205080204" pitchFamily="50" charset="-128"/>
              <a:ea typeface="ＭＳ Ｐゴシック" panose="020B0600070205080204" pitchFamily="50" charset="-128"/>
            </a:rPr>
            <a:t>教育費の減の主な要因は、小中学校のエアコン整備事業の減によるものである。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民生費の減の主な要因は、臨時福祉給付金による社会福祉費の減である。類似団体平均と比較しても高いことから、今後もランニングコストの削減や継続事業の見直しを図り抑制に努める。</a:t>
          </a:r>
        </a:p>
        <a:p>
          <a:r>
            <a:rPr kumimoji="1" lang="ja-JP" altLang="en-US" sz="1300">
              <a:latin typeface="ＭＳ Ｐゴシック" panose="020B0600070205080204" pitchFamily="50" charset="-128"/>
              <a:ea typeface="ＭＳ Ｐゴシック" panose="020B0600070205080204" pitchFamily="50" charset="-128"/>
            </a:rPr>
            <a:t>商工費の増の主な要因は、企業立地促進奨励金事業及び長崎鼻パーフェクトビーチ整備事業の増によるものである。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公債費の増の主な要因は、新庁舎建設事業に係る借入の償還が始まったことや繰上償還によるものである。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財政調整基金については、基金の一括運用に伴う収益分のみ積み立てており、Ｈ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2,448</a:t>
          </a:r>
          <a:r>
            <a:rPr kumimoji="1" lang="ja-JP" altLang="en-US" sz="1200">
              <a:latin typeface="ＭＳ ゴシック" pitchFamily="49" charset="-128"/>
              <a:ea typeface="ＭＳ ゴシック" pitchFamily="49" charset="-128"/>
            </a:rPr>
            <a:t>万円となっている。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実質単年度収支は、Ｈ</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年度以降黒字を確保していたが、Ｈ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14733478</v>
      </c>
      <c r="BO4" s="441"/>
      <c r="BP4" s="441"/>
      <c r="BQ4" s="441"/>
      <c r="BR4" s="441"/>
      <c r="BS4" s="441"/>
      <c r="BT4" s="441"/>
      <c r="BU4" s="442"/>
      <c r="BV4" s="440">
        <v>15419444</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14459454</v>
      </c>
      <c r="BO5" s="446"/>
      <c r="BP5" s="446"/>
      <c r="BQ5" s="446"/>
      <c r="BR5" s="446"/>
      <c r="BS5" s="446"/>
      <c r="BT5" s="446"/>
      <c r="BU5" s="447"/>
      <c r="BV5" s="445">
        <v>14822443</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95</v>
      </c>
      <c r="CU5" s="416"/>
      <c r="CV5" s="416"/>
      <c r="CW5" s="416"/>
      <c r="CX5" s="416"/>
      <c r="CY5" s="416"/>
      <c r="CZ5" s="416"/>
      <c r="DA5" s="417"/>
      <c r="DB5" s="415">
        <v>92.6</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274024</v>
      </c>
      <c r="BO6" s="446"/>
      <c r="BP6" s="446"/>
      <c r="BQ6" s="446"/>
      <c r="BR6" s="446"/>
      <c r="BS6" s="446"/>
      <c r="BT6" s="446"/>
      <c r="BU6" s="447"/>
      <c r="BV6" s="445">
        <v>597001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99.2</v>
      </c>
      <c r="CU6" s="596"/>
      <c r="CV6" s="596"/>
      <c r="CW6" s="596"/>
      <c r="CX6" s="596"/>
      <c r="CY6" s="596"/>
      <c r="CZ6" s="596"/>
      <c r="DA6" s="597"/>
      <c r="DB6" s="595">
        <v>96.5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94</v>
      </c>
      <c r="AV7" s="503"/>
      <c r="AW7" s="503"/>
      <c r="AX7" s="503"/>
      <c r="AY7" s="425" t="s">
        <v>98</v>
      </c>
      <c r="AZ7" s="426"/>
      <c r="BA7" s="426"/>
      <c r="BB7" s="426"/>
      <c r="BC7" s="426"/>
      <c r="BD7" s="426"/>
      <c r="BE7" s="426"/>
      <c r="BF7" s="426"/>
      <c r="BG7" s="426"/>
      <c r="BH7" s="426"/>
      <c r="BI7" s="426"/>
      <c r="BJ7" s="426"/>
      <c r="BK7" s="426"/>
      <c r="BL7" s="426"/>
      <c r="BM7" s="427"/>
      <c r="BN7" s="445">
        <v>10</v>
      </c>
      <c r="BO7" s="446"/>
      <c r="BP7" s="446"/>
      <c r="BQ7" s="446"/>
      <c r="BR7" s="446"/>
      <c r="BS7" s="446"/>
      <c r="BT7" s="446"/>
      <c r="BU7" s="447"/>
      <c r="BV7" s="445">
        <v>57831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8407889</v>
      </c>
      <c r="CU7" s="446"/>
      <c r="CV7" s="446"/>
      <c r="CW7" s="446"/>
      <c r="CX7" s="446"/>
      <c r="CY7" s="446"/>
      <c r="CZ7" s="446"/>
      <c r="DA7" s="447"/>
      <c r="DB7" s="445">
        <v>8732011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274014</v>
      </c>
      <c r="BO8" s="446"/>
      <c r="BP8" s="446"/>
      <c r="BQ8" s="446"/>
      <c r="BR8" s="446"/>
      <c r="BS8" s="446"/>
      <c r="BT8" s="446"/>
      <c r="BU8" s="447"/>
      <c r="BV8" s="445">
        <v>539170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22853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101</v>
      </c>
      <c r="AV9" s="503"/>
      <c r="AW9" s="503"/>
      <c r="AX9" s="503"/>
      <c r="AY9" s="425" t="s">
        <v>108</v>
      </c>
      <c r="AZ9" s="426"/>
      <c r="BA9" s="426"/>
      <c r="BB9" s="426"/>
      <c r="BC9" s="426"/>
      <c r="BD9" s="426"/>
      <c r="BE9" s="426"/>
      <c r="BF9" s="426"/>
      <c r="BG9" s="426"/>
      <c r="BH9" s="426"/>
      <c r="BI9" s="426"/>
      <c r="BJ9" s="426"/>
      <c r="BK9" s="426"/>
      <c r="BL9" s="426"/>
      <c r="BM9" s="427"/>
      <c r="BN9" s="445">
        <v>-265156</v>
      </c>
      <c r="BO9" s="446"/>
      <c r="BP9" s="446"/>
      <c r="BQ9" s="446"/>
      <c r="BR9" s="446"/>
      <c r="BS9" s="446"/>
      <c r="BT9" s="446"/>
      <c r="BU9" s="447"/>
      <c r="BV9" s="445">
        <v>158046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20.8</v>
      </c>
      <c r="CU9" s="416"/>
      <c r="CV9" s="416"/>
      <c r="CW9" s="416"/>
      <c r="CX9" s="416"/>
      <c r="CY9" s="416"/>
      <c r="CZ9" s="416"/>
      <c r="DA9" s="417"/>
      <c r="DB9" s="415">
        <v>18.899999999999999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23906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19132</v>
      </c>
      <c r="BO10" s="446"/>
      <c r="BP10" s="446"/>
      <c r="BQ10" s="446"/>
      <c r="BR10" s="446"/>
      <c r="BS10" s="446"/>
      <c r="BT10" s="446"/>
      <c r="BU10" s="447"/>
      <c r="BV10" s="445">
        <v>24044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97975</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22970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22565</v>
      </c>
      <c r="S13" s="549"/>
      <c r="T13" s="549"/>
      <c r="U13" s="549"/>
      <c r="V13" s="550"/>
      <c r="W13" s="536" t="s">
        <v>130</v>
      </c>
      <c r="X13" s="458"/>
      <c r="Y13" s="458"/>
      <c r="Z13" s="458"/>
      <c r="AA13" s="458"/>
      <c r="AB13" s="459"/>
      <c r="AC13" s="421">
        <v>1638</v>
      </c>
      <c r="AD13" s="422"/>
      <c r="AE13" s="422"/>
      <c r="AF13" s="422"/>
      <c r="AG13" s="423"/>
      <c r="AH13" s="421">
        <v>1596</v>
      </c>
      <c r="AI13" s="422"/>
      <c r="AJ13" s="422"/>
      <c r="AK13" s="422"/>
      <c r="AL13" s="424"/>
      <c r="AM13" s="514" t="s">
        <v>131</v>
      </c>
      <c r="AN13" s="419"/>
      <c r="AO13" s="419"/>
      <c r="AP13" s="419"/>
      <c r="AQ13" s="419"/>
      <c r="AR13" s="419"/>
      <c r="AS13" s="419"/>
      <c r="AT13" s="420"/>
      <c r="AU13" s="502" t="s">
        <v>112</v>
      </c>
      <c r="AV13" s="503"/>
      <c r="AW13" s="503"/>
      <c r="AX13" s="503"/>
      <c r="AY13" s="425" t="s">
        <v>132</v>
      </c>
      <c r="AZ13" s="426"/>
      <c r="BA13" s="426"/>
      <c r="BB13" s="426"/>
      <c r="BC13" s="426"/>
      <c r="BD13" s="426"/>
      <c r="BE13" s="426"/>
      <c r="BF13" s="426"/>
      <c r="BG13" s="426"/>
      <c r="BH13" s="426"/>
      <c r="BI13" s="426"/>
      <c r="BJ13" s="426"/>
      <c r="BK13" s="426"/>
      <c r="BL13" s="426"/>
      <c r="BM13" s="427"/>
      <c r="BN13" s="445">
        <v>-248049</v>
      </c>
      <c r="BO13" s="446"/>
      <c r="BP13" s="446"/>
      <c r="BQ13" s="446"/>
      <c r="BR13" s="446"/>
      <c r="BS13" s="446"/>
      <c r="BT13" s="446"/>
      <c r="BU13" s="447"/>
      <c r="BV13" s="445">
        <v>182090</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23144</v>
      </c>
      <c r="S14" s="549"/>
      <c r="T14" s="549"/>
      <c r="U14" s="549"/>
      <c r="V14" s="550"/>
      <c r="W14" s="551"/>
      <c r="X14" s="461"/>
      <c r="Y14" s="461"/>
      <c r="Z14" s="461"/>
      <c r="AA14" s="461"/>
      <c r="AB14" s="462"/>
      <c r="AC14" s="541">
        <v>15.9</v>
      </c>
      <c r="AD14" s="542"/>
      <c r="AE14" s="542"/>
      <c r="AF14" s="542"/>
      <c r="AG14" s="543"/>
      <c r="AH14" s="541">
        <v>15.2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22783</v>
      </c>
      <c r="S15" s="549"/>
      <c r="T15" s="549"/>
      <c r="U15" s="549"/>
      <c r="V15" s="550"/>
      <c r="W15" s="536" t="s">
        <v>137</v>
      </c>
      <c r="X15" s="458"/>
      <c r="Y15" s="458"/>
      <c r="Z15" s="458"/>
      <c r="AA15" s="458"/>
      <c r="AB15" s="459"/>
      <c r="AC15" s="421">
        <v>2895</v>
      </c>
      <c r="AD15" s="422"/>
      <c r="AE15" s="422"/>
      <c r="AF15" s="422"/>
      <c r="AG15" s="423"/>
      <c r="AH15" s="421">
        <v>3046</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2201422</v>
      </c>
      <c r="BO15" s="441"/>
      <c r="BP15" s="441"/>
      <c r="BQ15" s="441"/>
      <c r="BR15" s="441"/>
      <c r="BS15" s="441"/>
      <c r="BT15" s="441"/>
      <c r="BU15" s="442"/>
      <c r="BV15" s="440">
        <v>2204223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28.1</v>
      </c>
      <c r="AD16" s="542"/>
      <c r="AE16" s="542"/>
      <c r="AF16" s="542"/>
      <c r="AG16" s="543"/>
      <c r="AH16" s="541">
        <v>29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7188116</v>
      </c>
      <c r="BO16" s="446"/>
      <c r="BP16" s="446"/>
      <c r="BQ16" s="446"/>
      <c r="BR16" s="446"/>
      <c r="BS16" s="446"/>
      <c r="BT16" s="446"/>
      <c r="BU16" s="447"/>
      <c r="BV16" s="445">
        <v>7310815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5762</v>
      </c>
      <c r="AD17" s="422"/>
      <c r="AE17" s="422"/>
      <c r="AF17" s="422"/>
      <c r="AG17" s="423"/>
      <c r="AH17" s="421">
        <v>5875</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2776605</v>
      </c>
      <c r="BO17" s="446"/>
      <c r="BP17" s="446"/>
      <c r="BQ17" s="446"/>
      <c r="BR17" s="446"/>
      <c r="BS17" s="446"/>
      <c r="BT17" s="446"/>
      <c r="BU17" s="447"/>
      <c r="BV17" s="445">
        <v>2777503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206.24</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55.9</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8084680</v>
      </c>
      <c r="BO18" s="446"/>
      <c r="BP18" s="446"/>
      <c r="BQ18" s="446"/>
      <c r="BR18" s="446"/>
      <c r="BS18" s="446"/>
      <c r="BT18" s="446"/>
      <c r="BU18" s="447"/>
      <c r="BV18" s="445">
        <v>8103440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111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10008823</v>
      </c>
      <c r="BO19" s="446"/>
      <c r="BP19" s="446"/>
      <c r="BQ19" s="446"/>
      <c r="BR19" s="446"/>
      <c r="BS19" s="446"/>
      <c r="BT19" s="446"/>
      <c r="BU19" s="447"/>
      <c r="BV19" s="445">
        <v>10044049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9572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18554805</v>
      </c>
      <c r="BO23" s="446"/>
      <c r="BP23" s="446"/>
      <c r="BQ23" s="446"/>
      <c r="BR23" s="446"/>
      <c r="BS23" s="446"/>
      <c r="BT23" s="446"/>
      <c r="BU23" s="447"/>
      <c r="BV23" s="445">
        <v>19242274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7938</v>
      </c>
      <c r="R24" s="422"/>
      <c r="S24" s="422"/>
      <c r="T24" s="422"/>
      <c r="U24" s="422"/>
      <c r="V24" s="423"/>
      <c r="W24" s="487"/>
      <c r="X24" s="478"/>
      <c r="Y24" s="479"/>
      <c r="Z24" s="418" t="s">
        <v>161</v>
      </c>
      <c r="AA24" s="419"/>
      <c r="AB24" s="419"/>
      <c r="AC24" s="419"/>
      <c r="AD24" s="419"/>
      <c r="AE24" s="419"/>
      <c r="AF24" s="419"/>
      <c r="AG24" s="420"/>
      <c r="AH24" s="421">
        <v>264</v>
      </c>
      <c r="AI24" s="422"/>
      <c r="AJ24" s="422"/>
      <c r="AK24" s="422"/>
      <c r="AL24" s="423"/>
      <c r="AM24" s="421">
        <v>870672</v>
      </c>
      <c r="AN24" s="422"/>
      <c r="AO24" s="422"/>
      <c r="AP24" s="422"/>
      <c r="AQ24" s="422"/>
      <c r="AR24" s="423"/>
      <c r="AS24" s="421">
        <v>3298</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14988995</v>
      </c>
      <c r="BO24" s="446"/>
      <c r="BP24" s="446"/>
      <c r="BQ24" s="446"/>
      <c r="BR24" s="446"/>
      <c r="BS24" s="446"/>
      <c r="BT24" s="446"/>
      <c r="BU24" s="447"/>
      <c r="BV24" s="445">
        <v>15017297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6370</v>
      </c>
      <c r="R25" s="422"/>
      <c r="S25" s="422"/>
      <c r="T25" s="422"/>
      <c r="U25" s="422"/>
      <c r="V25" s="423"/>
      <c r="W25" s="487"/>
      <c r="X25" s="478"/>
      <c r="Y25" s="479"/>
      <c r="Z25" s="418" t="s">
        <v>164</v>
      </c>
      <c r="AA25" s="419"/>
      <c r="AB25" s="419"/>
      <c r="AC25" s="419"/>
      <c r="AD25" s="419"/>
      <c r="AE25" s="419"/>
      <c r="AF25" s="419"/>
      <c r="AG25" s="420"/>
      <c r="AH25" s="421">
        <v>44</v>
      </c>
      <c r="AI25" s="422"/>
      <c r="AJ25" s="422"/>
      <c r="AK25" s="422"/>
      <c r="AL25" s="423"/>
      <c r="AM25" s="421">
        <v>134244</v>
      </c>
      <c r="AN25" s="422"/>
      <c r="AO25" s="422"/>
      <c r="AP25" s="422"/>
      <c r="AQ25" s="422"/>
      <c r="AR25" s="423"/>
      <c r="AS25" s="421">
        <v>3051</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1368310</v>
      </c>
      <c r="BO25" s="441"/>
      <c r="BP25" s="441"/>
      <c r="BQ25" s="441"/>
      <c r="BR25" s="441"/>
      <c r="BS25" s="441"/>
      <c r="BT25" s="441"/>
      <c r="BU25" s="442"/>
      <c r="BV25" s="440">
        <v>1171356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5586</v>
      </c>
      <c r="R26" s="422"/>
      <c r="S26" s="422"/>
      <c r="T26" s="422"/>
      <c r="U26" s="422"/>
      <c r="V26" s="423"/>
      <c r="W26" s="487"/>
      <c r="X26" s="478"/>
      <c r="Y26" s="479"/>
      <c r="Z26" s="418" t="s">
        <v>167</v>
      </c>
      <c r="AA26" s="500"/>
      <c r="AB26" s="500"/>
      <c r="AC26" s="500"/>
      <c r="AD26" s="500"/>
      <c r="AE26" s="500"/>
      <c r="AF26" s="500"/>
      <c r="AG26" s="501"/>
      <c r="AH26" s="421" t="s">
        <v>168</v>
      </c>
      <c r="AI26" s="422"/>
      <c r="AJ26" s="422"/>
      <c r="AK26" s="422"/>
      <c r="AL26" s="423"/>
      <c r="AM26" s="421" t="s">
        <v>168</v>
      </c>
      <c r="AN26" s="422"/>
      <c r="AO26" s="422"/>
      <c r="AP26" s="422"/>
      <c r="AQ26" s="422"/>
      <c r="AR26" s="423"/>
      <c r="AS26" s="421" t="s">
        <v>168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4000</v>
      </c>
      <c r="R27" s="422"/>
      <c r="S27" s="422"/>
      <c r="T27" s="422"/>
      <c r="U27" s="422"/>
      <c r="V27" s="423"/>
      <c r="W27" s="487"/>
      <c r="X27" s="478"/>
      <c r="Y27" s="479"/>
      <c r="Z27" s="418" t="s">
        <v>171</v>
      </c>
      <c r="AA27" s="419"/>
      <c r="AB27" s="419"/>
      <c r="AC27" s="419"/>
      <c r="AD27" s="419"/>
      <c r="AE27" s="419"/>
      <c r="AF27" s="419"/>
      <c r="AG27" s="420"/>
      <c r="AH27" s="421">
        <v>11</v>
      </c>
      <c r="AI27" s="422"/>
      <c r="AJ27" s="422"/>
      <c r="AK27" s="422"/>
      <c r="AL27" s="423"/>
      <c r="AM27" s="421">
        <v>27311</v>
      </c>
      <c r="AN27" s="422"/>
      <c r="AO27" s="422"/>
      <c r="AP27" s="422"/>
      <c r="AQ27" s="422"/>
      <c r="AR27" s="423"/>
      <c r="AS27" s="421">
        <v>2483</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458713</v>
      </c>
      <c r="BO27" s="449"/>
      <c r="BP27" s="449"/>
      <c r="BQ27" s="449"/>
      <c r="BR27" s="449"/>
      <c r="BS27" s="449"/>
      <c r="BT27" s="449"/>
      <c r="BU27" s="450"/>
      <c r="BV27" s="448">
        <v>458713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3600</v>
      </c>
      <c r="R28" s="422"/>
      <c r="S28" s="422"/>
      <c r="T28" s="422"/>
      <c r="U28" s="422"/>
      <c r="V28" s="423"/>
      <c r="W28" s="487"/>
      <c r="X28" s="478"/>
      <c r="Y28" s="479"/>
      <c r="Z28" s="418" t="s">
        <v>174</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2924482</v>
      </c>
      <c r="BO28" s="441"/>
      <c r="BP28" s="441"/>
      <c r="BQ28" s="441"/>
      <c r="BR28" s="441"/>
      <c r="BS28" s="441"/>
      <c r="BT28" s="441"/>
      <c r="BU28" s="442"/>
      <c r="BV28" s="440">
        <v>3005350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16</v>
      </c>
      <c r="M29" s="422"/>
      <c r="N29" s="422"/>
      <c r="O29" s="422"/>
      <c r="P29" s="423"/>
      <c r="Q29" s="421">
        <v>3400</v>
      </c>
      <c r="R29" s="422"/>
      <c r="S29" s="422"/>
      <c r="T29" s="422"/>
      <c r="U29" s="422"/>
      <c r="V29" s="423"/>
      <c r="W29" s="488"/>
      <c r="X29" s="489"/>
      <c r="Y29" s="490"/>
      <c r="Z29" s="418" t="s">
        <v>177</v>
      </c>
      <c r="AA29" s="419"/>
      <c r="AB29" s="419"/>
      <c r="AC29" s="419"/>
      <c r="AD29" s="419"/>
      <c r="AE29" s="419"/>
      <c r="AF29" s="419"/>
      <c r="AG29" s="420"/>
      <c r="AH29" s="421">
        <v>275</v>
      </c>
      <c r="AI29" s="422"/>
      <c r="AJ29" s="422"/>
      <c r="AK29" s="422"/>
      <c r="AL29" s="423"/>
      <c r="AM29" s="421">
        <v>897983</v>
      </c>
      <c r="AN29" s="422"/>
      <c r="AO29" s="422"/>
      <c r="AP29" s="422"/>
      <c r="AQ29" s="422"/>
      <c r="AR29" s="423"/>
      <c r="AS29" s="421">
        <v>3265</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2875412</v>
      </c>
      <c r="BO29" s="446"/>
      <c r="BP29" s="446"/>
      <c r="BQ29" s="446"/>
      <c r="BR29" s="446"/>
      <c r="BS29" s="446"/>
      <c r="BT29" s="446"/>
      <c r="BU29" s="447"/>
      <c r="BV29" s="445">
        <v>2954578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6339398</v>
      </c>
      <c r="BO30" s="449"/>
      <c r="BP30" s="449"/>
      <c r="BQ30" s="449"/>
      <c r="BR30" s="449"/>
      <c r="BS30" s="449"/>
      <c r="BT30" s="449"/>
      <c r="BU30" s="450"/>
      <c r="BV30" s="448">
        <v>5785640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186</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大分県交通災害共済組合（交通災害共済事業会計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豊後高田市土地開発公社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ケーブルネットワーク事業特別会計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大分県市町村会館管理組合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スパランド真玉</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特定環境保全公共下水道事業特別会計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大分県後期高齢者医療広域連合（普通会計）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豊後高田市観光まちづくり</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農業集落排水事業特別会計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大分県後期高齢者医療広域連合（後期高齢者医療事業会計）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大分県農業農村振興公社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11</v>
      </c>
      <c r="BF38" s="404"/>
      <c r="BG38" s="403" t="str">
        <f>IF('各会計、関係団体の財政状況及び健全化判断比率'!B36="","",'各会計、関係団体の財政状況及び健全化判断比率'!B36)</f>
        <v>漁業集落排水事業特別会計</v>
      </c>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宇佐・高田・国東広域事務組合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s1TpIgNF4If5AxYcjBiUqsmOCOssQ1BDJYKutSjAmSSd+tEddEpi3IOwPDEHfLE7CzjsZv1v3ATQe0KzkFCRQ==" saltValue="LogzdRUzvgYz8gLzSjee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v>5.53</v>
      </c>
      <c r="G34" s="33">
        <v>5.8</v>
      </c>
      <c r="H34" s="33">
        <v>4.22</v>
      </c>
      <c r="I34" s="33">
        <v>6.17</v>
      </c>
      <c r="J34" s="34">
        <v>3.25</v>
      </c>
      <c r="K34" s="22"/>
      <c r="L34" s="22"/>
      <c r="M34" s="22"/>
      <c r="N34" s="22"/>
      <c r="O34" s="22"/>
      <c r="P34" s="22"/>
    </row>
    <row r="35" spans="1:16" ht="39" customHeight="1" x14ac:dyDescent="0.15">
      <c r="A35" s="22"/>
      <c r="B35" s="35"/>
      <c r="C35" s="1218" t="s">
        <v>552</v>
      </c>
      <c r="D35" s="1219"/>
      <c r="E35" s="1220"/>
      <c r="F35" s="36">
        <v>3.01</v>
      </c>
      <c r="G35" s="37">
        <v>2.3199999999999998</v>
      </c>
      <c r="H35" s="37">
        <v>2.39</v>
      </c>
      <c r="I35" s="37">
        <v>2.76</v>
      </c>
      <c r="J35" s="38">
        <v>2.71</v>
      </c>
      <c r="K35" s="22"/>
      <c r="L35" s="22"/>
      <c r="M35" s="22"/>
      <c r="N35" s="22"/>
      <c r="O35" s="22"/>
      <c r="P35" s="22"/>
    </row>
    <row r="36" spans="1:16" ht="39" customHeight="1" x14ac:dyDescent="0.15">
      <c r="A36" s="22"/>
      <c r="B36" s="35"/>
      <c r="C36" s="1218" t="s">
        <v>553</v>
      </c>
      <c r="D36" s="1219"/>
      <c r="E36" s="1220"/>
      <c r="F36" s="36">
        <v>0.03</v>
      </c>
      <c r="G36" s="37">
        <v>0</v>
      </c>
      <c r="H36" s="37">
        <v>0</v>
      </c>
      <c r="I36" s="37">
        <v>0.82</v>
      </c>
      <c r="J36" s="38">
        <v>2.37</v>
      </c>
      <c r="K36" s="22"/>
      <c r="L36" s="22"/>
      <c r="M36" s="22"/>
      <c r="N36" s="22"/>
      <c r="O36" s="22"/>
      <c r="P36" s="22"/>
    </row>
    <row r="37" spans="1:16" ht="39" customHeight="1" x14ac:dyDescent="0.15">
      <c r="A37" s="22"/>
      <c r="B37" s="35"/>
      <c r="C37" s="1218" t="s">
        <v>554</v>
      </c>
      <c r="D37" s="1219"/>
      <c r="E37" s="1220"/>
      <c r="F37" s="36">
        <v>0.32</v>
      </c>
      <c r="G37" s="37">
        <v>0.09</v>
      </c>
      <c r="H37" s="37">
        <v>0.15</v>
      </c>
      <c r="I37" s="37">
        <v>0.47</v>
      </c>
      <c r="J37" s="38">
        <v>0.32</v>
      </c>
      <c r="K37" s="22"/>
      <c r="L37" s="22"/>
      <c r="M37" s="22"/>
      <c r="N37" s="22"/>
      <c r="O37" s="22"/>
      <c r="P37" s="22"/>
    </row>
    <row r="38" spans="1:16" ht="39" customHeight="1" x14ac:dyDescent="0.15">
      <c r="A38" s="22"/>
      <c r="B38" s="35"/>
      <c r="C38" s="1218" t="s">
        <v>555</v>
      </c>
      <c r="D38" s="1219"/>
      <c r="E38" s="1220"/>
      <c r="F38" s="36">
        <v>0</v>
      </c>
      <c r="G38" s="37">
        <v>0</v>
      </c>
      <c r="H38" s="37">
        <v>0</v>
      </c>
      <c r="I38" s="37">
        <v>0</v>
      </c>
      <c r="J38" s="38">
        <v>0.01</v>
      </c>
      <c r="K38" s="22"/>
      <c r="L38" s="22"/>
      <c r="M38" s="22"/>
      <c r="N38" s="22"/>
      <c r="O38" s="22"/>
      <c r="P38" s="22"/>
    </row>
    <row r="39" spans="1:16" ht="39" customHeight="1" x14ac:dyDescent="0.15">
      <c r="A39" s="22"/>
      <c r="B39" s="35"/>
      <c r="C39" s="1218" t="s">
        <v>556</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557</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558</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560</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4EUjDy/id7NYI5cLOsNEuD8cvbY216LRXd+f/kNdKn55RVRIHpsTkdIg4PY4+RSPj8vtcAyUQgoR9gPseHg==" saltValue="cMs5L1JXtYJCGIMEr6o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2106</v>
      </c>
      <c r="L45" s="60">
        <v>2088</v>
      </c>
      <c r="M45" s="60">
        <v>2010</v>
      </c>
      <c r="N45" s="60">
        <v>2004</v>
      </c>
      <c r="O45" s="61">
        <v>2167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589</v>
      </c>
      <c r="L48" s="64">
        <v>538</v>
      </c>
      <c r="M48" s="64">
        <v>484</v>
      </c>
      <c r="N48" s="64">
        <v>446</v>
      </c>
      <c r="O48" s="65">
        <v>394</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502</v>
      </c>
      <c r="L49" s="64" t="s">
        <v>502</v>
      </c>
      <c r="M49" s="64" t="s">
        <v>502</v>
      </c>
      <c r="N49" s="64" t="s">
        <v>502</v>
      </c>
      <c r="O49" s="65" t="s">
        <v>502</v>
      </c>
      <c r="P49" s="48"/>
      <c r="Q49" s="48"/>
      <c r="R49" s="48"/>
      <c r="S49" s="48"/>
      <c r="T49" s="48"/>
      <c r="U49" s="48"/>
    </row>
    <row r="50" spans="1:21" ht="30.75" customHeight="1" x14ac:dyDescent="0.15">
      <c r="A50" s="48"/>
      <c r="B50" s="1236"/>
      <c r="C50" s="1237"/>
      <c r="D50" s="62"/>
      <c r="E50" s="1228" t="s">
        <v>16</v>
      </c>
      <c r="F50" s="1228"/>
      <c r="G50" s="1228"/>
      <c r="H50" s="1228"/>
      <c r="I50" s="1228"/>
      <c r="J50" s="1229"/>
      <c r="K50" s="63">
        <v>33</v>
      </c>
      <c r="L50" s="64">
        <v>31</v>
      </c>
      <c r="M50" s="64">
        <v>23</v>
      </c>
      <c r="N50" s="64">
        <v>15</v>
      </c>
      <c r="O50" s="65">
        <v>10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2024</v>
      </c>
      <c r="L52" s="64">
        <v>2068</v>
      </c>
      <c r="M52" s="64">
        <v>1998</v>
      </c>
      <c r="N52" s="64">
        <v>1984</v>
      </c>
      <c r="O52" s="65">
        <v>1917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704</v>
      </c>
      <c r="L53" s="69">
        <v>589</v>
      </c>
      <c r="M53" s="69">
        <v>519</v>
      </c>
      <c r="N53" s="69">
        <v>481</v>
      </c>
      <c r="O53" s="70">
        <v>654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YeBtCw6XICvh4pbGwOWyd01lf54LC2FeGnbEy/ka/3eO/atfTy8jjSRXryoc49K7jYtKf+CEstsKVx4n2uEjA==" saltValue="VNWEikGThNOH9vKZ6+5T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54" t="s">
        <v>23</v>
      </c>
      <c r="C41" s="1255"/>
      <c r="D41" s="81"/>
      <c r="E41" s="1256" t="s">
        <v>24</v>
      </c>
      <c r="F41" s="1256"/>
      <c r="G41" s="1256"/>
      <c r="H41" s="1257"/>
      <c r="I41" s="82">
        <v>17562</v>
      </c>
      <c r="J41" s="83">
        <v>17775</v>
      </c>
      <c r="K41" s="83">
        <v>19486</v>
      </c>
      <c r="L41" s="83">
        <v>19242</v>
      </c>
      <c r="M41" s="84">
        <v>18555</v>
      </c>
    </row>
    <row r="42" spans="2:13" ht="27.75" customHeight="1" x14ac:dyDescent="0.15">
      <c r="B42" s="1244"/>
      <c r="C42" s="1245"/>
      <c r="D42" s="85"/>
      <c r="E42" s="1248" t="s">
        <v>25</v>
      </c>
      <c r="F42" s="1248"/>
      <c r="G42" s="1248"/>
      <c r="H42" s="1249"/>
      <c r="I42" s="86">
        <v>86</v>
      </c>
      <c r="J42" s="87">
        <v>86</v>
      </c>
      <c r="K42" s="87">
        <v>42</v>
      </c>
      <c r="L42" s="87">
        <v>10</v>
      </c>
      <c r="M42" s="88">
        <v>7</v>
      </c>
    </row>
    <row r="43" spans="2:13" ht="27.75" customHeight="1" x14ac:dyDescent="0.15">
      <c r="B43" s="1244"/>
      <c r="C43" s="1245"/>
      <c r="D43" s="85"/>
      <c r="E43" s="1248" t="s">
        <v>26</v>
      </c>
      <c r="F43" s="1248"/>
      <c r="G43" s="1248"/>
      <c r="H43" s="1249"/>
      <c r="I43" s="86">
        <v>5565</v>
      </c>
      <c r="J43" s="87">
        <v>5172</v>
      </c>
      <c r="K43" s="87">
        <v>4856</v>
      </c>
      <c r="L43" s="87">
        <v>4129</v>
      </c>
      <c r="M43" s="88">
        <v>4553</v>
      </c>
    </row>
    <row r="44" spans="2:13" ht="27.75" customHeight="1" x14ac:dyDescent="0.15">
      <c r="B44" s="1244"/>
      <c r="C44" s="1245"/>
      <c r="D44" s="85"/>
      <c r="E44" s="1248" t="s">
        <v>27</v>
      </c>
      <c r="F44" s="1248"/>
      <c r="G44" s="1248"/>
      <c r="H44" s="1249"/>
      <c r="I44" s="86" t="s">
        <v>502</v>
      </c>
      <c r="J44" s="87" t="s">
        <v>502</v>
      </c>
      <c r="K44" s="87" t="s">
        <v>502</v>
      </c>
      <c r="L44" s="87" t="s">
        <v>502</v>
      </c>
      <c r="M44" s="88" t="s">
        <v>502</v>
      </c>
    </row>
    <row r="45" spans="2:13" ht="27.75" customHeight="1" x14ac:dyDescent="0.15">
      <c r="B45" s="1244"/>
      <c r="C45" s="1245"/>
      <c r="D45" s="85"/>
      <c r="E45" s="1248" t="s">
        <v>28</v>
      </c>
      <c r="F45" s="1248"/>
      <c r="G45" s="1248"/>
      <c r="H45" s="1249"/>
      <c r="I45" s="86">
        <v>2611</v>
      </c>
      <c r="J45" s="87">
        <v>2471</v>
      </c>
      <c r="K45" s="87">
        <v>2492</v>
      </c>
      <c r="L45" s="87">
        <v>2703</v>
      </c>
      <c r="M45" s="88">
        <v>2648</v>
      </c>
    </row>
    <row r="46" spans="2:13" ht="27.75" customHeight="1" x14ac:dyDescent="0.15">
      <c r="B46" s="1244"/>
      <c r="C46" s="1245"/>
      <c r="D46" s="89"/>
      <c r="E46" s="1248" t="s">
        <v>29</v>
      </c>
      <c r="F46" s="1248"/>
      <c r="G46" s="1248"/>
      <c r="H46" s="1249"/>
      <c r="I46" s="86" t="s">
        <v>502</v>
      </c>
      <c r="J46" s="87" t="s">
        <v>502</v>
      </c>
      <c r="K46" s="87" t="s">
        <v>502</v>
      </c>
      <c r="L46" s="87" t="s">
        <v>502</v>
      </c>
      <c r="M46" s="88" t="s">
        <v>502</v>
      </c>
    </row>
    <row r="47" spans="2:13" ht="27.75" customHeight="1" x14ac:dyDescent="0.15">
      <c r="B47" s="1244"/>
      <c r="C47" s="1245"/>
      <c r="D47" s="90"/>
      <c r="E47" s="1258" t="s">
        <v>30</v>
      </c>
      <c r="F47" s="1259"/>
      <c r="G47" s="1259"/>
      <c r="H47" s="1260"/>
      <c r="I47" s="86" t="s">
        <v>502</v>
      </c>
      <c r="J47" s="87" t="s">
        <v>502</v>
      </c>
      <c r="K47" s="87" t="s">
        <v>502</v>
      </c>
      <c r="L47" s="87" t="s">
        <v>502</v>
      </c>
      <c r="M47" s="88" t="s">
        <v>502</v>
      </c>
    </row>
    <row r="48" spans="2:13" ht="27.75" customHeight="1" x14ac:dyDescent="0.15">
      <c r="B48" s="1244"/>
      <c r="C48" s="1245"/>
      <c r="D48" s="85"/>
      <c r="E48" s="1248" t="s">
        <v>31</v>
      </c>
      <c r="F48" s="1248"/>
      <c r="G48" s="1248"/>
      <c r="H48" s="1249"/>
      <c r="I48" s="86" t="s">
        <v>502</v>
      </c>
      <c r="J48" s="87" t="s">
        <v>502</v>
      </c>
      <c r="K48" s="87" t="s">
        <v>502</v>
      </c>
      <c r="L48" s="87" t="s">
        <v>502</v>
      </c>
      <c r="M48" s="88" t="s">
        <v>502</v>
      </c>
    </row>
    <row r="49" spans="2:13" ht="27.75" customHeight="1" x14ac:dyDescent="0.15">
      <c r="B49" s="1246"/>
      <c r="C49" s="1247"/>
      <c r="D49" s="85"/>
      <c r="E49" s="1248" t="s">
        <v>32</v>
      </c>
      <c r="F49" s="1248"/>
      <c r="G49" s="1248"/>
      <c r="H49" s="1249"/>
      <c r="I49" s="86" t="s">
        <v>502</v>
      </c>
      <c r="J49" s="87" t="s">
        <v>502</v>
      </c>
      <c r="K49" s="87" t="s">
        <v>502</v>
      </c>
      <c r="L49" s="87" t="s">
        <v>502</v>
      </c>
      <c r="M49" s="88" t="s">
        <v>502</v>
      </c>
    </row>
    <row r="50" spans="2:13" ht="27.75" customHeight="1" x14ac:dyDescent="0.15">
      <c r="B50" s="1242" t="s">
        <v>33</v>
      </c>
      <c r="C50" s="1243"/>
      <c r="D50" s="91"/>
      <c r="E50" s="1248" t="s">
        <v>34</v>
      </c>
      <c r="F50" s="1248"/>
      <c r="G50" s="1248"/>
      <c r="H50" s="1249"/>
      <c r="I50" s="86">
        <v>9374</v>
      </c>
      <c r="J50" s="87">
        <v>9916</v>
      </c>
      <c r="K50" s="87">
        <v>10558</v>
      </c>
      <c r="L50" s="87">
        <v>12255</v>
      </c>
      <c r="M50" s="88">
        <v>11230</v>
      </c>
    </row>
    <row r="51" spans="2:13" ht="27.75" customHeight="1" x14ac:dyDescent="0.15">
      <c r="B51" s="1244"/>
      <c r="C51" s="1245"/>
      <c r="D51" s="85"/>
      <c r="E51" s="1248" t="s">
        <v>35</v>
      </c>
      <c r="F51" s="1248"/>
      <c r="G51" s="1248"/>
      <c r="H51" s="1249"/>
      <c r="I51" s="86">
        <v>707</v>
      </c>
      <c r="J51" s="87">
        <v>578</v>
      </c>
      <c r="K51" s="87">
        <v>448</v>
      </c>
      <c r="L51" s="87">
        <v>319</v>
      </c>
      <c r="M51" s="88">
        <v>300</v>
      </c>
    </row>
    <row r="52" spans="2:13" ht="27.75" customHeight="1" x14ac:dyDescent="0.15">
      <c r="B52" s="1246"/>
      <c r="C52" s="1247"/>
      <c r="D52" s="85"/>
      <c r="E52" s="1248" t="s">
        <v>36</v>
      </c>
      <c r="F52" s="1248"/>
      <c r="G52" s="1248"/>
      <c r="H52" s="1249"/>
      <c r="I52" s="86">
        <v>17503</v>
      </c>
      <c r="J52" s="87">
        <v>17392</v>
      </c>
      <c r="K52" s="87">
        <v>18580</v>
      </c>
      <c r="L52" s="87">
        <v>18247</v>
      </c>
      <c r="M52" s="88">
        <v>17629</v>
      </c>
    </row>
    <row r="53" spans="2:13" ht="27.75" customHeight="1" thickBot="1" x14ac:dyDescent="0.2">
      <c r="B53" s="1250" t="s">
        <v>37</v>
      </c>
      <c r="C53" s="1251"/>
      <c r="D53" s="92"/>
      <c r="E53" s="1252" t="s">
        <v>38</v>
      </c>
      <c r="F53" s="1252"/>
      <c r="G53" s="1252"/>
      <c r="H53" s="1253"/>
      <c r="I53" s="93">
        <v>-1761</v>
      </c>
      <c r="J53" s="94">
        <v>-2382</v>
      </c>
      <c r="K53" s="94">
        <v>-2711</v>
      </c>
      <c r="L53" s="94">
        <v>-4737</v>
      </c>
      <c r="M53" s="95">
        <v>-3398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1g0/YPNXDhk8XsYpOClfjWqMKnBy6xRIHiQLtpzqYFZ3ltkzEk2BxITGKAWKr7OZuVXkXO5/5ZL4UD8Voe+Nw==" saltValue="brNsg/QxarblMRbhwdLM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2981</v>
      </c>
      <c r="G55" s="107">
        <v>3005</v>
      </c>
      <c r="H55" s="108">
        <v>2924</v>
      </c>
    </row>
    <row r="56" spans="2:8" ht="52.5" customHeight="1" x14ac:dyDescent="0.15">
      <c r="B56" s="109"/>
      <c r="C56" s="1271" t="s">
        <v>42</v>
      </c>
      <c r="D56" s="1271"/>
      <c r="E56" s="1272"/>
      <c r="F56" s="110">
        <v>2931</v>
      </c>
      <c r="G56" s="110">
        <v>2955</v>
      </c>
      <c r="H56" s="111">
        <v>2875</v>
      </c>
    </row>
    <row r="57" spans="2:8" ht="53.25" customHeight="1" x14ac:dyDescent="0.15">
      <c r="B57" s="109"/>
      <c r="C57" s="1273" t="s">
        <v>43</v>
      </c>
      <c r="D57" s="1273"/>
      <c r="E57" s="1274"/>
      <c r="F57" s="112">
        <v>5344</v>
      </c>
      <c r="G57" s="112">
        <v>5786</v>
      </c>
      <c r="H57" s="113">
        <v>6339</v>
      </c>
    </row>
    <row r="58" spans="2:8" ht="45.75" customHeight="1" x14ac:dyDescent="0.15">
      <c r="B58" s="114"/>
      <c r="C58" s="1261" t="s">
        <v>582</v>
      </c>
      <c r="D58" s="1262"/>
      <c r="E58" s="1263"/>
      <c r="F58" s="115">
        <v>2624</v>
      </c>
      <c r="G58" s="115">
        <v>2866</v>
      </c>
      <c r="H58" s="116">
        <v>3169</v>
      </c>
    </row>
    <row r="59" spans="2:8" ht="45.75" customHeight="1" x14ac:dyDescent="0.15">
      <c r="B59" s="114"/>
      <c r="C59" s="1261" t="s">
        <v>583</v>
      </c>
      <c r="D59" s="1262"/>
      <c r="E59" s="1263"/>
      <c r="F59" s="115">
        <v>1133</v>
      </c>
      <c r="G59" s="115">
        <v>1334</v>
      </c>
      <c r="H59" s="116">
        <v>1614</v>
      </c>
    </row>
    <row r="60" spans="2:8" ht="45.75" customHeight="1" x14ac:dyDescent="0.15">
      <c r="B60" s="114"/>
      <c r="C60" s="1261" t="s">
        <v>584</v>
      </c>
      <c r="D60" s="1262"/>
      <c r="E60" s="1263"/>
      <c r="F60" s="115">
        <v>575</v>
      </c>
      <c r="G60" s="115">
        <v>575</v>
      </c>
      <c r="H60" s="116">
        <v>575</v>
      </c>
    </row>
    <row r="61" spans="2:8" ht="45.75" customHeight="1" x14ac:dyDescent="0.15">
      <c r="B61" s="114"/>
      <c r="C61" s="1261" t="s">
        <v>585</v>
      </c>
      <c r="D61" s="1262"/>
      <c r="E61" s="1263"/>
      <c r="F61" s="115">
        <v>376</v>
      </c>
      <c r="G61" s="115">
        <v>372</v>
      </c>
      <c r="H61" s="116">
        <v>369</v>
      </c>
    </row>
    <row r="62" spans="2:8" ht="45.75" customHeight="1" thickBot="1" x14ac:dyDescent="0.2">
      <c r="B62" s="117"/>
      <c r="C62" s="1264" t="s">
        <v>586</v>
      </c>
      <c r="D62" s="1265"/>
      <c r="E62" s="1266"/>
      <c r="F62" s="118">
        <v>322</v>
      </c>
      <c r="G62" s="118">
        <v>324</v>
      </c>
      <c r="H62" s="119">
        <v>326</v>
      </c>
    </row>
    <row r="63" spans="2:8" ht="52.5" customHeight="1" thickBot="1" x14ac:dyDescent="0.2">
      <c r="B63" s="120"/>
      <c r="C63" s="1267" t="s">
        <v>44</v>
      </c>
      <c r="D63" s="1267"/>
      <c r="E63" s="1268"/>
      <c r="F63" s="121">
        <v>11257</v>
      </c>
      <c r="G63" s="121">
        <v>11746</v>
      </c>
      <c r="H63" s="122">
        <v>12139</v>
      </c>
    </row>
    <row r="64" spans="2:8" ht="15" customHeight="1" x14ac:dyDescent="0.15"/>
    <row r="65" ht="0" hidden="1" customHeight="1" x14ac:dyDescent="0.15"/>
    <row r="66" ht="0" hidden="1" customHeight="1" x14ac:dyDescent="0.15"/>
  </sheetData>
  <sheetProtection algorithmName="SHA-512" hashValue="DOX90pjYCpcdY8XrM9RJvqHsa+H82pmWa3KhziXU+ZIjtcvEJ7jfAaE0+FgbuGHNprWT6FJjKcYren9iE6kk4g==" saltValue="ub9/QhB3YoUWDLprvfxL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44.1</v>
      </c>
      <c r="CG53" s="1275"/>
      <c r="CH53" s="1275"/>
      <c r="CI53" s="1275"/>
      <c r="CJ53" s="1275"/>
      <c r="CK53" s="1275"/>
      <c r="CL53" s="1275"/>
      <c r="CM53" s="1275"/>
      <c r="CN53" s="1275">
        <v>45.4</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20.2</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53.6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5">
        <v>10.6</v>
      </c>
      <c r="BQ75" s="1275"/>
      <c r="BR75" s="1275"/>
      <c r="BS75" s="1275"/>
      <c r="BT75" s="1275"/>
      <c r="BU75" s="1275"/>
      <c r="BV75" s="1275"/>
      <c r="BW75" s="1275"/>
      <c r="BX75" s="1275">
        <v>9.1999999999999993</v>
      </c>
      <c r="BY75" s="1275"/>
      <c r="BZ75" s="1275"/>
      <c r="CA75" s="1275"/>
      <c r="CB75" s="1275"/>
      <c r="CC75" s="1275"/>
      <c r="CD75" s="1275"/>
      <c r="CE75" s="1275"/>
      <c r="CF75" s="1275">
        <v>8.3000000000000007</v>
      </c>
      <c r="CG75" s="1275"/>
      <c r="CH75" s="1275"/>
      <c r="CI75" s="1275"/>
      <c r="CJ75" s="1275"/>
      <c r="CK75" s="1275"/>
      <c r="CL75" s="1275"/>
      <c r="CM75" s="1275"/>
      <c r="CN75" s="1275">
        <v>7.5</v>
      </c>
      <c r="CO75" s="1275"/>
      <c r="CP75" s="1275"/>
      <c r="CQ75" s="1275"/>
      <c r="CR75" s="1275"/>
      <c r="CS75" s="1275"/>
      <c r="CT75" s="1275"/>
      <c r="CU75" s="1275"/>
      <c r="CV75" s="1275">
        <v>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20.2</v>
      </c>
      <c r="CO77" s="1275"/>
      <c r="CP77" s="1275"/>
      <c r="CQ77" s="1275"/>
      <c r="CR77" s="1275"/>
      <c r="CS77" s="1275"/>
      <c r="CT77" s="1275"/>
      <c r="CU77" s="1275"/>
      <c r="CV77" s="1275">
        <v>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602</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SyKpGn3kdb5OEfHrd2uemlORbmNLlkjrCj8kk7DXWsNY0NJD8I1tSur/7HPhPVO6PTeTsPpElpQbBX+64LZtg==" saltValue="r9ZKgKtkARI4SqJB8n56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p1/Cr+wKF3jDLjHzyye0JvgF+Bf5IV1bYDUUaZu9Egq9BqIaCX7mfOHJ3n5rTJW+sITajTT40Pw76+E9gjAZg==" saltValue="QzXYcnYu3BIOUr50LhBll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oSsyZMkaRqKPtsQY1A/FWEPVu93QQkeP2mm8acxgangUbEJuWgqstxbnIsXUUYGW57xZ5+N15ecoGaUZ7I4g==" saltValue="SHaEFmzFu+FtP5hTz0R7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80443</v>
      </c>
      <c r="E3" s="141"/>
      <c r="F3" s="142">
        <v>90961</v>
      </c>
      <c r="G3" s="143"/>
      <c r="H3" s="144"/>
    </row>
    <row r="4" spans="1:8" x14ac:dyDescent="0.15">
      <c r="A4" s="145"/>
      <c r="B4" s="146"/>
      <c r="C4" s="147"/>
      <c r="D4" s="148">
        <v>33415</v>
      </c>
      <c r="E4" s="149"/>
      <c r="F4" s="150">
        <v>37720</v>
      </c>
      <c r="G4" s="151"/>
      <c r="H4" s="152"/>
    </row>
    <row r="5" spans="1:8" x14ac:dyDescent="0.15">
      <c r="A5" s="133" t="s">
        <v>537</v>
      </c>
      <c r="B5" s="138"/>
      <c r="C5" s="139"/>
      <c r="D5" s="140">
        <v>119857</v>
      </c>
      <c r="E5" s="141"/>
      <c r="F5" s="142">
        <v>106614</v>
      </c>
      <c r="G5" s="143"/>
      <c r="H5" s="144"/>
    </row>
    <row r="6" spans="1:8" x14ac:dyDescent="0.15">
      <c r="A6" s="145"/>
      <c r="B6" s="146"/>
      <c r="C6" s="147"/>
      <c r="D6" s="148">
        <v>67559</v>
      </c>
      <c r="E6" s="149"/>
      <c r="F6" s="150">
        <v>45545</v>
      </c>
      <c r="G6" s="151"/>
      <c r="H6" s="152"/>
    </row>
    <row r="7" spans="1:8" x14ac:dyDescent="0.15">
      <c r="A7" s="133" t="s">
        <v>538</v>
      </c>
      <c r="B7" s="138"/>
      <c r="C7" s="139"/>
      <c r="D7" s="140">
        <v>183607</v>
      </c>
      <c r="E7" s="141"/>
      <c r="F7" s="142">
        <v>85459</v>
      </c>
      <c r="G7" s="143"/>
      <c r="H7" s="144"/>
    </row>
    <row r="8" spans="1:8" x14ac:dyDescent="0.15">
      <c r="A8" s="145"/>
      <c r="B8" s="146"/>
      <c r="C8" s="147"/>
      <c r="D8" s="148">
        <v>133733</v>
      </c>
      <c r="E8" s="149"/>
      <c r="F8" s="150">
        <v>44378</v>
      </c>
      <c r="G8" s="151"/>
      <c r="H8" s="152"/>
    </row>
    <row r="9" spans="1:8" x14ac:dyDescent="0.15">
      <c r="A9" s="133" t="s">
        <v>539</v>
      </c>
      <c r="B9" s="138"/>
      <c r="C9" s="139"/>
      <c r="D9" s="140">
        <v>97568</v>
      </c>
      <c r="E9" s="141"/>
      <c r="F9" s="142">
        <v>78864</v>
      </c>
      <c r="G9" s="143"/>
      <c r="H9" s="144"/>
    </row>
    <row r="10" spans="1:8" x14ac:dyDescent="0.15">
      <c r="A10" s="145"/>
      <c r="B10" s="146"/>
      <c r="C10" s="147"/>
      <c r="D10" s="148">
        <v>27271</v>
      </c>
      <c r="E10" s="149"/>
      <c r="F10" s="150">
        <v>46136</v>
      </c>
      <c r="G10" s="151"/>
      <c r="H10" s="152"/>
    </row>
    <row r="11" spans="1:8" x14ac:dyDescent="0.15">
      <c r="A11" s="133" t="s">
        <v>540</v>
      </c>
      <c r="B11" s="138"/>
      <c r="C11" s="139"/>
      <c r="D11" s="140">
        <v>79875</v>
      </c>
      <c r="E11" s="141"/>
      <c r="F11" s="142">
        <v>85042</v>
      </c>
      <c r="G11" s="143"/>
      <c r="H11" s="144"/>
    </row>
    <row r="12" spans="1:8" x14ac:dyDescent="0.15">
      <c r="A12" s="145"/>
      <c r="B12" s="146"/>
      <c r="C12" s="153"/>
      <c r="D12" s="148">
        <v>35269</v>
      </c>
      <c r="E12" s="149"/>
      <c r="F12" s="150">
        <v>50806</v>
      </c>
      <c r="G12" s="151"/>
      <c r="H12" s="152"/>
    </row>
    <row r="13" spans="1:8" x14ac:dyDescent="0.15">
      <c r="A13" s="133"/>
      <c r="B13" s="138"/>
      <c r="C13" s="154"/>
      <c r="D13" s="155">
        <v>112270</v>
      </c>
      <c r="E13" s="156"/>
      <c r="F13" s="157">
        <v>89388</v>
      </c>
      <c r="G13" s="158"/>
      <c r="H13" s="144"/>
    </row>
    <row r="14" spans="1:8" x14ac:dyDescent="0.15">
      <c r="A14" s="145"/>
      <c r="B14" s="146"/>
      <c r="C14" s="147"/>
      <c r="D14" s="148">
        <v>59449</v>
      </c>
      <c r="E14" s="149"/>
      <c r="F14" s="150">
        <v>44917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5.54</v>
      </c>
      <c r="C19" s="159">
        <f>ROUND(VALUE(SUBSTITUTE(実質収支比率等に係る経年分析!G$48,"▲","-")),2)</f>
        <v>5.81</v>
      </c>
      <c r="D19" s="159">
        <f>ROUND(VALUE(SUBSTITUTE(実質収支比率等に係る経年分析!H$48,"▲","-")),2)</f>
        <v>4.2300000000000004</v>
      </c>
      <c r="E19" s="159">
        <f>ROUND(VALUE(SUBSTITUTE(実質収支比率等に係る経年分析!I$48,"▲","-")),2)</f>
        <v>6.17</v>
      </c>
      <c r="F19" s="159">
        <f>ROUND(VALUE(SUBSTITUTE(実質収支比率等に係る経年分析!J$48,"▲","-")),2)</f>
        <v>3.26</v>
      </c>
    </row>
    <row r="20" spans="1:11" x14ac:dyDescent="0.15">
      <c r="A20" s="159" t="s">
        <v>48</v>
      </c>
      <c r="B20" s="159">
        <f>ROUND(VALUE(SUBSTITUTE(実質収支比率等に係る経年分析!F$47,"▲","-")),2)</f>
        <v>22.6</v>
      </c>
      <c r="C20" s="159">
        <f>ROUND(VALUE(SUBSTITUTE(実質収支比率等に係る経年分析!G$47,"▲","-")),2)</f>
        <v>28.52</v>
      </c>
      <c r="D20" s="159">
        <f>ROUND(VALUE(SUBSTITUTE(実質収支比率等に係る経年分析!H$47,"▲","-")),2)</f>
        <v>33.090000000000003</v>
      </c>
      <c r="E20" s="159">
        <f>ROUND(VALUE(SUBSTITUTE(実質収支比率等に係る経年分析!I$47,"▲","-")),2)</f>
        <v>34.42</v>
      </c>
      <c r="F20" s="159">
        <f>ROUND(VALUE(SUBSTITUTE(実質収支比率等に係る経年分析!J$47,"▲","-")),2)</f>
        <v>34.78</v>
      </c>
    </row>
    <row r="21" spans="1:11" x14ac:dyDescent="0.15">
      <c r="A21" s="159" t="s">
        <v>49</v>
      </c>
      <c r="B21" s="159">
        <f>IF(ISNUMBER(VALUE(SUBSTITUTE(実質収支比率等に係る経年分析!F$49,"▲","-"))),ROUND(VALUE(SUBSTITUTE(実質収支比率等に係る経年分析!F$49,"▲","-")),2),NA())</f>
        <v>5.65</v>
      </c>
      <c r="C21" s="159">
        <f>IF(ISNUMBER(VALUE(SUBSTITUTE(実質収支比率等に係る経年分析!G$49,"▲","-"))),ROUND(VALUE(SUBSTITUTE(実質収支比率等に係る経年分析!G$49,"▲","-")),2),NA())</f>
        <v>5.79</v>
      </c>
      <c r="D21" s="159">
        <f>IF(ISNUMBER(VALUE(SUBSTITUTE(実質収支比率等に係る経年分析!H$49,"▲","-"))),ROUND(VALUE(SUBSTITUTE(実質収支比率等に係る経年分析!H$49,"▲","-")),2),NA())</f>
        <v>2.66</v>
      </c>
      <c r="E21" s="159">
        <f>IF(ISNUMBER(VALUE(SUBSTITUTE(実質収支比率等に係る経年分析!I$49,"▲","-"))),ROUND(VALUE(SUBSTITUTE(実質収支比率等に係る経年分析!I$49,"▲","-")),2),NA())</f>
        <v>2.09</v>
      </c>
      <c r="F21" s="159">
        <f>IF(ISNUMBER(VALUE(SUBSTITUTE(実質収支比率等に係る経年分析!J$49,"▲","-"))),ROUND(VALUE(SUBSTITUTE(実質収支比率等に係る経年分析!J$49,"▲","-")),2),NA())</f>
        <v>-2.95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ケーブルネットワーク事業特別会計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2024</v>
      </c>
      <c r="E42" s="161"/>
      <c r="F42" s="161"/>
      <c r="G42" s="161">
        <f>'実質公債費比率（分子）の構造'!L$52</f>
        <v>2068</v>
      </c>
      <c r="H42" s="161"/>
      <c r="I42" s="161"/>
      <c r="J42" s="161">
        <f>'実質公債費比率（分子）の構造'!M$52</f>
        <v>1998</v>
      </c>
      <c r="K42" s="161"/>
      <c r="L42" s="161"/>
      <c r="M42" s="161">
        <f>'実質公債費比率（分子）の構造'!N$52</f>
        <v>1984</v>
      </c>
      <c r="N42" s="161"/>
      <c r="O42" s="161"/>
      <c r="P42" s="161">
        <f>'実質公債費比率（分子）の構造'!O$52</f>
        <v>1917</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33</v>
      </c>
      <c r="C44" s="161"/>
      <c r="D44" s="161"/>
      <c r="E44" s="161">
        <f>'実質公債費比率（分子）の構造'!L$50</f>
        <v>31</v>
      </c>
      <c r="F44" s="161"/>
      <c r="G44" s="161"/>
      <c r="H44" s="161">
        <f>'実質公債費比率（分子）の構造'!M$50</f>
        <v>23</v>
      </c>
      <c r="I44" s="161"/>
      <c r="J44" s="161"/>
      <c r="K44" s="161">
        <f>'実質公債費比率（分子）の構造'!N$50</f>
        <v>15</v>
      </c>
      <c r="L44" s="161"/>
      <c r="M44" s="161"/>
      <c r="N44" s="161">
        <f>'実質公債費比率（分子）の構造'!O$50</f>
        <v>10</v>
      </c>
      <c r="O44" s="161"/>
      <c r="P44" s="161"/>
    </row>
    <row r="45" spans="1:16" x14ac:dyDescent="0.15">
      <c r="A45" s="161" t="s">
        <v>58</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59</v>
      </c>
      <c r="B46" s="161">
        <f>'実質公債費比率（分子）の構造'!K$48</f>
        <v>589</v>
      </c>
      <c r="C46" s="161"/>
      <c r="D46" s="161"/>
      <c r="E46" s="161">
        <f>'実質公債費比率（分子）の構造'!L$48</f>
        <v>538</v>
      </c>
      <c r="F46" s="161"/>
      <c r="G46" s="161"/>
      <c r="H46" s="161">
        <f>'実質公債費比率（分子）の構造'!M$48</f>
        <v>484</v>
      </c>
      <c r="I46" s="161"/>
      <c r="J46" s="161"/>
      <c r="K46" s="161">
        <f>'実質公債費比率（分子）の構造'!N$48</f>
        <v>446</v>
      </c>
      <c r="L46" s="161"/>
      <c r="M46" s="161"/>
      <c r="N46" s="161">
        <f>'実質公債費比率（分子）の構造'!O$48</f>
        <v>394</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2106</v>
      </c>
      <c r="C49" s="161"/>
      <c r="D49" s="161"/>
      <c r="E49" s="161">
        <f>'実質公債費比率（分子）の構造'!L$45</f>
        <v>2088</v>
      </c>
      <c r="F49" s="161"/>
      <c r="G49" s="161"/>
      <c r="H49" s="161">
        <f>'実質公債費比率（分子）の構造'!M$45</f>
        <v>2010</v>
      </c>
      <c r="I49" s="161"/>
      <c r="J49" s="161"/>
      <c r="K49" s="161">
        <f>'実質公債費比率（分子）の構造'!N$45</f>
        <v>2004</v>
      </c>
      <c r="L49" s="161"/>
      <c r="M49" s="161"/>
      <c r="N49" s="161">
        <f>'実質公債費比率（分子）の構造'!O$45</f>
        <v>2167</v>
      </c>
      <c r="O49" s="161"/>
      <c r="P49" s="161"/>
    </row>
    <row r="50" spans="1:16" x14ac:dyDescent="0.15">
      <c r="A50" s="161" t="s">
        <v>63</v>
      </c>
      <c r="B50" s="161" t="e">
        <f>NA()</f>
        <v>#N/A</v>
      </c>
      <c r="C50" s="161">
        <f>IF(ISNUMBER('実質公債費比率（分子）の構造'!K$53),'実質公債費比率（分子）の構造'!K$53,NA())</f>
        <v>704</v>
      </c>
      <c r="D50" s="161" t="e">
        <f>NA()</f>
        <v>#N/A</v>
      </c>
      <c r="E50" s="161" t="e">
        <f>NA()</f>
        <v>#N/A</v>
      </c>
      <c r="F50" s="161">
        <f>IF(ISNUMBER('実質公債費比率（分子）の構造'!L$53),'実質公債費比率（分子）の構造'!L$53,NA())</f>
        <v>589</v>
      </c>
      <c r="G50" s="161" t="e">
        <f>NA()</f>
        <v>#N/A</v>
      </c>
      <c r="H50" s="161" t="e">
        <f>NA()</f>
        <v>#N/A</v>
      </c>
      <c r="I50" s="161">
        <f>IF(ISNUMBER('実質公債費比率（分子）の構造'!M$53),'実質公債費比率（分子）の構造'!M$53,NA())</f>
        <v>519</v>
      </c>
      <c r="J50" s="161" t="e">
        <f>NA()</f>
        <v>#N/A</v>
      </c>
      <c r="K50" s="161" t="e">
        <f>NA()</f>
        <v>#N/A</v>
      </c>
      <c r="L50" s="161">
        <f>IF(ISNUMBER('実質公債費比率（分子）の構造'!N$53),'実質公債費比率（分子）の構造'!N$53,NA())</f>
        <v>481</v>
      </c>
      <c r="M50" s="161" t="e">
        <f>NA()</f>
        <v>#N/A</v>
      </c>
      <c r="N50" s="161" t="e">
        <f>NA()</f>
        <v>#N/A</v>
      </c>
      <c r="O50" s="161">
        <f>IF(ISNUMBER('実質公債費比率（分子）の構造'!O$53),'実質公債費比率（分子）の構造'!O$53,NA())</f>
        <v>654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17503</v>
      </c>
      <c r="E56" s="160"/>
      <c r="F56" s="160"/>
      <c r="G56" s="160">
        <f>'将来負担比率（分子）の構造'!J$52</f>
        <v>17392</v>
      </c>
      <c r="H56" s="160"/>
      <c r="I56" s="160"/>
      <c r="J56" s="160">
        <f>'将来負担比率（分子）の構造'!K$52</f>
        <v>18580</v>
      </c>
      <c r="K56" s="160"/>
      <c r="L56" s="160"/>
      <c r="M56" s="160">
        <f>'将来負担比率（分子）の構造'!L$52</f>
        <v>18247</v>
      </c>
      <c r="N56" s="160"/>
      <c r="O56" s="160"/>
      <c r="P56" s="160">
        <f>'将来負担比率（分子）の構造'!M$52</f>
        <v>17629</v>
      </c>
    </row>
    <row r="57" spans="1:16" x14ac:dyDescent="0.15">
      <c r="A57" s="160" t="s">
        <v>35</v>
      </c>
      <c r="B57" s="160"/>
      <c r="C57" s="160"/>
      <c r="D57" s="160">
        <f>'将来負担比率（分子）の構造'!I$51</f>
        <v>707</v>
      </c>
      <c r="E57" s="160"/>
      <c r="F57" s="160"/>
      <c r="G57" s="160">
        <f>'将来負担比率（分子）の構造'!J$51</f>
        <v>578</v>
      </c>
      <c r="H57" s="160"/>
      <c r="I57" s="160"/>
      <c r="J57" s="160">
        <f>'将来負担比率（分子）の構造'!K$51</f>
        <v>448</v>
      </c>
      <c r="K57" s="160"/>
      <c r="L57" s="160"/>
      <c r="M57" s="160">
        <f>'将来負担比率（分子）の構造'!L$51</f>
        <v>319</v>
      </c>
      <c r="N57" s="160"/>
      <c r="O57" s="160"/>
      <c r="P57" s="160">
        <f>'将来負担比率（分子）の構造'!M$51</f>
        <v>300</v>
      </c>
    </row>
    <row r="58" spans="1:16" x14ac:dyDescent="0.15">
      <c r="A58" s="160" t="s">
        <v>34</v>
      </c>
      <c r="B58" s="160"/>
      <c r="C58" s="160"/>
      <c r="D58" s="160">
        <f>'将来負担比率（分子）の構造'!I$50</f>
        <v>9374</v>
      </c>
      <c r="E58" s="160"/>
      <c r="F58" s="160"/>
      <c r="G58" s="160">
        <f>'将来負担比率（分子）の構造'!J$50</f>
        <v>9916</v>
      </c>
      <c r="H58" s="160"/>
      <c r="I58" s="160"/>
      <c r="J58" s="160">
        <f>'将来負担比率（分子）の構造'!K$50</f>
        <v>10558</v>
      </c>
      <c r="K58" s="160"/>
      <c r="L58" s="160"/>
      <c r="M58" s="160">
        <f>'将来負担比率（分子）の構造'!L$50</f>
        <v>12255</v>
      </c>
      <c r="N58" s="160"/>
      <c r="O58" s="160"/>
      <c r="P58" s="160">
        <f>'将来負担比率（分子）の構造'!M$50</f>
        <v>11230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2611</v>
      </c>
      <c r="C62" s="160"/>
      <c r="D62" s="160"/>
      <c r="E62" s="160">
        <f>'将来負担比率（分子）の構造'!J$45</f>
        <v>2471</v>
      </c>
      <c r="F62" s="160"/>
      <c r="G62" s="160"/>
      <c r="H62" s="160">
        <f>'将来負担比率（分子）の構造'!K$45</f>
        <v>2492</v>
      </c>
      <c r="I62" s="160"/>
      <c r="J62" s="160"/>
      <c r="K62" s="160">
        <f>'将来負担比率（分子）の構造'!L$45</f>
        <v>2703</v>
      </c>
      <c r="L62" s="160"/>
      <c r="M62" s="160"/>
      <c r="N62" s="160">
        <f>'将来負担比率（分子）の構造'!M$45</f>
        <v>2648</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5565</v>
      </c>
      <c r="C64" s="160"/>
      <c r="D64" s="160"/>
      <c r="E64" s="160">
        <f>'将来負担比率（分子）の構造'!J$43</f>
        <v>5172</v>
      </c>
      <c r="F64" s="160"/>
      <c r="G64" s="160"/>
      <c r="H64" s="160">
        <f>'将来負担比率（分子）の構造'!K$43</f>
        <v>4856</v>
      </c>
      <c r="I64" s="160"/>
      <c r="J64" s="160"/>
      <c r="K64" s="160">
        <f>'将来負担比率（分子）の構造'!L$43</f>
        <v>4129</v>
      </c>
      <c r="L64" s="160"/>
      <c r="M64" s="160"/>
      <c r="N64" s="160">
        <f>'将来負担比率（分子）の構造'!M$43</f>
        <v>4553</v>
      </c>
      <c r="O64" s="160"/>
      <c r="P64" s="160"/>
    </row>
    <row r="65" spans="1:16" x14ac:dyDescent="0.15">
      <c r="A65" s="160" t="s">
        <v>25</v>
      </c>
      <c r="B65" s="160">
        <f>'将来負担比率（分子）の構造'!I$42</f>
        <v>86</v>
      </c>
      <c r="C65" s="160"/>
      <c r="D65" s="160"/>
      <c r="E65" s="160">
        <f>'将来負担比率（分子）の構造'!J$42</f>
        <v>86</v>
      </c>
      <c r="F65" s="160"/>
      <c r="G65" s="160"/>
      <c r="H65" s="160">
        <f>'将来負担比率（分子）の構造'!K$42</f>
        <v>42</v>
      </c>
      <c r="I65" s="160"/>
      <c r="J65" s="160"/>
      <c r="K65" s="160">
        <f>'将来負担比率（分子）の構造'!L$42</f>
        <v>10</v>
      </c>
      <c r="L65" s="160"/>
      <c r="M65" s="160"/>
      <c r="N65" s="160">
        <f>'将来負担比率（分子）の構造'!M$42</f>
        <v>7</v>
      </c>
      <c r="O65" s="160"/>
      <c r="P65" s="160"/>
    </row>
    <row r="66" spans="1:16" x14ac:dyDescent="0.15">
      <c r="A66" s="160" t="s">
        <v>24</v>
      </c>
      <c r="B66" s="160">
        <f>'将来負担比率（分子）の構造'!I$41</f>
        <v>17562</v>
      </c>
      <c r="C66" s="160"/>
      <c r="D66" s="160"/>
      <c r="E66" s="160">
        <f>'将来負担比率（分子）の構造'!J$41</f>
        <v>17775</v>
      </c>
      <c r="F66" s="160"/>
      <c r="G66" s="160"/>
      <c r="H66" s="160">
        <f>'将来負担比率（分子）の構造'!K$41</f>
        <v>19486</v>
      </c>
      <c r="I66" s="160"/>
      <c r="J66" s="160"/>
      <c r="K66" s="160">
        <f>'将来負担比率（分子）の構造'!L$41</f>
        <v>19242</v>
      </c>
      <c r="L66" s="160"/>
      <c r="M66" s="160"/>
      <c r="N66" s="160">
        <f>'将来負担比率（分子）の構造'!M$41</f>
        <v>18555</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2981</v>
      </c>
      <c r="C72" s="164">
        <f>基金残高に係る経年分析!G55</f>
        <v>3005</v>
      </c>
      <c r="D72" s="164">
        <f>基金残高に係る経年分析!H55</f>
        <v>2924</v>
      </c>
    </row>
    <row r="73" spans="1:16" x14ac:dyDescent="0.15">
      <c r="A73" s="163" t="s">
        <v>70</v>
      </c>
      <c r="B73" s="164">
        <f>基金残高に係る経年分析!F56</f>
        <v>2931</v>
      </c>
      <c r="C73" s="164">
        <f>基金残高に係る経年分析!G56</f>
        <v>2955</v>
      </c>
      <c r="D73" s="164">
        <f>基金残高に係る経年分析!H56</f>
        <v>2875</v>
      </c>
    </row>
    <row r="74" spans="1:16" x14ac:dyDescent="0.15">
      <c r="A74" s="163" t="s">
        <v>71</v>
      </c>
      <c r="B74" s="164">
        <f>基金残高に係る経年分析!F57</f>
        <v>5344</v>
      </c>
      <c r="C74" s="164">
        <f>基金残高に係る経年分析!G57</f>
        <v>5786</v>
      </c>
      <c r="D74" s="164">
        <f>基金残高に係る経年分析!H57</f>
        <v>6339</v>
      </c>
    </row>
  </sheetData>
  <sheetProtection algorithmName="SHA-512" hashValue="l1FFLJIerZrBdszbokmthaS+djC6ZA5u6r1gr8pwCcVe9mZWbMCaC0WUwoLLvc+2W4M+NPpz/HmqJZ00ILn4eg==" saltValue="/nXFYCzTq8vTOKqOL88O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215</v>
      </c>
      <c r="C5" s="741"/>
      <c r="D5" s="741"/>
      <c r="E5" s="741"/>
      <c r="F5" s="741"/>
      <c r="G5" s="741"/>
      <c r="H5" s="741"/>
      <c r="I5" s="741"/>
      <c r="J5" s="741"/>
      <c r="K5" s="741"/>
      <c r="L5" s="741"/>
      <c r="M5" s="741"/>
      <c r="N5" s="741"/>
      <c r="O5" s="741"/>
      <c r="P5" s="741"/>
      <c r="Q5" s="742"/>
      <c r="R5" s="706">
        <v>2264283</v>
      </c>
      <c r="S5" s="707"/>
      <c r="T5" s="707"/>
      <c r="U5" s="707"/>
      <c r="V5" s="707"/>
      <c r="W5" s="707"/>
      <c r="X5" s="707"/>
      <c r="Y5" s="753"/>
      <c r="Z5" s="771">
        <v>15.4</v>
      </c>
      <c r="AA5" s="771"/>
      <c r="AB5" s="771"/>
      <c r="AC5" s="771"/>
      <c r="AD5" s="772">
        <v>2264283</v>
      </c>
      <c r="AE5" s="772"/>
      <c r="AF5" s="772"/>
      <c r="AG5" s="772"/>
      <c r="AH5" s="772"/>
      <c r="AI5" s="772"/>
      <c r="AJ5" s="772"/>
      <c r="AK5" s="772"/>
      <c r="AL5" s="754">
        <v>27.8</v>
      </c>
      <c r="AM5" s="723"/>
      <c r="AN5" s="723"/>
      <c r="AO5" s="755"/>
      <c r="AP5" s="740" t="s">
        <v>216</v>
      </c>
      <c r="AQ5" s="741"/>
      <c r="AR5" s="741"/>
      <c r="AS5" s="741"/>
      <c r="AT5" s="741"/>
      <c r="AU5" s="741"/>
      <c r="AV5" s="741"/>
      <c r="AW5" s="741"/>
      <c r="AX5" s="741"/>
      <c r="AY5" s="741"/>
      <c r="AZ5" s="741"/>
      <c r="BA5" s="741"/>
      <c r="BB5" s="741"/>
      <c r="BC5" s="741"/>
      <c r="BD5" s="741"/>
      <c r="BE5" s="741"/>
      <c r="BF5" s="742"/>
      <c r="BG5" s="641">
        <v>2262840</v>
      </c>
      <c r="BH5" s="644"/>
      <c r="BI5" s="644"/>
      <c r="BJ5" s="644"/>
      <c r="BK5" s="644"/>
      <c r="BL5" s="644"/>
      <c r="BM5" s="644"/>
      <c r="BN5" s="645"/>
      <c r="BO5" s="703">
        <v>99.9</v>
      </c>
      <c r="BP5" s="703"/>
      <c r="BQ5" s="703"/>
      <c r="BR5" s="703"/>
      <c r="BS5" s="704">
        <v>22249</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x14ac:dyDescent="0.15">
      <c r="B6" s="638" t="s">
        <v>220</v>
      </c>
      <c r="C6" s="639"/>
      <c r="D6" s="639"/>
      <c r="E6" s="639"/>
      <c r="F6" s="639"/>
      <c r="G6" s="639"/>
      <c r="H6" s="639"/>
      <c r="I6" s="639"/>
      <c r="J6" s="639"/>
      <c r="K6" s="639"/>
      <c r="L6" s="639"/>
      <c r="M6" s="639"/>
      <c r="N6" s="639"/>
      <c r="O6" s="639"/>
      <c r="P6" s="639"/>
      <c r="Q6" s="640"/>
      <c r="R6" s="641">
        <v>134232</v>
      </c>
      <c r="S6" s="644"/>
      <c r="T6" s="644"/>
      <c r="U6" s="644"/>
      <c r="V6" s="644"/>
      <c r="W6" s="644"/>
      <c r="X6" s="644"/>
      <c r="Y6" s="645"/>
      <c r="Z6" s="703">
        <v>0.9</v>
      </c>
      <c r="AA6" s="703"/>
      <c r="AB6" s="703"/>
      <c r="AC6" s="703"/>
      <c r="AD6" s="704">
        <v>134232</v>
      </c>
      <c r="AE6" s="704"/>
      <c r="AF6" s="704"/>
      <c r="AG6" s="704"/>
      <c r="AH6" s="704"/>
      <c r="AI6" s="704"/>
      <c r="AJ6" s="704"/>
      <c r="AK6" s="704"/>
      <c r="AL6" s="646">
        <v>1.6</v>
      </c>
      <c r="AM6" s="647"/>
      <c r="AN6" s="647"/>
      <c r="AO6" s="705"/>
      <c r="AP6" s="638" t="s">
        <v>221</v>
      </c>
      <c r="AQ6" s="639"/>
      <c r="AR6" s="639"/>
      <c r="AS6" s="639"/>
      <c r="AT6" s="639"/>
      <c r="AU6" s="639"/>
      <c r="AV6" s="639"/>
      <c r="AW6" s="639"/>
      <c r="AX6" s="639"/>
      <c r="AY6" s="639"/>
      <c r="AZ6" s="639"/>
      <c r="BA6" s="639"/>
      <c r="BB6" s="639"/>
      <c r="BC6" s="639"/>
      <c r="BD6" s="639"/>
      <c r="BE6" s="639"/>
      <c r="BF6" s="640"/>
      <c r="BG6" s="641">
        <v>2262840</v>
      </c>
      <c r="BH6" s="644"/>
      <c r="BI6" s="644"/>
      <c r="BJ6" s="644"/>
      <c r="BK6" s="644"/>
      <c r="BL6" s="644"/>
      <c r="BM6" s="644"/>
      <c r="BN6" s="645"/>
      <c r="BO6" s="703">
        <v>99.9</v>
      </c>
      <c r="BP6" s="703"/>
      <c r="BQ6" s="703"/>
      <c r="BR6" s="703"/>
      <c r="BS6" s="704">
        <v>22249</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168995</v>
      </c>
      <c r="CS6" s="644"/>
      <c r="CT6" s="644"/>
      <c r="CU6" s="644"/>
      <c r="CV6" s="644"/>
      <c r="CW6" s="644"/>
      <c r="CX6" s="644"/>
      <c r="CY6" s="645"/>
      <c r="CZ6" s="754">
        <v>1.2</v>
      </c>
      <c r="DA6" s="723"/>
      <c r="DB6" s="723"/>
      <c r="DC6" s="757"/>
      <c r="DD6" s="649" t="s">
        <v>168</v>
      </c>
      <c r="DE6" s="644"/>
      <c r="DF6" s="644"/>
      <c r="DG6" s="644"/>
      <c r="DH6" s="644"/>
      <c r="DI6" s="644"/>
      <c r="DJ6" s="644"/>
      <c r="DK6" s="644"/>
      <c r="DL6" s="644"/>
      <c r="DM6" s="644"/>
      <c r="DN6" s="644"/>
      <c r="DO6" s="644"/>
      <c r="DP6" s="645"/>
      <c r="DQ6" s="649">
        <v>168995</v>
      </c>
      <c r="DR6" s="644"/>
      <c r="DS6" s="644"/>
      <c r="DT6" s="644"/>
      <c r="DU6" s="644"/>
      <c r="DV6" s="644"/>
      <c r="DW6" s="644"/>
      <c r="DX6" s="644"/>
      <c r="DY6" s="644"/>
      <c r="DZ6" s="644"/>
      <c r="EA6" s="644"/>
      <c r="EB6" s="644"/>
      <c r="EC6" s="684"/>
    </row>
    <row r="7" spans="2:143" ht="11.25" customHeight="1" x14ac:dyDescent="0.15">
      <c r="B7" s="638" t="s">
        <v>223</v>
      </c>
      <c r="C7" s="639"/>
      <c r="D7" s="639"/>
      <c r="E7" s="639"/>
      <c r="F7" s="639"/>
      <c r="G7" s="639"/>
      <c r="H7" s="639"/>
      <c r="I7" s="639"/>
      <c r="J7" s="639"/>
      <c r="K7" s="639"/>
      <c r="L7" s="639"/>
      <c r="M7" s="639"/>
      <c r="N7" s="639"/>
      <c r="O7" s="639"/>
      <c r="P7" s="639"/>
      <c r="Q7" s="640"/>
      <c r="R7" s="641">
        <v>3403</v>
      </c>
      <c r="S7" s="644"/>
      <c r="T7" s="644"/>
      <c r="U7" s="644"/>
      <c r="V7" s="644"/>
      <c r="W7" s="644"/>
      <c r="X7" s="644"/>
      <c r="Y7" s="645"/>
      <c r="Z7" s="703">
        <v>0</v>
      </c>
      <c r="AA7" s="703"/>
      <c r="AB7" s="703"/>
      <c r="AC7" s="703"/>
      <c r="AD7" s="704">
        <v>3403</v>
      </c>
      <c r="AE7" s="704"/>
      <c r="AF7" s="704"/>
      <c r="AG7" s="704"/>
      <c r="AH7" s="704"/>
      <c r="AI7" s="704"/>
      <c r="AJ7" s="704"/>
      <c r="AK7" s="704"/>
      <c r="AL7" s="646">
        <v>0</v>
      </c>
      <c r="AM7" s="647"/>
      <c r="AN7" s="647"/>
      <c r="AO7" s="705"/>
      <c r="AP7" s="638" t="s">
        <v>224</v>
      </c>
      <c r="AQ7" s="639"/>
      <c r="AR7" s="639"/>
      <c r="AS7" s="639"/>
      <c r="AT7" s="639"/>
      <c r="AU7" s="639"/>
      <c r="AV7" s="639"/>
      <c r="AW7" s="639"/>
      <c r="AX7" s="639"/>
      <c r="AY7" s="639"/>
      <c r="AZ7" s="639"/>
      <c r="BA7" s="639"/>
      <c r="BB7" s="639"/>
      <c r="BC7" s="639"/>
      <c r="BD7" s="639"/>
      <c r="BE7" s="639"/>
      <c r="BF7" s="640"/>
      <c r="BG7" s="641">
        <v>934209</v>
      </c>
      <c r="BH7" s="644"/>
      <c r="BI7" s="644"/>
      <c r="BJ7" s="644"/>
      <c r="BK7" s="644"/>
      <c r="BL7" s="644"/>
      <c r="BM7" s="644"/>
      <c r="BN7" s="645"/>
      <c r="BO7" s="703">
        <v>41.3</v>
      </c>
      <c r="BP7" s="703"/>
      <c r="BQ7" s="703"/>
      <c r="BR7" s="703"/>
      <c r="BS7" s="704">
        <v>22249</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2475332</v>
      </c>
      <c r="CS7" s="644"/>
      <c r="CT7" s="644"/>
      <c r="CU7" s="644"/>
      <c r="CV7" s="644"/>
      <c r="CW7" s="644"/>
      <c r="CX7" s="644"/>
      <c r="CY7" s="645"/>
      <c r="CZ7" s="703">
        <v>17.100000000000001</v>
      </c>
      <c r="DA7" s="703"/>
      <c r="DB7" s="703"/>
      <c r="DC7" s="703"/>
      <c r="DD7" s="649">
        <v>266178</v>
      </c>
      <c r="DE7" s="644"/>
      <c r="DF7" s="644"/>
      <c r="DG7" s="644"/>
      <c r="DH7" s="644"/>
      <c r="DI7" s="644"/>
      <c r="DJ7" s="644"/>
      <c r="DK7" s="644"/>
      <c r="DL7" s="644"/>
      <c r="DM7" s="644"/>
      <c r="DN7" s="644"/>
      <c r="DO7" s="644"/>
      <c r="DP7" s="645"/>
      <c r="DQ7" s="649">
        <v>1613153</v>
      </c>
      <c r="DR7" s="644"/>
      <c r="DS7" s="644"/>
      <c r="DT7" s="644"/>
      <c r="DU7" s="644"/>
      <c r="DV7" s="644"/>
      <c r="DW7" s="644"/>
      <c r="DX7" s="644"/>
      <c r="DY7" s="644"/>
      <c r="DZ7" s="644"/>
      <c r="EA7" s="644"/>
      <c r="EB7" s="644"/>
      <c r="EC7" s="684"/>
    </row>
    <row r="8" spans="2:143" ht="11.25" customHeight="1" x14ac:dyDescent="0.15">
      <c r="B8" s="638" t="s">
        <v>226</v>
      </c>
      <c r="C8" s="639"/>
      <c r="D8" s="639"/>
      <c r="E8" s="639"/>
      <c r="F8" s="639"/>
      <c r="G8" s="639"/>
      <c r="H8" s="639"/>
      <c r="I8" s="639"/>
      <c r="J8" s="639"/>
      <c r="K8" s="639"/>
      <c r="L8" s="639"/>
      <c r="M8" s="639"/>
      <c r="N8" s="639"/>
      <c r="O8" s="639"/>
      <c r="P8" s="639"/>
      <c r="Q8" s="640"/>
      <c r="R8" s="641">
        <v>5731</v>
      </c>
      <c r="S8" s="644"/>
      <c r="T8" s="644"/>
      <c r="U8" s="644"/>
      <c r="V8" s="644"/>
      <c r="W8" s="644"/>
      <c r="X8" s="644"/>
      <c r="Y8" s="645"/>
      <c r="Z8" s="703">
        <v>0</v>
      </c>
      <c r="AA8" s="703"/>
      <c r="AB8" s="703"/>
      <c r="AC8" s="703"/>
      <c r="AD8" s="704">
        <v>5731</v>
      </c>
      <c r="AE8" s="704"/>
      <c r="AF8" s="704"/>
      <c r="AG8" s="704"/>
      <c r="AH8" s="704"/>
      <c r="AI8" s="704"/>
      <c r="AJ8" s="704"/>
      <c r="AK8" s="704"/>
      <c r="AL8" s="646">
        <v>0.1</v>
      </c>
      <c r="AM8" s="647"/>
      <c r="AN8" s="647"/>
      <c r="AO8" s="705"/>
      <c r="AP8" s="638" t="s">
        <v>227</v>
      </c>
      <c r="AQ8" s="639"/>
      <c r="AR8" s="639"/>
      <c r="AS8" s="639"/>
      <c r="AT8" s="639"/>
      <c r="AU8" s="639"/>
      <c r="AV8" s="639"/>
      <c r="AW8" s="639"/>
      <c r="AX8" s="639"/>
      <c r="AY8" s="639"/>
      <c r="AZ8" s="639"/>
      <c r="BA8" s="639"/>
      <c r="BB8" s="639"/>
      <c r="BC8" s="639"/>
      <c r="BD8" s="639"/>
      <c r="BE8" s="639"/>
      <c r="BF8" s="640"/>
      <c r="BG8" s="641">
        <v>34623</v>
      </c>
      <c r="BH8" s="644"/>
      <c r="BI8" s="644"/>
      <c r="BJ8" s="644"/>
      <c r="BK8" s="644"/>
      <c r="BL8" s="644"/>
      <c r="BM8" s="644"/>
      <c r="BN8" s="645"/>
      <c r="BO8" s="703">
        <v>1.5</v>
      </c>
      <c r="BP8" s="703"/>
      <c r="BQ8" s="703"/>
      <c r="BR8" s="703"/>
      <c r="BS8" s="649" t="s">
        <v>228</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4336188</v>
      </c>
      <c r="CS8" s="644"/>
      <c r="CT8" s="644"/>
      <c r="CU8" s="644"/>
      <c r="CV8" s="644"/>
      <c r="CW8" s="644"/>
      <c r="CX8" s="644"/>
      <c r="CY8" s="645"/>
      <c r="CZ8" s="703">
        <v>30</v>
      </c>
      <c r="DA8" s="703"/>
      <c r="DB8" s="703"/>
      <c r="DC8" s="703"/>
      <c r="DD8" s="649">
        <v>171629</v>
      </c>
      <c r="DE8" s="644"/>
      <c r="DF8" s="644"/>
      <c r="DG8" s="644"/>
      <c r="DH8" s="644"/>
      <c r="DI8" s="644"/>
      <c r="DJ8" s="644"/>
      <c r="DK8" s="644"/>
      <c r="DL8" s="644"/>
      <c r="DM8" s="644"/>
      <c r="DN8" s="644"/>
      <c r="DO8" s="644"/>
      <c r="DP8" s="645"/>
      <c r="DQ8" s="649">
        <v>2203980</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6586</v>
      </c>
      <c r="S9" s="644"/>
      <c r="T9" s="644"/>
      <c r="U9" s="644"/>
      <c r="V9" s="644"/>
      <c r="W9" s="644"/>
      <c r="X9" s="644"/>
      <c r="Y9" s="645"/>
      <c r="Z9" s="703">
        <v>0</v>
      </c>
      <c r="AA9" s="703"/>
      <c r="AB9" s="703"/>
      <c r="AC9" s="703"/>
      <c r="AD9" s="704">
        <v>6586</v>
      </c>
      <c r="AE9" s="704"/>
      <c r="AF9" s="704"/>
      <c r="AG9" s="704"/>
      <c r="AH9" s="704"/>
      <c r="AI9" s="704"/>
      <c r="AJ9" s="704"/>
      <c r="AK9" s="704"/>
      <c r="AL9" s="646">
        <v>0.1</v>
      </c>
      <c r="AM9" s="647"/>
      <c r="AN9" s="647"/>
      <c r="AO9" s="705"/>
      <c r="AP9" s="638" t="s">
        <v>231</v>
      </c>
      <c r="AQ9" s="639"/>
      <c r="AR9" s="639"/>
      <c r="AS9" s="639"/>
      <c r="AT9" s="639"/>
      <c r="AU9" s="639"/>
      <c r="AV9" s="639"/>
      <c r="AW9" s="639"/>
      <c r="AX9" s="639"/>
      <c r="AY9" s="639"/>
      <c r="AZ9" s="639"/>
      <c r="BA9" s="639"/>
      <c r="BB9" s="639"/>
      <c r="BC9" s="639"/>
      <c r="BD9" s="639"/>
      <c r="BE9" s="639"/>
      <c r="BF9" s="640"/>
      <c r="BG9" s="641">
        <v>727757</v>
      </c>
      <c r="BH9" s="644"/>
      <c r="BI9" s="644"/>
      <c r="BJ9" s="644"/>
      <c r="BK9" s="644"/>
      <c r="BL9" s="644"/>
      <c r="BM9" s="644"/>
      <c r="BN9" s="645"/>
      <c r="BO9" s="703">
        <v>32.1</v>
      </c>
      <c r="BP9" s="703"/>
      <c r="BQ9" s="703"/>
      <c r="BR9" s="703"/>
      <c r="BS9" s="649" t="s">
        <v>120</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931564</v>
      </c>
      <c r="CS9" s="644"/>
      <c r="CT9" s="644"/>
      <c r="CU9" s="644"/>
      <c r="CV9" s="644"/>
      <c r="CW9" s="644"/>
      <c r="CX9" s="644"/>
      <c r="CY9" s="645"/>
      <c r="CZ9" s="703">
        <v>6.4</v>
      </c>
      <c r="DA9" s="703"/>
      <c r="DB9" s="703"/>
      <c r="DC9" s="703"/>
      <c r="DD9" s="649">
        <v>81069</v>
      </c>
      <c r="DE9" s="644"/>
      <c r="DF9" s="644"/>
      <c r="DG9" s="644"/>
      <c r="DH9" s="644"/>
      <c r="DI9" s="644"/>
      <c r="DJ9" s="644"/>
      <c r="DK9" s="644"/>
      <c r="DL9" s="644"/>
      <c r="DM9" s="644"/>
      <c r="DN9" s="644"/>
      <c r="DO9" s="644"/>
      <c r="DP9" s="645"/>
      <c r="DQ9" s="649">
        <v>772003</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120</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59467</v>
      </c>
      <c r="BH10" s="644"/>
      <c r="BI10" s="644"/>
      <c r="BJ10" s="644"/>
      <c r="BK10" s="644"/>
      <c r="BL10" s="644"/>
      <c r="BM10" s="644"/>
      <c r="BN10" s="645"/>
      <c r="BO10" s="703">
        <v>2.6</v>
      </c>
      <c r="BP10" s="703"/>
      <c r="BQ10" s="703"/>
      <c r="BR10" s="703"/>
      <c r="BS10" s="649" t="s">
        <v>228</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16656</v>
      </c>
      <c r="CS10" s="644"/>
      <c r="CT10" s="644"/>
      <c r="CU10" s="644"/>
      <c r="CV10" s="644"/>
      <c r="CW10" s="644"/>
      <c r="CX10" s="644"/>
      <c r="CY10" s="645"/>
      <c r="CZ10" s="703">
        <v>0.1</v>
      </c>
      <c r="DA10" s="703"/>
      <c r="DB10" s="703"/>
      <c r="DC10" s="703"/>
      <c r="DD10" s="649">
        <v>4828</v>
      </c>
      <c r="DE10" s="644"/>
      <c r="DF10" s="644"/>
      <c r="DG10" s="644"/>
      <c r="DH10" s="644"/>
      <c r="DI10" s="644"/>
      <c r="DJ10" s="644"/>
      <c r="DK10" s="644"/>
      <c r="DL10" s="644"/>
      <c r="DM10" s="644"/>
      <c r="DN10" s="644"/>
      <c r="DO10" s="644"/>
      <c r="DP10" s="645"/>
      <c r="DQ10" s="649">
        <v>16613</v>
      </c>
      <c r="DR10" s="644"/>
      <c r="DS10" s="644"/>
      <c r="DT10" s="644"/>
      <c r="DU10" s="644"/>
      <c r="DV10" s="644"/>
      <c r="DW10" s="644"/>
      <c r="DX10" s="644"/>
      <c r="DY10" s="644"/>
      <c r="DZ10" s="644"/>
      <c r="EA10" s="644"/>
      <c r="EB10" s="644"/>
      <c r="EC10" s="684"/>
    </row>
    <row r="11" spans="2:143" ht="11.25" customHeight="1" x14ac:dyDescent="0.15">
      <c r="B11" s="638" t="s">
        <v>236</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168</v>
      </c>
      <c r="AA11" s="703"/>
      <c r="AB11" s="703"/>
      <c r="AC11" s="703"/>
      <c r="AD11" s="704" t="s">
        <v>120</v>
      </c>
      <c r="AE11" s="704"/>
      <c r="AF11" s="704"/>
      <c r="AG11" s="704"/>
      <c r="AH11" s="704"/>
      <c r="AI11" s="704"/>
      <c r="AJ11" s="704"/>
      <c r="AK11" s="704"/>
      <c r="AL11" s="646" t="s">
        <v>228</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112362</v>
      </c>
      <c r="BH11" s="644"/>
      <c r="BI11" s="644"/>
      <c r="BJ11" s="644"/>
      <c r="BK11" s="644"/>
      <c r="BL11" s="644"/>
      <c r="BM11" s="644"/>
      <c r="BN11" s="645"/>
      <c r="BO11" s="703">
        <v>5</v>
      </c>
      <c r="BP11" s="703"/>
      <c r="BQ11" s="703"/>
      <c r="BR11" s="703"/>
      <c r="BS11" s="649">
        <v>22249</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851687</v>
      </c>
      <c r="CS11" s="644"/>
      <c r="CT11" s="644"/>
      <c r="CU11" s="644"/>
      <c r="CV11" s="644"/>
      <c r="CW11" s="644"/>
      <c r="CX11" s="644"/>
      <c r="CY11" s="645"/>
      <c r="CZ11" s="703">
        <v>5.9</v>
      </c>
      <c r="DA11" s="703"/>
      <c r="DB11" s="703"/>
      <c r="DC11" s="703"/>
      <c r="DD11" s="649">
        <v>231051</v>
      </c>
      <c r="DE11" s="644"/>
      <c r="DF11" s="644"/>
      <c r="DG11" s="644"/>
      <c r="DH11" s="644"/>
      <c r="DI11" s="644"/>
      <c r="DJ11" s="644"/>
      <c r="DK11" s="644"/>
      <c r="DL11" s="644"/>
      <c r="DM11" s="644"/>
      <c r="DN11" s="644"/>
      <c r="DO11" s="644"/>
      <c r="DP11" s="645"/>
      <c r="DQ11" s="649">
        <v>468662</v>
      </c>
      <c r="DR11" s="644"/>
      <c r="DS11" s="644"/>
      <c r="DT11" s="644"/>
      <c r="DU11" s="644"/>
      <c r="DV11" s="644"/>
      <c r="DW11" s="644"/>
      <c r="DX11" s="644"/>
      <c r="DY11" s="644"/>
      <c r="DZ11" s="644"/>
      <c r="EA11" s="644"/>
      <c r="EB11" s="644"/>
      <c r="EC11" s="684"/>
    </row>
    <row r="12" spans="2:143" ht="11.25" customHeight="1" x14ac:dyDescent="0.15">
      <c r="B12" s="638" t="s">
        <v>239</v>
      </c>
      <c r="C12" s="639"/>
      <c r="D12" s="639"/>
      <c r="E12" s="639"/>
      <c r="F12" s="639"/>
      <c r="G12" s="639"/>
      <c r="H12" s="639"/>
      <c r="I12" s="639"/>
      <c r="J12" s="639"/>
      <c r="K12" s="639"/>
      <c r="L12" s="639"/>
      <c r="M12" s="639"/>
      <c r="N12" s="639"/>
      <c r="O12" s="639"/>
      <c r="P12" s="639"/>
      <c r="Q12" s="640"/>
      <c r="R12" s="641">
        <v>410584</v>
      </c>
      <c r="S12" s="644"/>
      <c r="T12" s="644"/>
      <c r="U12" s="644"/>
      <c r="V12" s="644"/>
      <c r="W12" s="644"/>
      <c r="X12" s="644"/>
      <c r="Y12" s="645"/>
      <c r="Z12" s="703">
        <v>2.8</v>
      </c>
      <c r="AA12" s="703"/>
      <c r="AB12" s="703"/>
      <c r="AC12" s="703"/>
      <c r="AD12" s="704">
        <v>410584</v>
      </c>
      <c r="AE12" s="704"/>
      <c r="AF12" s="704"/>
      <c r="AG12" s="704"/>
      <c r="AH12" s="704"/>
      <c r="AI12" s="704"/>
      <c r="AJ12" s="704"/>
      <c r="AK12" s="704"/>
      <c r="AL12" s="646">
        <v>5</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1079619</v>
      </c>
      <c r="BH12" s="644"/>
      <c r="BI12" s="644"/>
      <c r="BJ12" s="644"/>
      <c r="BK12" s="644"/>
      <c r="BL12" s="644"/>
      <c r="BM12" s="644"/>
      <c r="BN12" s="645"/>
      <c r="BO12" s="703">
        <v>47.7</v>
      </c>
      <c r="BP12" s="703"/>
      <c r="BQ12" s="703"/>
      <c r="BR12" s="703"/>
      <c r="BS12" s="649" t="s">
        <v>168</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680711</v>
      </c>
      <c r="CS12" s="644"/>
      <c r="CT12" s="644"/>
      <c r="CU12" s="644"/>
      <c r="CV12" s="644"/>
      <c r="CW12" s="644"/>
      <c r="CX12" s="644"/>
      <c r="CY12" s="645"/>
      <c r="CZ12" s="703">
        <v>4.7</v>
      </c>
      <c r="DA12" s="703"/>
      <c r="DB12" s="703"/>
      <c r="DC12" s="703"/>
      <c r="DD12" s="649">
        <v>266749</v>
      </c>
      <c r="DE12" s="644"/>
      <c r="DF12" s="644"/>
      <c r="DG12" s="644"/>
      <c r="DH12" s="644"/>
      <c r="DI12" s="644"/>
      <c r="DJ12" s="644"/>
      <c r="DK12" s="644"/>
      <c r="DL12" s="644"/>
      <c r="DM12" s="644"/>
      <c r="DN12" s="644"/>
      <c r="DO12" s="644"/>
      <c r="DP12" s="645"/>
      <c r="DQ12" s="649">
        <v>386159</v>
      </c>
      <c r="DR12" s="644"/>
      <c r="DS12" s="644"/>
      <c r="DT12" s="644"/>
      <c r="DU12" s="644"/>
      <c r="DV12" s="644"/>
      <c r="DW12" s="644"/>
      <c r="DX12" s="644"/>
      <c r="DY12" s="644"/>
      <c r="DZ12" s="644"/>
      <c r="EA12" s="644"/>
      <c r="EB12" s="644"/>
      <c r="EC12" s="684"/>
    </row>
    <row r="13" spans="2:143" ht="11.25" customHeight="1" x14ac:dyDescent="0.15">
      <c r="B13" s="638" t="s">
        <v>242</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120</v>
      </c>
      <c r="AA13" s="703"/>
      <c r="AB13" s="703"/>
      <c r="AC13" s="703"/>
      <c r="AD13" s="704" t="s">
        <v>120</v>
      </c>
      <c r="AE13" s="704"/>
      <c r="AF13" s="704"/>
      <c r="AG13" s="704"/>
      <c r="AH13" s="704"/>
      <c r="AI13" s="704"/>
      <c r="AJ13" s="704"/>
      <c r="AK13" s="704"/>
      <c r="AL13" s="646" t="s">
        <v>120</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1078228</v>
      </c>
      <c r="BH13" s="644"/>
      <c r="BI13" s="644"/>
      <c r="BJ13" s="644"/>
      <c r="BK13" s="644"/>
      <c r="BL13" s="644"/>
      <c r="BM13" s="644"/>
      <c r="BN13" s="645"/>
      <c r="BO13" s="703">
        <v>47.6</v>
      </c>
      <c r="BP13" s="703"/>
      <c r="BQ13" s="703"/>
      <c r="BR13" s="703"/>
      <c r="BS13" s="649" t="s">
        <v>168</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1407971</v>
      </c>
      <c r="CS13" s="644"/>
      <c r="CT13" s="644"/>
      <c r="CU13" s="644"/>
      <c r="CV13" s="644"/>
      <c r="CW13" s="644"/>
      <c r="CX13" s="644"/>
      <c r="CY13" s="645"/>
      <c r="CZ13" s="703">
        <v>9.6999999999999993</v>
      </c>
      <c r="DA13" s="703"/>
      <c r="DB13" s="703"/>
      <c r="DC13" s="703"/>
      <c r="DD13" s="649">
        <v>751806</v>
      </c>
      <c r="DE13" s="644"/>
      <c r="DF13" s="644"/>
      <c r="DG13" s="644"/>
      <c r="DH13" s="644"/>
      <c r="DI13" s="644"/>
      <c r="DJ13" s="644"/>
      <c r="DK13" s="644"/>
      <c r="DL13" s="644"/>
      <c r="DM13" s="644"/>
      <c r="DN13" s="644"/>
      <c r="DO13" s="644"/>
      <c r="DP13" s="645"/>
      <c r="DQ13" s="649">
        <v>738271</v>
      </c>
      <c r="DR13" s="644"/>
      <c r="DS13" s="644"/>
      <c r="DT13" s="644"/>
      <c r="DU13" s="644"/>
      <c r="DV13" s="644"/>
      <c r="DW13" s="644"/>
      <c r="DX13" s="644"/>
      <c r="DY13" s="644"/>
      <c r="DZ13" s="644"/>
      <c r="EA13" s="644"/>
      <c r="EB13" s="644"/>
      <c r="EC13" s="684"/>
    </row>
    <row r="14" spans="2:143" ht="11.25" customHeight="1" x14ac:dyDescent="0.15">
      <c r="B14" s="638" t="s">
        <v>245</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80056</v>
      </c>
      <c r="BH14" s="644"/>
      <c r="BI14" s="644"/>
      <c r="BJ14" s="644"/>
      <c r="BK14" s="644"/>
      <c r="BL14" s="644"/>
      <c r="BM14" s="644"/>
      <c r="BN14" s="645"/>
      <c r="BO14" s="703">
        <v>3.5</v>
      </c>
      <c r="BP14" s="703"/>
      <c r="BQ14" s="703"/>
      <c r="BR14" s="703"/>
      <c r="BS14" s="649" t="s">
        <v>228</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473904</v>
      </c>
      <c r="CS14" s="644"/>
      <c r="CT14" s="644"/>
      <c r="CU14" s="644"/>
      <c r="CV14" s="644"/>
      <c r="CW14" s="644"/>
      <c r="CX14" s="644"/>
      <c r="CY14" s="645"/>
      <c r="CZ14" s="703">
        <v>3.3</v>
      </c>
      <c r="DA14" s="703"/>
      <c r="DB14" s="703"/>
      <c r="DC14" s="703"/>
      <c r="DD14" s="649">
        <v>36211</v>
      </c>
      <c r="DE14" s="644"/>
      <c r="DF14" s="644"/>
      <c r="DG14" s="644"/>
      <c r="DH14" s="644"/>
      <c r="DI14" s="644"/>
      <c r="DJ14" s="644"/>
      <c r="DK14" s="644"/>
      <c r="DL14" s="644"/>
      <c r="DM14" s="644"/>
      <c r="DN14" s="644"/>
      <c r="DO14" s="644"/>
      <c r="DP14" s="645"/>
      <c r="DQ14" s="649">
        <v>415429</v>
      </c>
      <c r="DR14" s="644"/>
      <c r="DS14" s="644"/>
      <c r="DT14" s="644"/>
      <c r="DU14" s="644"/>
      <c r="DV14" s="644"/>
      <c r="DW14" s="644"/>
      <c r="DX14" s="644"/>
      <c r="DY14" s="644"/>
      <c r="DZ14" s="644"/>
      <c r="EA14" s="644"/>
      <c r="EB14" s="644"/>
      <c r="EC14" s="684"/>
    </row>
    <row r="15" spans="2:143" ht="11.25" customHeight="1" x14ac:dyDescent="0.15">
      <c r="B15" s="638" t="s">
        <v>248</v>
      </c>
      <c r="C15" s="639"/>
      <c r="D15" s="639"/>
      <c r="E15" s="639"/>
      <c r="F15" s="639"/>
      <c r="G15" s="639"/>
      <c r="H15" s="639"/>
      <c r="I15" s="639"/>
      <c r="J15" s="639"/>
      <c r="K15" s="639"/>
      <c r="L15" s="639"/>
      <c r="M15" s="639"/>
      <c r="N15" s="639"/>
      <c r="O15" s="639"/>
      <c r="P15" s="639"/>
      <c r="Q15" s="640"/>
      <c r="R15" s="641">
        <v>28768</v>
      </c>
      <c r="S15" s="644"/>
      <c r="T15" s="644"/>
      <c r="U15" s="644"/>
      <c r="V15" s="644"/>
      <c r="W15" s="644"/>
      <c r="X15" s="644"/>
      <c r="Y15" s="645"/>
      <c r="Z15" s="703">
        <v>0.2</v>
      </c>
      <c r="AA15" s="703"/>
      <c r="AB15" s="703"/>
      <c r="AC15" s="703"/>
      <c r="AD15" s="704">
        <v>28768</v>
      </c>
      <c r="AE15" s="704"/>
      <c r="AF15" s="704"/>
      <c r="AG15" s="704"/>
      <c r="AH15" s="704"/>
      <c r="AI15" s="704"/>
      <c r="AJ15" s="704"/>
      <c r="AK15" s="704"/>
      <c r="AL15" s="646">
        <v>0.4</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168956</v>
      </c>
      <c r="BH15" s="644"/>
      <c r="BI15" s="644"/>
      <c r="BJ15" s="644"/>
      <c r="BK15" s="644"/>
      <c r="BL15" s="644"/>
      <c r="BM15" s="644"/>
      <c r="BN15" s="645"/>
      <c r="BO15" s="703">
        <v>7.5</v>
      </c>
      <c r="BP15" s="703"/>
      <c r="BQ15" s="703"/>
      <c r="BR15" s="703"/>
      <c r="BS15" s="649" t="s">
        <v>228</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943937</v>
      </c>
      <c r="CS15" s="644"/>
      <c r="CT15" s="644"/>
      <c r="CU15" s="644"/>
      <c r="CV15" s="644"/>
      <c r="CW15" s="644"/>
      <c r="CX15" s="644"/>
      <c r="CY15" s="645"/>
      <c r="CZ15" s="703">
        <v>6.5</v>
      </c>
      <c r="DA15" s="703"/>
      <c r="DB15" s="703"/>
      <c r="DC15" s="703"/>
      <c r="DD15" s="649">
        <v>25217</v>
      </c>
      <c r="DE15" s="644"/>
      <c r="DF15" s="644"/>
      <c r="DG15" s="644"/>
      <c r="DH15" s="644"/>
      <c r="DI15" s="644"/>
      <c r="DJ15" s="644"/>
      <c r="DK15" s="644"/>
      <c r="DL15" s="644"/>
      <c r="DM15" s="644"/>
      <c r="DN15" s="644"/>
      <c r="DO15" s="644"/>
      <c r="DP15" s="645"/>
      <c r="DQ15" s="649">
        <v>871950</v>
      </c>
      <c r="DR15" s="644"/>
      <c r="DS15" s="644"/>
      <c r="DT15" s="644"/>
      <c r="DU15" s="644"/>
      <c r="DV15" s="644"/>
      <c r="DW15" s="644"/>
      <c r="DX15" s="644"/>
      <c r="DY15" s="644"/>
      <c r="DZ15" s="644"/>
      <c r="EA15" s="644"/>
      <c r="EB15" s="644"/>
      <c r="EC15" s="684"/>
    </row>
    <row r="16" spans="2:143" ht="11.25" customHeight="1" x14ac:dyDescent="0.15">
      <c r="B16" s="638" t="s">
        <v>251</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5803</v>
      </c>
      <c r="CS16" s="644"/>
      <c r="CT16" s="644"/>
      <c r="CU16" s="644"/>
      <c r="CV16" s="644"/>
      <c r="CW16" s="644"/>
      <c r="CX16" s="644"/>
      <c r="CY16" s="645"/>
      <c r="CZ16" s="703">
        <v>0</v>
      </c>
      <c r="DA16" s="703"/>
      <c r="DB16" s="703"/>
      <c r="DC16" s="703"/>
      <c r="DD16" s="649" t="s">
        <v>120</v>
      </c>
      <c r="DE16" s="644"/>
      <c r="DF16" s="644"/>
      <c r="DG16" s="644"/>
      <c r="DH16" s="644"/>
      <c r="DI16" s="644"/>
      <c r="DJ16" s="644"/>
      <c r="DK16" s="644"/>
      <c r="DL16" s="644"/>
      <c r="DM16" s="644"/>
      <c r="DN16" s="644"/>
      <c r="DO16" s="644"/>
      <c r="DP16" s="645"/>
      <c r="DQ16" s="649">
        <v>1018</v>
      </c>
      <c r="DR16" s="644"/>
      <c r="DS16" s="644"/>
      <c r="DT16" s="644"/>
      <c r="DU16" s="644"/>
      <c r="DV16" s="644"/>
      <c r="DW16" s="644"/>
      <c r="DX16" s="644"/>
      <c r="DY16" s="644"/>
      <c r="DZ16" s="644"/>
      <c r="EA16" s="644"/>
      <c r="EB16" s="644"/>
      <c r="EC16" s="684"/>
    </row>
    <row r="17" spans="2:133" ht="11.25" customHeight="1" x14ac:dyDescent="0.15">
      <c r="B17" s="638" t="s">
        <v>254</v>
      </c>
      <c r="C17" s="639"/>
      <c r="D17" s="639"/>
      <c r="E17" s="639"/>
      <c r="F17" s="639"/>
      <c r="G17" s="639"/>
      <c r="H17" s="639"/>
      <c r="I17" s="639"/>
      <c r="J17" s="639"/>
      <c r="K17" s="639"/>
      <c r="L17" s="639"/>
      <c r="M17" s="639"/>
      <c r="N17" s="639"/>
      <c r="O17" s="639"/>
      <c r="P17" s="639"/>
      <c r="Q17" s="640"/>
      <c r="R17" s="641">
        <v>10011</v>
      </c>
      <c r="S17" s="644"/>
      <c r="T17" s="644"/>
      <c r="U17" s="644"/>
      <c r="V17" s="644"/>
      <c r="W17" s="644"/>
      <c r="X17" s="644"/>
      <c r="Y17" s="645"/>
      <c r="Z17" s="703">
        <v>0.1</v>
      </c>
      <c r="AA17" s="703"/>
      <c r="AB17" s="703"/>
      <c r="AC17" s="703"/>
      <c r="AD17" s="704">
        <v>10011</v>
      </c>
      <c r="AE17" s="704"/>
      <c r="AF17" s="704"/>
      <c r="AG17" s="704"/>
      <c r="AH17" s="704"/>
      <c r="AI17" s="704"/>
      <c r="AJ17" s="704"/>
      <c r="AK17" s="704"/>
      <c r="AL17" s="646">
        <v>0.1</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2166706</v>
      </c>
      <c r="CS17" s="644"/>
      <c r="CT17" s="644"/>
      <c r="CU17" s="644"/>
      <c r="CV17" s="644"/>
      <c r="CW17" s="644"/>
      <c r="CX17" s="644"/>
      <c r="CY17" s="645"/>
      <c r="CZ17" s="703">
        <v>15</v>
      </c>
      <c r="DA17" s="703"/>
      <c r="DB17" s="703"/>
      <c r="DC17" s="703"/>
      <c r="DD17" s="649" t="s">
        <v>120</v>
      </c>
      <c r="DE17" s="644"/>
      <c r="DF17" s="644"/>
      <c r="DG17" s="644"/>
      <c r="DH17" s="644"/>
      <c r="DI17" s="644"/>
      <c r="DJ17" s="644"/>
      <c r="DK17" s="644"/>
      <c r="DL17" s="644"/>
      <c r="DM17" s="644"/>
      <c r="DN17" s="644"/>
      <c r="DO17" s="644"/>
      <c r="DP17" s="645"/>
      <c r="DQ17" s="649">
        <v>2078566</v>
      </c>
      <c r="DR17" s="644"/>
      <c r="DS17" s="644"/>
      <c r="DT17" s="644"/>
      <c r="DU17" s="644"/>
      <c r="DV17" s="644"/>
      <c r="DW17" s="644"/>
      <c r="DX17" s="644"/>
      <c r="DY17" s="644"/>
      <c r="DZ17" s="644"/>
      <c r="EA17" s="644"/>
      <c r="EB17" s="644"/>
      <c r="EC17" s="684"/>
    </row>
    <row r="18" spans="2:133" ht="11.25" customHeight="1" x14ac:dyDescent="0.15">
      <c r="B18" s="638" t="s">
        <v>257</v>
      </c>
      <c r="C18" s="639"/>
      <c r="D18" s="639"/>
      <c r="E18" s="639"/>
      <c r="F18" s="639"/>
      <c r="G18" s="639"/>
      <c r="H18" s="639"/>
      <c r="I18" s="639"/>
      <c r="J18" s="639"/>
      <c r="K18" s="639"/>
      <c r="L18" s="639"/>
      <c r="M18" s="639"/>
      <c r="N18" s="639"/>
      <c r="O18" s="639"/>
      <c r="P18" s="639"/>
      <c r="Q18" s="640"/>
      <c r="R18" s="641">
        <v>5927116</v>
      </c>
      <c r="S18" s="644"/>
      <c r="T18" s="644"/>
      <c r="U18" s="644"/>
      <c r="V18" s="644"/>
      <c r="W18" s="644"/>
      <c r="X18" s="644"/>
      <c r="Y18" s="645"/>
      <c r="Z18" s="703">
        <v>40.200000000000003</v>
      </c>
      <c r="AA18" s="703"/>
      <c r="AB18" s="703"/>
      <c r="AC18" s="703"/>
      <c r="AD18" s="704">
        <v>5276992</v>
      </c>
      <c r="AE18" s="704"/>
      <c r="AF18" s="704"/>
      <c r="AG18" s="704"/>
      <c r="AH18" s="704"/>
      <c r="AI18" s="704"/>
      <c r="AJ18" s="704"/>
      <c r="AK18" s="704"/>
      <c r="AL18" s="646">
        <v>64.7</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168</v>
      </c>
      <c r="BP18" s="703"/>
      <c r="BQ18" s="703"/>
      <c r="BR18" s="703"/>
      <c r="BS18" s="649" t="s">
        <v>168</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228</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260</v>
      </c>
      <c r="C19" s="639"/>
      <c r="D19" s="639"/>
      <c r="E19" s="639"/>
      <c r="F19" s="639"/>
      <c r="G19" s="639"/>
      <c r="H19" s="639"/>
      <c r="I19" s="639"/>
      <c r="J19" s="639"/>
      <c r="K19" s="639"/>
      <c r="L19" s="639"/>
      <c r="M19" s="639"/>
      <c r="N19" s="639"/>
      <c r="O19" s="639"/>
      <c r="P19" s="639"/>
      <c r="Q19" s="640"/>
      <c r="R19" s="641">
        <v>5276992</v>
      </c>
      <c r="S19" s="644"/>
      <c r="T19" s="644"/>
      <c r="U19" s="644"/>
      <c r="V19" s="644"/>
      <c r="W19" s="644"/>
      <c r="X19" s="644"/>
      <c r="Y19" s="645"/>
      <c r="Z19" s="703">
        <v>35.799999999999997</v>
      </c>
      <c r="AA19" s="703"/>
      <c r="AB19" s="703"/>
      <c r="AC19" s="703"/>
      <c r="AD19" s="704">
        <v>5276992</v>
      </c>
      <c r="AE19" s="704"/>
      <c r="AF19" s="704"/>
      <c r="AG19" s="704"/>
      <c r="AH19" s="704"/>
      <c r="AI19" s="704"/>
      <c r="AJ19" s="704"/>
      <c r="AK19" s="704"/>
      <c r="AL19" s="646">
        <v>64.7</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1443</v>
      </c>
      <c r="BH19" s="644"/>
      <c r="BI19" s="644"/>
      <c r="BJ19" s="644"/>
      <c r="BK19" s="644"/>
      <c r="BL19" s="644"/>
      <c r="BM19" s="644"/>
      <c r="BN19" s="645"/>
      <c r="BO19" s="703">
        <v>0.1</v>
      </c>
      <c r="BP19" s="703"/>
      <c r="BQ19" s="703"/>
      <c r="BR19" s="703"/>
      <c r="BS19" s="649" t="s">
        <v>228</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120</v>
      </c>
      <c r="DA19" s="703"/>
      <c r="DB19" s="703"/>
      <c r="DC19" s="703"/>
      <c r="DD19" s="649" t="s">
        <v>228</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263</v>
      </c>
      <c r="C20" s="639"/>
      <c r="D20" s="639"/>
      <c r="E20" s="639"/>
      <c r="F20" s="639"/>
      <c r="G20" s="639"/>
      <c r="H20" s="639"/>
      <c r="I20" s="639"/>
      <c r="J20" s="639"/>
      <c r="K20" s="639"/>
      <c r="L20" s="639"/>
      <c r="M20" s="639"/>
      <c r="N20" s="639"/>
      <c r="O20" s="639"/>
      <c r="P20" s="639"/>
      <c r="Q20" s="640"/>
      <c r="R20" s="641">
        <v>650124</v>
      </c>
      <c r="S20" s="644"/>
      <c r="T20" s="644"/>
      <c r="U20" s="644"/>
      <c r="V20" s="644"/>
      <c r="W20" s="644"/>
      <c r="X20" s="644"/>
      <c r="Y20" s="645"/>
      <c r="Z20" s="703">
        <v>4.4000000000000004</v>
      </c>
      <c r="AA20" s="703"/>
      <c r="AB20" s="703"/>
      <c r="AC20" s="703"/>
      <c r="AD20" s="704" t="s">
        <v>120</v>
      </c>
      <c r="AE20" s="704"/>
      <c r="AF20" s="704"/>
      <c r="AG20" s="704"/>
      <c r="AH20" s="704"/>
      <c r="AI20" s="704"/>
      <c r="AJ20" s="704"/>
      <c r="AK20" s="704"/>
      <c r="AL20" s="646" t="s">
        <v>120</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1443</v>
      </c>
      <c r="BH20" s="644"/>
      <c r="BI20" s="644"/>
      <c r="BJ20" s="644"/>
      <c r="BK20" s="644"/>
      <c r="BL20" s="644"/>
      <c r="BM20" s="644"/>
      <c r="BN20" s="645"/>
      <c r="BO20" s="703">
        <v>0.1</v>
      </c>
      <c r="BP20" s="703"/>
      <c r="BQ20" s="703"/>
      <c r="BR20" s="703"/>
      <c r="BS20" s="649" t="s">
        <v>120</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14459454</v>
      </c>
      <c r="CS20" s="644"/>
      <c r="CT20" s="644"/>
      <c r="CU20" s="644"/>
      <c r="CV20" s="644"/>
      <c r="CW20" s="644"/>
      <c r="CX20" s="644"/>
      <c r="CY20" s="645"/>
      <c r="CZ20" s="703">
        <v>100</v>
      </c>
      <c r="DA20" s="703"/>
      <c r="DB20" s="703"/>
      <c r="DC20" s="703"/>
      <c r="DD20" s="649">
        <v>1834738</v>
      </c>
      <c r="DE20" s="644"/>
      <c r="DF20" s="644"/>
      <c r="DG20" s="644"/>
      <c r="DH20" s="644"/>
      <c r="DI20" s="644"/>
      <c r="DJ20" s="644"/>
      <c r="DK20" s="644"/>
      <c r="DL20" s="644"/>
      <c r="DM20" s="644"/>
      <c r="DN20" s="644"/>
      <c r="DO20" s="644"/>
      <c r="DP20" s="645"/>
      <c r="DQ20" s="649">
        <v>9734799</v>
      </c>
      <c r="DR20" s="644"/>
      <c r="DS20" s="644"/>
      <c r="DT20" s="644"/>
      <c r="DU20" s="644"/>
      <c r="DV20" s="644"/>
      <c r="DW20" s="644"/>
      <c r="DX20" s="644"/>
      <c r="DY20" s="644"/>
      <c r="DZ20" s="644"/>
      <c r="EA20" s="644"/>
      <c r="EB20" s="644"/>
      <c r="EC20" s="684"/>
    </row>
    <row r="21" spans="2:133" ht="11.25" customHeight="1" x14ac:dyDescent="0.15">
      <c r="B21" s="638" t="s">
        <v>266</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120</v>
      </c>
      <c r="AA21" s="703"/>
      <c r="AB21" s="703"/>
      <c r="AC21" s="703"/>
      <c r="AD21" s="704" t="s">
        <v>228</v>
      </c>
      <c r="AE21" s="704"/>
      <c r="AF21" s="704"/>
      <c r="AG21" s="704"/>
      <c r="AH21" s="704"/>
      <c r="AI21" s="704"/>
      <c r="AJ21" s="704"/>
      <c r="AK21" s="704"/>
      <c r="AL21" s="646" t="s">
        <v>120</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v>1443</v>
      </c>
      <c r="BH21" s="644"/>
      <c r="BI21" s="644"/>
      <c r="BJ21" s="644"/>
      <c r="BK21" s="644"/>
      <c r="BL21" s="644"/>
      <c r="BM21" s="644"/>
      <c r="BN21" s="645"/>
      <c r="BO21" s="703">
        <v>0.1</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268</v>
      </c>
      <c r="C22" s="639"/>
      <c r="D22" s="639"/>
      <c r="E22" s="639"/>
      <c r="F22" s="639"/>
      <c r="G22" s="639"/>
      <c r="H22" s="639"/>
      <c r="I22" s="639"/>
      <c r="J22" s="639"/>
      <c r="K22" s="639"/>
      <c r="L22" s="639"/>
      <c r="M22" s="639"/>
      <c r="N22" s="639"/>
      <c r="O22" s="639"/>
      <c r="P22" s="639"/>
      <c r="Q22" s="640"/>
      <c r="R22" s="641">
        <v>8790714</v>
      </c>
      <c r="S22" s="644"/>
      <c r="T22" s="644"/>
      <c r="U22" s="644"/>
      <c r="V22" s="644"/>
      <c r="W22" s="644"/>
      <c r="X22" s="644"/>
      <c r="Y22" s="645"/>
      <c r="Z22" s="703">
        <v>59.7</v>
      </c>
      <c r="AA22" s="703"/>
      <c r="AB22" s="703"/>
      <c r="AC22" s="703"/>
      <c r="AD22" s="704">
        <v>8140590</v>
      </c>
      <c r="AE22" s="704"/>
      <c r="AF22" s="704"/>
      <c r="AG22" s="704"/>
      <c r="AH22" s="704"/>
      <c r="AI22" s="704"/>
      <c r="AJ22" s="704"/>
      <c r="AK22" s="704"/>
      <c r="AL22" s="646">
        <v>99.8</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120</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271</v>
      </c>
      <c r="C23" s="639"/>
      <c r="D23" s="639"/>
      <c r="E23" s="639"/>
      <c r="F23" s="639"/>
      <c r="G23" s="639"/>
      <c r="H23" s="639"/>
      <c r="I23" s="639"/>
      <c r="J23" s="639"/>
      <c r="K23" s="639"/>
      <c r="L23" s="639"/>
      <c r="M23" s="639"/>
      <c r="N23" s="639"/>
      <c r="O23" s="639"/>
      <c r="P23" s="639"/>
      <c r="Q23" s="640"/>
      <c r="R23" s="641">
        <v>3042</v>
      </c>
      <c r="S23" s="644"/>
      <c r="T23" s="644"/>
      <c r="U23" s="644"/>
      <c r="V23" s="644"/>
      <c r="W23" s="644"/>
      <c r="X23" s="644"/>
      <c r="Y23" s="645"/>
      <c r="Z23" s="703">
        <v>0</v>
      </c>
      <c r="AA23" s="703"/>
      <c r="AB23" s="703"/>
      <c r="AC23" s="703"/>
      <c r="AD23" s="704">
        <v>3042</v>
      </c>
      <c r="AE23" s="704"/>
      <c r="AF23" s="704"/>
      <c r="AG23" s="704"/>
      <c r="AH23" s="704"/>
      <c r="AI23" s="704"/>
      <c r="AJ23" s="704"/>
      <c r="AK23" s="704"/>
      <c r="AL23" s="646">
        <v>0</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x14ac:dyDescent="0.15">
      <c r="B24" s="638" t="s">
        <v>278</v>
      </c>
      <c r="C24" s="639"/>
      <c r="D24" s="639"/>
      <c r="E24" s="639"/>
      <c r="F24" s="639"/>
      <c r="G24" s="639"/>
      <c r="H24" s="639"/>
      <c r="I24" s="639"/>
      <c r="J24" s="639"/>
      <c r="K24" s="639"/>
      <c r="L24" s="639"/>
      <c r="M24" s="639"/>
      <c r="N24" s="639"/>
      <c r="O24" s="639"/>
      <c r="P24" s="639"/>
      <c r="Q24" s="640"/>
      <c r="R24" s="641">
        <v>92660</v>
      </c>
      <c r="S24" s="644"/>
      <c r="T24" s="644"/>
      <c r="U24" s="644"/>
      <c r="V24" s="644"/>
      <c r="W24" s="644"/>
      <c r="X24" s="644"/>
      <c r="Y24" s="645"/>
      <c r="Z24" s="703">
        <v>0.6</v>
      </c>
      <c r="AA24" s="703"/>
      <c r="AB24" s="703"/>
      <c r="AC24" s="703"/>
      <c r="AD24" s="704" t="s">
        <v>228</v>
      </c>
      <c r="AE24" s="704"/>
      <c r="AF24" s="704"/>
      <c r="AG24" s="704"/>
      <c r="AH24" s="704"/>
      <c r="AI24" s="704"/>
      <c r="AJ24" s="704"/>
      <c r="AK24" s="704"/>
      <c r="AL24" s="646" t="s">
        <v>120</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168</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7031356</v>
      </c>
      <c r="CS24" s="707"/>
      <c r="CT24" s="707"/>
      <c r="CU24" s="707"/>
      <c r="CV24" s="707"/>
      <c r="CW24" s="707"/>
      <c r="CX24" s="707"/>
      <c r="CY24" s="753"/>
      <c r="CZ24" s="754">
        <v>48.6</v>
      </c>
      <c r="DA24" s="723"/>
      <c r="DB24" s="723"/>
      <c r="DC24" s="757"/>
      <c r="DD24" s="752">
        <v>5229517</v>
      </c>
      <c r="DE24" s="707"/>
      <c r="DF24" s="707"/>
      <c r="DG24" s="707"/>
      <c r="DH24" s="707"/>
      <c r="DI24" s="707"/>
      <c r="DJ24" s="707"/>
      <c r="DK24" s="753"/>
      <c r="DL24" s="752">
        <v>5094416</v>
      </c>
      <c r="DM24" s="707"/>
      <c r="DN24" s="707"/>
      <c r="DO24" s="707"/>
      <c r="DP24" s="707"/>
      <c r="DQ24" s="707"/>
      <c r="DR24" s="707"/>
      <c r="DS24" s="707"/>
      <c r="DT24" s="707"/>
      <c r="DU24" s="707"/>
      <c r="DV24" s="753"/>
      <c r="DW24" s="754">
        <v>59.9</v>
      </c>
      <c r="DX24" s="723"/>
      <c r="DY24" s="723"/>
      <c r="DZ24" s="723"/>
      <c r="EA24" s="723"/>
      <c r="EB24" s="723"/>
      <c r="EC24" s="755"/>
    </row>
    <row r="25" spans="2:133" ht="11.25" customHeight="1" x14ac:dyDescent="0.15">
      <c r="B25" s="638" t="s">
        <v>281</v>
      </c>
      <c r="C25" s="639"/>
      <c r="D25" s="639"/>
      <c r="E25" s="639"/>
      <c r="F25" s="639"/>
      <c r="G25" s="639"/>
      <c r="H25" s="639"/>
      <c r="I25" s="639"/>
      <c r="J25" s="639"/>
      <c r="K25" s="639"/>
      <c r="L25" s="639"/>
      <c r="M25" s="639"/>
      <c r="N25" s="639"/>
      <c r="O25" s="639"/>
      <c r="P25" s="639"/>
      <c r="Q25" s="640"/>
      <c r="R25" s="641">
        <v>245992</v>
      </c>
      <c r="S25" s="644"/>
      <c r="T25" s="644"/>
      <c r="U25" s="644"/>
      <c r="V25" s="644"/>
      <c r="W25" s="644"/>
      <c r="X25" s="644"/>
      <c r="Y25" s="645"/>
      <c r="Z25" s="703">
        <v>1.7</v>
      </c>
      <c r="AA25" s="703"/>
      <c r="AB25" s="703"/>
      <c r="AC25" s="703"/>
      <c r="AD25" s="704">
        <v>8261</v>
      </c>
      <c r="AE25" s="704"/>
      <c r="AF25" s="704"/>
      <c r="AG25" s="704"/>
      <c r="AH25" s="704"/>
      <c r="AI25" s="704"/>
      <c r="AJ25" s="704"/>
      <c r="AK25" s="704"/>
      <c r="AL25" s="646">
        <v>0.1</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228</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2396943</v>
      </c>
      <c r="CS25" s="642"/>
      <c r="CT25" s="642"/>
      <c r="CU25" s="642"/>
      <c r="CV25" s="642"/>
      <c r="CW25" s="642"/>
      <c r="CX25" s="642"/>
      <c r="CY25" s="643"/>
      <c r="CZ25" s="646">
        <v>16.600000000000001</v>
      </c>
      <c r="DA25" s="675"/>
      <c r="DB25" s="675"/>
      <c r="DC25" s="676"/>
      <c r="DD25" s="649">
        <v>2330594</v>
      </c>
      <c r="DE25" s="642"/>
      <c r="DF25" s="642"/>
      <c r="DG25" s="642"/>
      <c r="DH25" s="642"/>
      <c r="DI25" s="642"/>
      <c r="DJ25" s="642"/>
      <c r="DK25" s="643"/>
      <c r="DL25" s="649">
        <v>2293468</v>
      </c>
      <c r="DM25" s="642"/>
      <c r="DN25" s="642"/>
      <c r="DO25" s="642"/>
      <c r="DP25" s="642"/>
      <c r="DQ25" s="642"/>
      <c r="DR25" s="642"/>
      <c r="DS25" s="642"/>
      <c r="DT25" s="642"/>
      <c r="DU25" s="642"/>
      <c r="DV25" s="643"/>
      <c r="DW25" s="646">
        <v>27</v>
      </c>
      <c r="DX25" s="675"/>
      <c r="DY25" s="675"/>
      <c r="DZ25" s="675"/>
      <c r="EA25" s="675"/>
      <c r="EB25" s="675"/>
      <c r="EC25" s="677"/>
    </row>
    <row r="26" spans="2:133" ht="11.25" customHeight="1" x14ac:dyDescent="0.15">
      <c r="B26" s="638" t="s">
        <v>284</v>
      </c>
      <c r="C26" s="639"/>
      <c r="D26" s="639"/>
      <c r="E26" s="639"/>
      <c r="F26" s="639"/>
      <c r="G26" s="639"/>
      <c r="H26" s="639"/>
      <c r="I26" s="639"/>
      <c r="J26" s="639"/>
      <c r="K26" s="639"/>
      <c r="L26" s="639"/>
      <c r="M26" s="639"/>
      <c r="N26" s="639"/>
      <c r="O26" s="639"/>
      <c r="P26" s="639"/>
      <c r="Q26" s="640"/>
      <c r="R26" s="641">
        <v>39543</v>
      </c>
      <c r="S26" s="644"/>
      <c r="T26" s="644"/>
      <c r="U26" s="644"/>
      <c r="V26" s="644"/>
      <c r="W26" s="644"/>
      <c r="X26" s="644"/>
      <c r="Y26" s="645"/>
      <c r="Z26" s="703">
        <v>0.3</v>
      </c>
      <c r="AA26" s="703"/>
      <c r="AB26" s="703"/>
      <c r="AC26" s="703"/>
      <c r="AD26" s="704" t="s">
        <v>120</v>
      </c>
      <c r="AE26" s="704"/>
      <c r="AF26" s="704"/>
      <c r="AG26" s="704"/>
      <c r="AH26" s="704"/>
      <c r="AI26" s="704"/>
      <c r="AJ26" s="704"/>
      <c r="AK26" s="704"/>
      <c r="AL26" s="646" t="s">
        <v>120</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1688191</v>
      </c>
      <c r="CS26" s="644"/>
      <c r="CT26" s="644"/>
      <c r="CU26" s="644"/>
      <c r="CV26" s="644"/>
      <c r="CW26" s="644"/>
      <c r="CX26" s="644"/>
      <c r="CY26" s="645"/>
      <c r="CZ26" s="646">
        <v>11.7</v>
      </c>
      <c r="DA26" s="675"/>
      <c r="DB26" s="675"/>
      <c r="DC26" s="676"/>
      <c r="DD26" s="649">
        <v>1637320</v>
      </c>
      <c r="DE26" s="644"/>
      <c r="DF26" s="644"/>
      <c r="DG26" s="644"/>
      <c r="DH26" s="644"/>
      <c r="DI26" s="644"/>
      <c r="DJ26" s="644"/>
      <c r="DK26" s="645"/>
      <c r="DL26" s="649" t="s">
        <v>120</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287</v>
      </c>
      <c r="C27" s="639"/>
      <c r="D27" s="639"/>
      <c r="E27" s="639"/>
      <c r="F27" s="639"/>
      <c r="G27" s="639"/>
      <c r="H27" s="639"/>
      <c r="I27" s="639"/>
      <c r="J27" s="639"/>
      <c r="K27" s="639"/>
      <c r="L27" s="639"/>
      <c r="M27" s="639"/>
      <c r="N27" s="639"/>
      <c r="O27" s="639"/>
      <c r="P27" s="639"/>
      <c r="Q27" s="640"/>
      <c r="R27" s="641">
        <v>1734980</v>
      </c>
      <c r="S27" s="644"/>
      <c r="T27" s="644"/>
      <c r="U27" s="644"/>
      <c r="V27" s="644"/>
      <c r="W27" s="644"/>
      <c r="X27" s="644"/>
      <c r="Y27" s="645"/>
      <c r="Z27" s="703">
        <v>11.8</v>
      </c>
      <c r="AA27" s="703"/>
      <c r="AB27" s="703"/>
      <c r="AC27" s="703"/>
      <c r="AD27" s="704" t="s">
        <v>228</v>
      </c>
      <c r="AE27" s="704"/>
      <c r="AF27" s="704"/>
      <c r="AG27" s="704"/>
      <c r="AH27" s="704"/>
      <c r="AI27" s="704"/>
      <c r="AJ27" s="704"/>
      <c r="AK27" s="704"/>
      <c r="AL27" s="646" t="s">
        <v>120</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2264283</v>
      </c>
      <c r="BH27" s="644"/>
      <c r="BI27" s="644"/>
      <c r="BJ27" s="644"/>
      <c r="BK27" s="644"/>
      <c r="BL27" s="644"/>
      <c r="BM27" s="644"/>
      <c r="BN27" s="645"/>
      <c r="BO27" s="703">
        <v>100</v>
      </c>
      <c r="BP27" s="703"/>
      <c r="BQ27" s="703"/>
      <c r="BR27" s="703"/>
      <c r="BS27" s="649">
        <v>22249</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2467707</v>
      </c>
      <c r="CS27" s="642"/>
      <c r="CT27" s="642"/>
      <c r="CU27" s="642"/>
      <c r="CV27" s="642"/>
      <c r="CW27" s="642"/>
      <c r="CX27" s="642"/>
      <c r="CY27" s="643"/>
      <c r="CZ27" s="646">
        <v>17.100000000000001</v>
      </c>
      <c r="DA27" s="675"/>
      <c r="DB27" s="675"/>
      <c r="DC27" s="676"/>
      <c r="DD27" s="649">
        <v>820357</v>
      </c>
      <c r="DE27" s="642"/>
      <c r="DF27" s="642"/>
      <c r="DG27" s="642"/>
      <c r="DH27" s="642"/>
      <c r="DI27" s="642"/>
      <c r="DJ27" s="642"/>
      <c r="DK27" s="643"/>
      <c r="DL27" s="649">
        <v>820357</v>
      </c>
      <c r="DM27" s="642"/>
      <c r="DN27" s="642"/>
      <c r="DO27" s="642"/>
      <c r="DP27" s="642"/>
      <c r="DQ27" s="642"/>
      <c r="DR27" s="642"/>
      <c r="DS27" s="642"/>
      <c r="DT27" s="642"/>
      <c r="DU27" s="642"/>
      <c r="DV27" s="643"/>
      <c r="DW27" s="646">
        <v>9.6</v>
      </c>
      <c r="DX27" s="675"/>
      <c r="DY27" s="675"/>
      <c r="DZ27" s="675"/>
      <c r="EA27" s="675"/>
      <c r="EB27" s="675"/>
      <c r="EC27" s="677"/>
    </row>
    <row r="28" spans="2:133" ht="11.25" customHeight="1" x14ac:dyDescent="0.15">
      <c r="B28" s="746" t="s">
        <v>290</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168</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2166706</v>
      </c>
      <c r="CS28" s="644"/>
      <c r="CT28" s="644"/>
      <c r="CU28" s="644"/>
      <c r="CV28" s="644"/>
      <c r="CW28" s="644"/>
      <c r="CX28" s="644"/>
      <c r="CY28" s="645"/>
      <c r="CZ28" s="646">
        <v>15</v>
      </c>
      <c r="DA28" s="675"/>
      <c r="DB28" s="675"/>
      <c r="DC28" s="676"/>
      <c r="DD28" s="649">
        <v>2078566</v>
      </c>
      <c r="DE28" s="644"/>
      <c r="DF28" s="644"/>
      <c r="DG28" s="644"/>
      <c r="DH28" s="644"/>
      <c r="DI28" s="644"/>
      <c r="DJ28" s="644"/>
      <c r="DK28" s="645"/>
      <c r="DL28" s="649">
        <v>1980591</v>
      </c>
      <c r="DM28" s="644"/>
      <c r="DN28" s="644"/>
      <c r="DO28" s="644"/>
      <c r="DP28" s="644"/>
      <c r="DQ28" s="644"/>
      <c r="DR28" s="644"/>
      <c r="DS28" s="644"/>
      <c r="DT28" s="644"/>
      <c r="DU28" s="644"/>
      <c r="DV28" s="645"/>
      <c r="DW28" s="646">
        <v>23.3</v>
      </c>
      <c r="DX28" s="675"/>
      <c r="DY28" s="675"/>
      <c r="DZ28" s="675"/>
      <c r="EA28" s="675"/>
      <c r="EB28" s="675"/>
      <c r="EC28" s="677"/>
    </row>
    <row r="29" spans="2:133" ht="11.25" customHeight="1" x14ac:dyDescent="0.15">
      <c r="B29" s="638" t="s">
        <v>292</v>
      </c>
      <c r="C29" s="639"/>
      <c r="D29" s="639"/>
      <c r="E29" s="639"/>
      <c r="F29" s="639"/>
      <c r="G29" s="639"/>
      <c r="H29" s="639"/>
      <c r="I29" s="639"/>
      <c r="J29" s="639"/>
      <c r="K29" s="639"/>
      <c r="L29" s="639"/>
      <c r="M29" s="639"/>
      <c r="N29" s="639"/>
      <c r="O29" s="639"/>
      <c r="P29" s="639"/>
      <c r="Q29" s="640"/>
      <c r="R29" s="641">
        <v>1068092</v>
      </c>
      <c r="S29" s="644"/>
      <c r="T29" s="644"/>
      <c r="U29" s="644"/>
      <c r="V29" s="644"/>
      <c r="W29" s="644"/>
      <c r="X29" s="644"/>
      <c r="Y29" s="645"/>
      <c r="Z29" s="703">
        <v>7.2</v>
      </c>
      <c r="AA29" s="703"/>
      <c r="AB29" s="703"/>
      <c r="AC29" s="703"/>
      <c r="AD29" s="704" t="s">
        <v>120</v>
      </c>
      <c r="AE29" s="704"/>
      <c r="AF29" s="704"/>
      <c r="AG29" s="704"/>
      <c r="AH29" s="704"/>
      <c r="AI29" s="704"/>
      <c r="AJ29" s="704"/>
      <c r="AK29" s="704"/>
      <c r="AL29" s="646" t="s">
        <v>228</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62</v>
      </c>
      <c r="CG29" s="682"/>
      <c r="CH29" s="682"/>
      <c r="CI29" s="682"/>
      <c r="CJ29" s="682"/>
      <c r="CK29" s="682"/>
      <c r="CL29" s="682"/>
      <c r="CM29" s="682"/>
      <c r="CN29" s="682"/>
      <c r="CO29" s="682"/>
      <c r="CP29" s="682"/>
      <c r="CQ29" s="683"/>
      <c r="CR29" s="641">
        <v>2166706</v>
      </c>
      <c r="CS29" s="642"/>
      <c r="CT29" s="642"/>
      <c r="CU29" s="642"/>
      <c r="CV29" s="642"/>
      <c r="CW29" s="642"/>
      <c r="CX29" s="642"/>
      <c r="CY29" s="643"/>
      <c r="CZ29" s="646">
        <v>15</v>
      </c>
      <c r="DA29" s="675"/>
      <c r="DB29" s="675"/>
      <c r="DC29" s="676"/>
      <c r="DD29" s="649">
        <v>2078566</v>
      </c>
      <c r="DE29" s="642"/>
      <c r="DF29" s="642"/>
      <c r="DG29" s="642"/>
      <c r="DH29" s="642"/>
      <c r="DI29" s="642"/>
      <c r="DJ29" s="642"/>
      <c r="DK29" s="643"/>
      <c r="DL29" s="649">
        <v>1980591</v>
      </c>
      <c r="DM29" s="642"/>
      <c r="DN29" s="642"/>
      <c r="DO29" s="642"/>
      <c r="DP29" s="642"/>
      <c r="DQ29" s="642"/>
      <c r="DR29" s="642"/>
      <c r="DS29" s="642"/>
      <c r="DT29" s="642"/>
      <c r="DU29" s="642"/>
      <c r="DV29" s="643"/>
      <c r="DW29" s="646">
        <v>23.3</v>
      </c>
      <c r="DX29" s="675"/>
      <c r="DY29" s="675"/>
      <c r="DZ29" s="675"/>
      <c r="EA29" s="675"/>
      <c r="EB29" s="675"/>
      <c r="EC29" s="677"/>
    </row>
    <row r="30" spans="2:133" ht="11.25" customHeight="1" x14ac:dyDescent="0.15">
      <c r="B30" s="638" t="s">
        <v>296</v>
      </c>
      <c r="C30" s="639"/>
      <c r="D30" s="639"/>
      <c r="E30" s="639"/>
      <c r="F30" s="639"/>
      <c r="G30" s="639"/>
      <c r="H30" s="639"/>
      <c r="I30" s="639"/>
      <c r="J30" s="639"/>
      <c r="K30" s="639"/>
      <c r="L30" s="639"/>
      <c r="M30" s="639"/>
      <c r="N30" s="639"/>
      <c r="O30" s="639"/>
      <c r="P30" s="639"/>
      <c r="Q30" s="640"/>
      <c r="R30" s="641">
        <v>124490</v>
      </c>
      <c r="S30" s="644"/>
      <c r="T30" s="644"/>
      <c r="U30" s="644"/>
      <c r="V30" s="644"/>
      <c r="W30" s="644"/>
      <c r="X30" s="644"/>
      <c r="Y30" s="645"/>
      <c r="Z30" s="703">
        <v>0.8</v>
      </c>
      <c r="AA30" s="703"/>
      <c r="AB30" s="703"/>
      <c r="AC30" s="703"/>
      <c r="AD30" s="704" t="s">
        <v>228</v>
      </c>
      <c r="AE30" s="704"/>
      <c r="AF30" s="704"/>
      <c r="AG30" s="704"/>
      <c r="AH30" s="704"/>
      <c r="AI30" s="704"/>
      <c r="AJ30" s="704"/>
      <c r="AK30" s="704"/>
      <c r="AL30" s="646" t="s">
        <v>120</v>
      </c>
      <c r="AM30" s="647"/>
      <c r="AN30" s="647"/>
      <c r="AO30" s="705"/>
      <c r="AP30" s="731" t="s">
        <v>297</v>
      </c>
      <c r="AQ30" s="732"/>
      <c r="AR30" s="732"/>
      <c r="AS30" s="732"/>
      <c r="AT30" s="737" t="s">
        <v>298</v>
      </c>
      <c r="AU30" s="210"/>
      <c r="AV30" s="210"/>
      <c r="AW30" s="210"/>
      <c r="AX30" s="740" t="s">
        <v>177</v>
      </c>
      <c r="AY30" s="741"/>
      <c r="AZ30" s="741"/>
      <c r="BA30" s="741"/>
      <c r="BB30" s="741"/>
      <c r="BC30" s="741"/>
      <c r="BD30" s="741"/>
      <c r="BE30" s="741"/>
      <c r="BF30" s="742"/>
      <c r="BG30" s="721">
        <v>99.4</v>
      </c>
      <c r="BH30" s="722"/>
      <c r="BI30" s="722"/>
      <c r="BJ30" s="722"/>
      <c r="BK30" s="722"/>
      <c r="BL30" s="722"/>
      <c r="BM30" s="723">
        <v>97.2</v>
      </c>
      <c r="BN30" s="722"/>
      <c r="BO30" s="722"/>
      <c r="BP30" s="722"/>
      <c r="BQ30" s="724"/>
      <c r="BR30" s="721">
        <v>99.4</v>
      </c>
      <c r="BS30" s="722"/>
      <c r="BT30" s="722"/>
      <c r="BU30" s="722"/>
      <c r="BV30" s="722"/>
      <c r="BW30" s="722"/>
      <c r="BX30" s="723">
        <v>96.9</v>
      </c>
      <c r="BY30" s="722"/>
      <c r="BZ30" s="722"/>
      <c r="CA30" s="722"/>
      <c r="CB30" s="724"/>
      <c r="CD30" s="727"/>
      <c r="CE30" s="728"/>
      <c r="CF30" s="685" t="s">
        <v>299</v>
      </c>
      <c r="CG30" s="682"/>
      <c r="CH30" s="682"/>
      <c r="CI30" s="682"/>
      <c r="CJ30" s="682"/>
      <c r="CK30" s="682"/>
      <c r="CL30" s="682"/>
      <c r="CM30" s="682"/>
      <c r="CN30" s="682"/>
      <c r="CO30" s="682"/>
      <c r="CP30" s="682"/>
      <c r="CQ30" s="683"/>
      <c r="CR30" s="641">
        <v>2015561</v>
      </c>
      <c r="CS30" s="644"/>
      <c r="CT30" s="644"/>
      <c r="CU30" s="644"/>
      <c r="CV30" s="644"/>
      <c r="CW30" s="644"/>
      <c r="CX30" s="644"/>
      <c r="CY30" s="645"/>
      <c r="CZ30" s="646">
        <v>13.9</v>
      </c>
      <c r="DA30" s="675"/>
      <c r="DB30" s="675"/>
      <c r="DC30" s="676"/>
      <c r="DD30" s="649">
        <v>1927421</v>
      </c>
      <c r="DE30" s="644"/>
      <c r="DF30" s="644"/>
      <c r="DG30" s="644"/>
      <c r="DH30" s="644"/>
      <c r="DI30" s="644"/>
      <c r="DJ30" s="644"/>
      <c r="DK30" s="645"/>
      <c r="DL30" s="649">
        <v>1829446</v>
      </c>
      <c r="DM30" s="644"/>
      <c r="DN30" s="644"/>
      <c r="DO30" s="644"/>
      <c r="DP30" s="644"/>
      <c r="DQ30" s="644"/>
      <c r="DR30" s="644"/>
      <c r="DS30" s="644"/>
      <c r="DT30" s="644"/>
      <c r="DU30" s="644"/>
      <c r="DV30" s="645"/>
      <c r="DW30" s="646">
        <v>21.5</v>
      </c>
      <c r="DX30" s="675"/>
      <c r="DY30" s="675"/>
      <c r="DZ30" s="675"/>
      <c r="EA30" s="675"/>
      <c r="EB30" s="675"/>
      <c r="EC30" s="677"/>
    </row>
    <row r="31" spans="2:133" ht="11.25" customHeight="1" x14ac:dyDescent="0.15">
      <c r="B31" s="638" t="s">
        <v>300</v>
      </c>
      <c r="C31" s="639"/>
      <c r="D31" s="639"/>
      <c r="E31" s="639"/>
      <c r="F31" s="639"/>
      <c r="G31" s="639"/>
      <c r="H31" s="639"/>
      <c r="I31" s="639"/>
      <c r="J31" s="639"/>
      <c r="K31" s="639"/>
      <c r="L31" s="639"/>
      <c r="M31" s="639"/>
      <c r="N31" s="639"/>
      <c r="O31" s="639"/>
      <c r="P31" s="639"/>
      <c r="Q31" s="640"/>
      <c r="R31" s="641">
        <v>142572</v>
      </c>
      <c r="S31" s="644"/>
      <c r="T31" s="644"/>
      <c r="U31" s="644"/>
      <c r="V31" s="644"/>
      <c r="W31" s="644"/>
      <c r="X31" s="644"/>
      <c r="Y31" s="645"/>
      <c r="Z31" s="703">
        <v>1</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99.3</v>
      </c>
      <c r="BH31" s="642"/>
      <c r="BI31" s="642"/>
      <c r="BJ31" s="642"/>
      <c r="BK31" s="642"/>
      <c r="BL31" s="642"/>
      <c r="BM31" s="647">
        <v>96.6</v>
      </c>
      <c r="BN31" s="720"/>
      <c r="BO31" s="720"/>
      <c r="BP31" s="720"/>
      <c r="BQ31" s="681"/>
      <c r="BR31" s="719">
        <v>99.2</v>
      </c>
      <c r="BS31" s="642"/>
      <c r="BT31" s="642"/>
      <c r="BU31" s="642"/>
      <c r="BV31" s="642"/>
      <c r="BW31" s="642"/>
      <c r="BX31" s="647">
        <v>96.1</v>
      </c>
      <c r="BY31" s="720"/>
      <c r="BZ31" s="720"/>
      <c r="CA31" s="720"/>
      <c r="CB31" s="681"/>
      <c r="CD31" s="727"/>
      <c r="CE31" s="728"/>
      <c r="CF31" s="685" t="s">
        <v>303</v>
      </c>
      <c r="CG31" s="682"/>
      <c r="CH31" s="682"/>
      <c r="CI31" s="682"/>
      <c r="CJ31" s="682"/>
      <c r="CK31" s="682"/>
      <c r="CL31" s="682"/>
      <c r="CM31" s="682"/>
      <c r="CN31" s="682"/>
      <c r="CO31" s="682"/>
      <c r="CP31" s="682"/>
      <c r="CQ31" s="683"/>
      <c r="CR31" s="641">
        <v>151145</v>
      </c>
      <c r="CS31" s="642"/>
      <c r="CT31" s="642"/>
      <c r="CU31" s="642"/>
      <c r="CV31" s="642"/>
      <c r="CW31" s="642"/>
      <c r="CX31" s="642"/>
      <c r="CY31" s="643"/>
      <c r="CZ31" s="646">
        <v>1</v>
      </c>
      <c r="DA31" s="675"/>
      <c r="DB31" s="675"/>
      <c r="DC31" s="676"/>
      <c r="DD31" s="649">
        <v>151145</v>
      </c>
      <c r="DE31" s="642"/>
      <c r="DF31" s="642"/>
      <c r="DG31" s="642"/>
      <c r="DH31" s="642"/>
      <c r="DI31" s="642"/>
      <c r="DJ31" s="642"/>
      <c r="DK31" s="643"/>
      <c r="DL31" s="649">
        <v>151145</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304</v>
      </c>
      <c r="C32" s="639"/>
      <c r="D32" s="639"/>
      <c r="E32" s="639"/>
      <c r="F32" s="639"/>
      <c r="G32" s="639"/>
      <c r="H32" s="639"/>
      <c r="I32" s="639"/>
      <c r="J32" s="639"/>
      <c r="K32" s="639"/>
      <c r="L32" s="639"/>
      <c r="M32" s="639"/>
      <c r="N32" s="639"/>
      <c r="O32" s="639"/>
      <c r="P32" s="639"/>
      <c r="Q32" s="640"/>
      <c r="R32" s="641">
        <v>260627</v>
      </c>
      <c r="S32" s="644"/>
      <c r="T32" s="644"/>
      <c r="U32" s="644"/>
      <c r="V32" s="644"/>
      <c r="W32" s="644"/>
      <c r="X32" s="644"/>
      <c r="Y32" s="645"/>
      <c r="Z32" s="703">
        <v>1.8</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99.5</v>
      </c>
      <c r="BH32" s="657"/>
      <c r="BI32" s="657"/>
      <c r="BJ32" s="657"/>
      <c r="BK32" s="657"/>
      <c r="BL32" s="657"/>
      <c r="BM32" s="701">
        <v>97.4</v>
      </c>
      <c r="BN32" s="657"/>
      <c r="BO32" s="657"/>
      <c r="BP32" s="657"/>
      <c r="BQ32" s="694"/>
      <c r="BR32" s="718">
        <v>99.5</v>
      </c>
      <c r="BS32" s="657"/>
      <c r="BT32" s="657"/>
      <c r="BU32" s="657"/>
      <c r="BV32" s="657"/>
      <c r="BW32" s="657"/>
      <c r="BX32" s="701">
        <v>97.2</v>
      </c>
      <c r="BY32" s="657"/>
      <c r="BZ32" s="657"/>
      <c r="CA32" s="657"/>
      <c r="CB32" s="694"/>
      <c r="CD32" s="729"/>
      <c r="CE32" s="730"/>
      <c r="CF32" s="685" t="s">
        <v>306</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168</v>
      </c>
      <c r="DM32" s="644"/>
      <c r="DN32" s="644"/>
      <c r="DO32" s="644"/>
      <c r="DP32" s="644"/>
      <c r="DQ32" s="644"/>
      <c r="DR32" s="644"/>
      <c r="DS32" s="644"/>
      <c r="DT32" s="644"/>
      <c r="DU32" s="644"/>
      <c r="DV32" s="645"/>
      <c r="DW32" s="646" t="s">
        <v>228</v>
      </c>
      <c r="DX32" s="675"/>
      <c r="DY32" s="675"/>
      <c r="DZ32" s="675"/>
      <c r="EA32" s="675"/>
      <c r="EB32" s="675"/>
      <c r="EC32" s="677"/>
    </row>
    <row r="33" spans="2:133" ht="11.25" customHeight="1" x14ac:dyDescent="0.15">
      <c r="B33" s="638" t="s">
        <v>307</v>
      </c>
      <c r="C33" s="639"/>
      <c r="D33" s="639"/>
      <c r="E33" s="639"/>
      <c r="F33" s="639"/>
      <c r="G33" s="639"/>
      <c r="H33" s="639"/>
      <c r="I33" s="639"/>
      <c r="J33" s="639"/>
      <c r="K33" s="639"/>
      <c r="L33" s="639"/>
      <c r="M33" s="639"/>
      <c r="N33" s="639"/>
      <c r="O33" s="639"/>
      <c r="P33" s="639"/>
      <c r="Q33" s="640"/>
      <c r="R33" s="641">
        <v>597001</v>
      </c>
      <c r="S33" s="644"/>
      <c r="T33" s="644"/>
      <c r="U33" s="644"/>
      <c r="V33" s="644"/>
      <c r="W33" s="644"/>
      <c r="X33" s="644"/>
      <c r="Y33" s="645"/>
      <c r="Z33" s="703">
        <v>4.0999999999999996</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5587557</v>
      </c>
      <c r="CS33" s="642"/>
      <c r="CT33" s="642"/>
      <c r="CU33" s="642"/>
      <c r="CV33" s="642"/>
      <c r="CW33" s="642"/>
      <c r="CX33" s="642"/>
      <c r="CY33" s="643"/>
      <c r="CZ33" s="646">
        <v>38.6</v>
      </c>
      <c r="DA33" s="675"/>
      <c r="DB33" s="675"/>
      <c r="DC33" s="676"/>
      <c r="DD33" s="649">
        <v>4041127</v>
      </c>
      <c r="DE33" s="642"/>
      <c r="DF33" s="642"/>
      <c r="DG33" s="642"/>
      <c r="DH33" s="642"/>
      <c r="DI33" s="642"/>
      <c r="DJ33" s="642"/>
      <c r="DK33" s="643"/>
      <c r="DL33" s="649">
        <v>2990264</v>
      </c>
      <c r="DM33" s="642"/>
      <c r="DN33" s="642"/>
      <c r="DO33" s="642"/>
      <c r="DP33" s="642"/>
      <c r="DQ33" s="642"/>
      <c r="DR33" s="642"/>
      <c r="DS33" s="642"/>
      <c r="DT33" s="642"/>
      <c r="DU33" s="642"/>
      <c r="DV33" s="643"/>
      <c r="DW33" s="646">
        <v>35.1</v>
      </c>
      <c r="DX33" s="675"/>
      <c r="DY33" s="675"/>
      <c r="DZ33" s="675"/>
      <c r="EA33" s="675"/>
      <c r="EB33" s="675"/>
      <c r="EC33" s="677"/>
    </row>
    <row r="34" spans="2:133" ht="11.25" customHeight="1" x14ac:dyDescent="0.15">
      <c r="B34" s="638" t="s">
        <v>309</v>
      </c>
      <c r="C34" s="639"/>
      <c r="D34" s="639"/>
      <c r="E34" s="639"/>
      <c r="F34" s="639"/>
      <c r="G34" s="639"/>
      <c r="H34" s="639"/>
      <c r="I34" s="639"/>
      <c r="J34" s="639"/>
      <c r="K34" s="639"/>
      <c r="L34" s="639"/>
      <c r="M34" s="639"/>
      <c r="N34" s="639"/>
      <c r="O34" s="639"/>
      <c r="P34" s="639"/>
      <c r="Q34" s="640"/>
      <c r="R34" s="641">
        <v>305673</v>
      </c>
      <c r="S34" s="644"/>
      <c r="T34" s="644"/>
      <c r="U34" s="644"/>
      <c r="V34" s="644"/>
      <c r="W34" s="644"/>
      <c r="X34" s="644"/>
      <c r="Y34" s="645"/>
      <c r="Z34" s="703">
        <v>2.1</v>
      </c>
      <c r="AA34" s="703"/>
      <c r="AB34" s="703"/>
      <c r="AC34" s="703"/>
      <c r="AD34" s="704">
        <v>1653</v>
      </c>
      <c r="AE34" s="704"/>
      <c r="AF34" s="704"/>
      <c r="AG34" s="704"/>
      <c r="AH34" s="704"/>
      <c r="AI34" s="704"/>
      <c r="AJ34" s="704"/>
      <c r="AK34" s="704"/>
      <c r="AL34" s="646">
        <v>0</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2048246</v>
      </c>
      <c r="CS34" s="644"/>
      <c r="CT34" s="644"/>
      <c r="CU34" s="644"/>
      <c r="CV34" s="644"/>
      <c r="CW34" s="644"/>
      <c r="CX34" s="644"/>
      <c r="CY34" s="645"/>
      <c r="CZ34" s="646">
        <v>14.2</v>
      </c>
      <c r="DA34" s="675"/>
      <c r="DB34" s="675"/>
      <c r="DC34" s="676"/>
      <c r="DD34" s="649">
        <v>1551955</v>
      </c>
      <c r="DE34" s="644"/>
      <c r="DF34" s="644"/>
      <c r="DG34" s="644"/>
      <c r="DH34" s="644"/>
      <c r="DI34" s="644"/>
      <c r="DJ34" s="644"/>
      <c r="DK34" s="645"/>
      <c r="DL34" s="649">
        <v>1254105</v>
      </c>
      <c r="DM34" s="644"/>
      <c r="DN34" s="644"/>
      <c r="DO34" s="644"/>
      <c r="DP34" s="644"/>
      <c r="DQ34" s="644"/>
      <c r="DR34" s="644"/>
      <c r="DS34" s="644"/>
      <c r="DT34" s="644"/>
      <c r="DU34" s="644"/>
      <c r="DV34" s="645"/>
      <c r="DW34" s="646">
        <v>14.7</v>
      </c>
      <c r="DX34" s="675"/>
      <c r="DY34" s="675"/>
      <c r="DZ34" s="675"/>
      <c r="EA34" s="675"/>
      <c r="EB34" s="675"/>
      <c r="EC34" s="677"/>
    </row>
    <row r="35" spans="2:133" ht="11.25" customHeight="1" x14ac:dyDescent="0.15">
      <c r="B35" s="638" t="s">
        <v>313</v>
      </c>
      <c r="C35" s="639"/>
      <c r="D35" s="639"/>
      <c r="E35" s="639"/>
      <c r="F35" s="639"/>
      <c r="G35" s="639"/>
      <c r="H35" s="639"/>
      <c r="I35" s="639"/>
      <c r="J35" s="639"/>
      <c r="K35" s="639"/>
      <c r="L35" s="639"/>
      <c r="M35" s="639"/>
      <c r="N35" s="639"/>
      <c r="O35" s="639"/>
      <c r="P35" s="639"/>
      <c r="Q35" s="640"/>
      <c r="R35" s="641">
        <v>1328092</v>
      </c>
      <c r="S35" s="644"/>
      <c r="T35" s="644"/>
      <c r="U35" s="644"/>
      <c r="V35" s="644"/>
      <c r="W35" s="644"/>
      <c r="X35" s="644"/>
      <c r="Y35" s="645"/>
      <c r="Z35" s="703">
        <v>9</v>
      </c>
      <c r="AA35" s="703"/>
      <c r="AB35" s="703"/>
      <c r="AC35" s="703"/>
      <c r="AD35" s="704" t="s">
        <v>120</v>
      </c>
      <c r="AE35" s="704"/>
      <c r="AF35" s="704"/>
      <c r="AG35" s="704"/>
      <c r="AH35" s="704"/>
      <c r="AI35" s="704"/>
      <c r="AJ35" s="704"/>
      <c r="AK35" s="704"/>
      <c r="AL35" s="646" t="s">
        <v>228</v>
      </c>
      <c r="AM35" s="647"/>
      <c r="AN35" s="647"/>
      <c r="AO35" s="705"/>
      <c r="AP35" s="214"/>
      <c r="AQ35" s="709" t="s">
        <v>314</v>
      </c>
      <c r="AR35" s="710"/>
      <c r="AS35" s="710"/>
      <c r="AT35" s="710"/>
      <c r="AU35" s="710"/>
      <c r="AV35" s="710"/>
      <c r="AW35" s="710"/>
      <c r="AX35" s="710"/>
      <c r="AY35" s="711"/>
      <c r="AZ35" s="706">
        <v>1709236</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199520</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122704</v>
      </c>
      <c r="CS35" s="642"/>
      <c r="CT35" s="642"/>
      <c r="CU35" s="642"/>
      <c r="CV35" s="642"/>
      <c r="CW35" s="642"/>
      <c r="CX35" s="642"/>
      <c r="CY35" s="643"/>
      <c r="CZ35" s="646">
        <v>0.8</v>
      </c>
      <c r="DA35" s="675"/>
      <c r="DB35" s="675"/>
      <c r="DC35" s="676"/>
      <c r="DD35" s="649">
        <v>111568</v>
      </c>
      <c r="DE35" s="642"/>
      <c r="DF35" s="642"/>
      <c r="DG35" s="642"/>
      <c r="DH35" s="642"/>
      <c r="DI35" s="642"/>
      <c r="DJ35" s="642"/>
      <c r="DK35" s="643"/>
      <c r="DL35" s="649">
        <v>111568</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317</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228</v>
      </c>
      <c r="AA36" s="703"/>
      <c r="AB36" s="703"/>
      <c r="AC36" s="703"/>
      <c r="AD36" s="704" t="s">
        <v>228</v>
      </c>
      <c r="AE36" s="704"/>
      <c r="AF36" s="704"/>
      <c r="AG36" s="704"/>
      <c r="AH36" s="704"/>
      <c r="AI36" s="704"/>
      <c r="AJ36" s="704"/>
      <c r="AK36" s="704"/>
      <c r="AL36" s="646" t="s">
        <v>228</v>
      </c>
      <c r="AM36" s="647"/>
      <c r="AN36" s="647"/>
      <c r="AO36" s="705"/>
      <c r="AQ36" s="678" t="s">
        <v>318</v>
      </c>
      <c r="AR36" s="679"/>
      <c r="AS36" s="679"/>
      <c r="AT36" s="679"/>
      <c r="AU36" s="679"/>
      <c r="AV36" s="679"/>
      <c r="AW36" s="679"/>
      <c r="AX36" s="679"/>
      <c r="AY36" s="680"/>
      <c r="AZ36" s="641">
        <v>435917</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135851</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994869</v>
      </c>
      <c r="CS36" s="644"/>
      <c r="CT36" s="644"/>
      <c r="CU36" s="644"/>
      <c r="CV36" s="644"/>
      <c r="CW36" s="644"/>
      <c r="CX36" s="644"/>
      <c r="CY36" s="645"/>
      <c r="CZ36" s="646">
        <v>6.9</v>
      </c>
      <c r="DA36" s="675"/>
      <c r="DB36" s="675"/>
      <c r="DC36" s="676"/>
      <c r="DD36" s="649">
        <v>624434</v>
      </c>
      <c r="DE36" s="644"/>
      <c r="DF36" s="644"/>
      <c r="DG36" s="644"/>
      <c r="DH36" s="644"/>
      <c r="DI36" s="644"/>
      <c r="DJ36" s="644"/>
      <c r="DK36" s="645"/>
      <c r="DL36" s="649">
        <v>276291</v>
      </c>
      <c r="DM36" s="644"/>
      <c r="DN36" s="644"/>
      <c r="DO36" s="644"/>
      <c r="DP36" s="644"/>
      <c r="DQ36" s="644"/>
      <c r="DR36" s="644"/>
      <c r="DS36" s="644"/>
      <c r="DT36" s="644"/>
      <c r="DU36" s="644"/>
      <c r="DV36" s="645"/>
      <c r="DW36" s="646">
        <v>3.2</v>
      </c>
      <c r="DX36" s="675"/>
      <c r="DY36" s="675"/>
      <c r="DZ36" s="675"/>
      <c r="EA36" s="675"/>
      <c r="EB36" s="675"/>
      <c r="EC36" s="677"/>
    </row>
    <row r="37" spans="2:133" ht="11.25" customHeight="1" x14ac:dyDescent="0.15">
      <c r="B37" s="638" t="s">
        <v>321</v>
      </c>
      <c r="C37" s="639"/>
      <c r="D37" s="639"/>
      <c r="E37" s="639"/>
      <c r="F37" s="639"/>
      <c r="G37" s="639"/>
      <c r="H37" s="639"/>
      <c r="I37" s="639"/>
      <c r="J37" s="639"/>
      <c r="K37" s="639"/>
      <c r="L37" s="639"/>
      <c r="M37" s="639"/>
      <c r="N37" s="639"/>
      <c r="O37" s="639"/>
      <c r="P37" s="639"/>
      <c r="Q37" s="640"/>
      <c r="R37" s="641">
        <v>354292</v>
      </c>
      <c r="S37" s="644"/>
      <c r="T37" s="644"/>
      <c r="U37" s="644"/>
      <c r="V37" s="644"/>
      <c r="W37" s="644"/>
      <c r="X37" s="644"/>
      <c r="Y37" s="645"/>
      <c r="Z37" s="703">
        <v>2.4</v>
      </c>
      <c r="AA37" s="703"/>
      <c r="AB37" s="703"/>
      <c r="AC37" s="703"/>
      <c r="AD37" s="704" t="s">
        <v>120</v>
      </c>
      <c r="AE37" s="704"/>
      <c r="AF37" s="704"/>
      <c r="AG37" s="704"/>
      <c r="AH37" s="704"/>
      <c r="AI37" s="704"/>
      <c r="AJ37" s="704"/>
      <c r="AK37" s="704"/>
      <c r="AL37" s="646" t="s">
        <v>120</v>
      </c>
      <c r="AM37" s="647"/>
      <c r="AN37" s="647"/>
      <c r="AO37" s="705"/>
      <c r="AQ37" s="678" t="s">
        <v>322</v>
      </c>
      <c r="AR37" s="679"/>
      <c r="AS37" s="679"/>
      <c r="AT37" s="679"/>
      <c r="AU37" s="679"/>
      <c r="AV37" s="679"/>
      <c r="AW37" s="679"/>
      <c r="AX37" s="679"/>
      <c r="AY37" s="680"/>
      <c r="AZ37" s="641">
        <v>24509</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3521</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43443</v>
      </c>
      <c r="CS37" s="642"/>
      <c r="CT37" s="642"/>
      <c r="CU37" s="642"/>
      <c r="CV37" s="642"/>
      <c r="CW37" s="642"/>
      <c r="CX37" s="642"/>
      <c r="CY37" s="643"/>
      <c r="CZ37" s="646">
        <v>0.3</v>
      </c>
      <c r="DA37" s="675"/>
      <c r="DB37" s="675"/>
      <c r="DC37" s="676"/>
      <c r="DD37" s="649">
        <v>31643</v>
      </c>
      <c r="DE37" s="642"/>
      <c r="DF37" s="642"/>
      <c r="DG37" s="642"/>
      <c r="DH37" s="642"/>
      <c r="DI37" s="642"/>
      <c r="DJ37" s="642"/>
      <c r="DK37" s="643"/>
      <c r="DL37" s="649">
        <v>4806</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325</v>
      </c>
      <c r="C38" s="654"/>
      <c r="D38" s="654"/>
      <c r="E38" s="654"/>
      <c r="F38" s="654"/>
      <c r="G38" s="654"/>
      <c r="H38" s="654"/>
      <c r="I38" s="654"/>
      <c r="J38" s="654"/>
      <c r="K38" s="654"/>
      <c r="L38" s="654"/>
      <c r="M38" s="654"/>
      <c r="N38" s="654"/>
      <c r="O38" s="654"/>
      <c r="P38" s="654"/>
      <c r="Q38" s="655"/>
      <c r="R38" s="656">
        <v>14733478</v>
      </c>
      <c r="S38" s="693"/>
      <c r="T38" s="693"/>
      <c r="U38" s="693"/>
      <c r="V38" s="693"/>
      <c r="W38" s="693"/>
      <c r="X38" s="693"/>
      <c r="Y38" s="698"/>
      <c r="Z38" s="699">
        <v>100</v>
      </c>
      <c r="AA38" s="699"/>
      <c r="AB38" s="699"/>
      <c r="AC38" s="699"/>
      <c r="AD38" s="700">
        <v>8153546</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v>24398</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5683</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1684727</v>
      </c>
      <c r="CS38" s="644"/>
      <c r="CT38" s="644"/>
      <c r="CU38" s="644"/>
      <c r="CV38" s="644"/>
      <c r="CW38" s="644"/>
      <c r="CX38" s="644"/>
      <c r="CY38" s="645"/>
      <c r="CZ38" s="646">
        <v>11.7</v>
      </c>
      <c r="DA38" s="675"/>
      <c r="DB38" s="675"/>
      <c r="DC38" s="676"/>
      <c r="DD38" s="649">
        <v>1467685</v>
      </c>
      <c r="DE38" s="644"/>
      <c r="DF38" s="644"/>
      <c r="DG38" s="644"/>
      <c r="DH38" s="644"/>
      <c r="DI38" s="644"/>
      <c r="DJ38" s="644"/>
      <c r="DK38" s="645"/>
      <c r="DL38" s="649">
        <v>1348300</v>
      </c>
      <c r="DM38" s="644"/>
      <c r="DN38" s="644"/>
      <c r="DO38" s="644"/>
      <c r="DP38" s="644"/>
      <c r="DQ38" s="644"/>
      <c r="DR38" s="644"/>
      <c r="DS38" s="644"/>
      <c r="DT38" s="644"/>
      <c r="DU38" s="644"/>
      <c r="DV38" s="645"/>
      <c r="DW38" s="646">
        <v>15.8</v>
      </c>
      <c r="DX38" s="675"/>
      <c r="DY38" s="675"/>
      <c r="DZ38" s="675"/>
      <c r="EA38" s="675"/>
      <c r="EB38" s="675"/>
      <c r="EC38" s="677"/>
    </row>
    <row r="39" spans="2:133" ht="11.25" customHeight="1" x14ac:dyDescent="0.15">
      <c r="AQ39" s="678" t="s">
        <v>329</v>
      </c>
      <c r="AR39" s="679"/>
      <c r="AS39" s="679"/>
      <c r="AT39" s="679"/>
      <c r="AU39" s="679"/>
      <c r="AV39" s="679"/>
      <c r="AW39" s="679"/>
      <c r="AX39" s="679"/>
      <c r="AY39" s="680"/>
      <c r="AZ39" s="641" t="s">
        <v>120</v>
      </c>
      <c r="BA39" s="644"/>
      <c r="BB39" s="644"/>
      <c r="BC39" s="644"/>
      <c r="BD39" s="642"/>
      <c r="BE39" s="642"/>
      <c r="BF39" s="681"/>
      <c r="BG39" s="686" t="s">
        <v>330</v>
      </c>
      <c r="BH39" s="687"/>
      <c r="BI39" s="687"/>
      <c r="BJ39" s="687"/>
      <c r="BK39" s="687"/>
      <c r="BL39" s="215"/>
      <c r="BM39" s="682" t="s">
        <v>331</v>
      </c>
      <c r="BN39" s="682"/>
      <c r="BO39" s="682"/>
      <c r="BP39" s="682"/>
      <c r="BQ39" s="682"/>
      <c r="BR39" s="682"/>
      <c r="BS39" s="682"/>
      <c r="BT39" s="682"/>
      <c r="BU39" s="683"/>
      <c r="BV39" s="641">
        <v>87</v>
      </c>
      <c r="BW39" s="644"/>
      <c r="BX39" s="644"/>
      <c r="BY39" s="644"/>
      <c r="BZ39" s="644"/>
      <c r="CA39" s="644"/>
      <c r="CB39" s="684"/>
      <c r="CD39" s="685" t="s">
        <v>332</v>
      </c>
      <c r="CE39" s="682"/>
      <c r="CF39" s="682"/>
      <c r="CG39" s="682"/>
      <c r="CH39" s="682"/>
      <c r="CI39" s="682"/>
      <c r="CJ39" s="682"/>
      <c r="CK39" s="682"/>
      <c r="CL39" s="682"/>
      <c r="CM39" s="682"/>
      <c r="CN39" s="682"/>
      <c r="CO39" s="682"/>
      <c r="CP39" s="682"/>
      <c r="CQ39" s="683"/>
      <c r="CR39" s="641">
        <v>652351</v>
      </c>
      <c r="CS39" s="642"/>
      <c r="CT39" s="642"/>
      <c r="CU39" s="642"/>
      <c r="CV39" s="642"/>
      <c r="CW39" s="642"/>
      <c r="CX39" s="642"/>
      <c r="CY39" s="643"/>
      <c r="CZ39" s="646">
        <v>4.5</v>
      </c>
      <c r="DA39" s="675"/>
      <c r="DB39" s="675"/>
      <c r="DC39" s="676"/>
      <c r="DD39" s="649">
        <v>285485</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333</v>
      </c>
      <c r="AR40" s="679"/>
      <c r="AS40" s="679"/>
      <c r="AT40" s="679"/>
      <c r="AU40" s="679"/>
      <c r="AV40" s="679"/>
      <c r="AW40" s="679"/>
      <c r="AX40" s="679"/>
      <c r="AY40" s="680"/>
      <c r="AZ40" s="641">
        <v>285389</v>
      </c>
      <c r="BA40" s="644"/>
      <c r="BB40" s="644"/>
      <c r="BC40" s="644"/>
      <c r="BD40" s="642"/>
      <c r="BE40" s="642"/>
      <c r="BF40" s="681"/>
      <c r="BG40" s="686"/>
      <c r="BH40" s="687"/>
      <c r="BI40" s="687"/>
      <c r="BJ40" s="687"/>
      <c r="BK40" s="687"/>
      <c r="BL40" s="215"/>
      <c r="BM40" s="682" t="s">
        <v>334</v>
      </c>
      <c r="BN40" s="682"/>
      <c r="BO40" s="682"/>
      <c r="BP40" s="682"/>
      <c r="BQ40" s="682"/>
      <c r="BR40" s="682"/>
      <c r="BS40" s="682"/>
      <c r="BT40" s="682"/>
      <c r="BU40" s="683"/>
      <c r="BV40" s="641">
        <v>134</v>
      </c>
      <c r="BW40" s="644"/>
      <c r="BX40" s="644"/>
      <c r="BY40" s="644"/>
      <c r="BZ40" s="644"/>
      <c r="CA40" s="644"/>
      <c r="CB40" s="684"/>
      <c r="CD40" s="685" t="s">
        <v>335</v>
      </c>
      <c r="CE40" s="682"/>
      <c r="CF40" s="682"/>
      <c r="CG40" s="682"/>
      <c r="CH40" s="682"/>
      <c r="CI40" s="682"/>
      <c r="CJ40" s="682"/>
      <c r="CK40" s="682"/>
      <c r="CL40" s="682"/>
      <c r="CM40" s="682"/>
      <c r="CN40" s="682"/>
      <c r="CO40" s="682"/>
      <c r="CP40" s="682"/>
      <c r="CQ40" s="683"/>
      <c r="CR40" s="641">
        <v>84660</v>
      </c>
      <c r="CS40" s="644"/>
      <c r="CT40" s="644"/>
      <c r="CU40" s="644"/>
      <c r="CV40" s="644"/>
      <c r="CW40" s="644"/>
      <c r="CX40" s="644"/>
      <c r="CY40" s="645"/>
      <c r="CZ40" s="646">
        <v>0.6</v>
      </c>
      <c r="DA40" s="675"/>
      <c r="DB40" s="675"/>
      <c r="DC40" s="676"/>
      <c r="DD40" s="649" t="s">
        <v>120</v>
      </c>
      <c r="DE40" s="644"/>
      <c r="DF40" s="644"/>
      <c r="DG40" s="644"/>
      <c r="DH40" s="644"/>
      <c r="DI40" s="644"/>
      <c r="DJ40" s="644"/>
      <c r="DK40" s="645"/>
      <c r="DL40" s="649" t="s">
        <v>120</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336</v>
      </c>
      <c r="AR41" s="691"/>
      <c r="AS41" s="691"/>
      <c r="AT41" s="691"/>
      <c r="AU41" s="691"/>
      <c r="AV41" s="691"/>
      <c r="AW41" s="691"/>
      <c r="AX41" s="691"/>
      <c r="AY41" s="692"/>
      <c r="AZ41" s="656">
        <v>939023</v>
      </c>
      <c r="BA41" s="693"/>
      <c r="BB41" s="693"/>
      <c r="BC41" s="693"/>
      <c r="BD41" s="657"/>
      <c r="BE41" s="657"/>
      <c r="BF41" s="694"/>
      <c r="BG41" s="688"/>
      <c r="BH41" s="689"/>
      <c r="BI41" s="689"/>
      <c r="BJ41" s="689"/>
      <c r="BK41" s="689"/>
      <c r="BL41" s="216"/>
      <c r="BM41" s="695" t="s">
        <v>337</v>
      </c>
      <c r="BN41" s="695"/>
      <c r="BO41" s="695"/>
      <c r="BP41" s="695"/>
      <c r="BQ41" s="695"/>
      <c r="BR41" s="695"/>
      <c r="BS41" s="695"/>
      <c r="BT41" s="695"/>
      <c r="BU41" s="696"/>
      <c r="BV41" s="656">
        <v>358</v>
      </c>
      <c r="BW41" s="693"/>
      <c r="BX41" s="693"/>
      <c r="BY41" s="693"/>
      <c r="BZ41" s="693"/>
      <c r="CA41" s="693"/>
      <c r="CB41" s="697"/>
      <c r="CD41" s="685" t="s">
        <v>338</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228</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340</v>
      </c>
      <c r="CE42" s="639"/>
      <c r="CF42" s="639"/>
      <c r="CG42" s="639"/>
      <c r="CH42" s="639"/>
      <c r="CI42" s="639"/>
      <c r="CJ42" s="639"/>
      <c r="CK42" s="639"/>
      <c r="CL42" s="639"/>
      <c r="CM42" s="639"/>
      <c r="CN42" s="639"/>
      <c r="CO42" s="639"/>
      <c r="CP42" s="639"/>
      <c r="CQ42" s="640"/>
      <c r="CR42" s="641">
        <v>1840541</v>
      </c>
      <c r="CS42" s="644"/>
      <c r="CT42" s="644"/>
      <c r="CU42" s="644"/>
      <c r="CV42" s="644"/>
      <c r="CW42" s="644"/>
      <c r="CX42" s="644"/>
      <c r="CY42" s="645"/>
      <c r="CZ42" s="646">
        <v>12.7</v>
      </c>
      <c r="DA42" s="647"/>
      <c r="DB42" s="647"/>
      <c r="DC42" s="648"/>
      <c r="DD42" s="649">
        <v>464155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342</v>
      </c>
      <c r="CE43" s="639"/>
      <c r="CF43" s="639"/>
      <c r="CG43" s="639"/>
      <c r="CH43" s="639"/>
      <c r="CI43" s="639"/>
      <c r="CJ43" s="639"/>
      <c r="CK43" s="639"/>
      <c r="CL43" s="639"/>
      <c r="CM43" s="639"/>
      <c r="CN43" s="639"/>
      <c r="CO43" s="639"/>
      <c r="CP43" s="639"/>
      <c r="CQ43" s="640"/>
      <c r="CR43" s="641">
        <v>16652</v>
      </c>
      <c r="CS43" s="642"/>
      <c r="CT43" s="642"/>
      <c r="CU43" s="642"/>
      <c r="CV43" s="642"/>
      <c r="CW43" s="642"/>
      <c r="CX43" s="642"/>
      <c r="CY43" s="643"/>
      <c r="CZ43" s="646">
        <v>0.1</v>
      </c>
      <c r="DA43" s="675"/>
      <c r="DB43" s="675"/>
      <c r="DC43" s="676"/>
      <c r="DD43" s="649">
        <v>16652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343</v>
      </c>
      <c r="CD44" s="669" t="s">
        <v>295</v>
      </c>
      <c r="CE44" s="670"/>
      <c r="CF44" s="638" t="s">
        <v>344</v>
      </c>
      <c r="CG44" s="639"/>
      <c r="CH44" s="639"/>
      <c r="CI44" s="639"/>
      <c r="CJ44" s="639"/>
      <c r="CK44" s="639"/>
      <c r="CL44" s="639"/>
      <c r="CM44" s="639"/>
      <c r="CN44" s="639"/>
      <c r="CO44" s="639"/>
      <c r="CP44" s="639"/>
      <c r="CQ44" s="640"/>
      <c r="CR44" s="641">
        <v>1834738</v>
      </c>
      <c r="CS44" s="644"/>
      <c r="CT44" s="644"/>
      <c r="CU44" s="644"/>
      <c r="CV44" s="644"/>
      <c r="CW44" s="644"/>
      <c r="CX44" s="644"/>
      <c r="CY44" s="645"/>
      <c r="CZ44" s="646">
        <v>12.7</v>
      </c>
      <c r="DA44" s="647"/>
      <c r="DB44" s="647"/>
      <c r="DC44" s="648"/>
      <c r="DD44" s="649">
        <v>463137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345</v>
      </c>
      <c r="CG45" s="639"/>
      <c r="CH45" s="639"/>
      <c r="CI45" s="639"/>
      <c r="CJ45" s="639"/>
      <c r="CK45" s="639"/>
      <c r="CL45" s="639"/>
      <c r="CM45" s="639"/>
      <c r="CN45" s="639"/>
      <c r="CO45" s="639"/>
      <c r="CP45" s="639"/>
      <c r="CQ45" s="640"/>
      <c r="CR45" s="641">
        <v>951259</v>
      </c>
      <c r="CS45" s="642"/>
      <c r="CT45" s="642"/>
      <c r="CU45" s="642"/>
      <c r="CV45" s="642"/>
      <c r="CW45" s="642"/>
      <c r="CX45" s="642"/>
      <c r="CY45" s="643"/>
      <c r="CZ45" s="646">
        <v>6.6</v>
      </c>
      <c r="DA45" s="675"/>
      <c r="DB45" s="675"/>
      <c r="DC45" s="676"/>
      <c r="DD45" s="649">
        <v>102069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346</v>
      </c>
      <c r="CG46" s="639"/>
      <c r="CH46" s="639"/>
      <c r="CI46" s="639"/>
      <c r="CJ46" s="639"/>
      <c r="CK46" s="639"/>
      <c r="CL46" s="639"/>
      <c r="CM46" s="639"/>
      <c r="CN46" s="639"/>
      <c r="CO46" s="639"/>
      <c r="CP46" s="639"/>
      <c r="CQ46" s="640"/>
      <c r="CR46" s="641">
        <v>810134</v>
      </c>
      <c r="CS46" s="644"/>
      <c r="CT46" s="644"/>
      <c r="CU46" s="644"/>
      <c r="CV46" s="644"/>
      <c r="CW46" s="644"/>
      <c r="CX46" s="644"/>
      <c r="CY46" s="645"/>
      <c r="CZ46" s="646">
        <v>5.6</v>
      </c>
      <c r="DA46" s="647"/>
      <c r="DB46" s="647"/>
      <c r="DC46" s="648"/>
      <c r="DD46" s="649">
        <v>317629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347</v>
      </c>
      <c r="CG47" s="639"/>
      <c r="CH47" s="639"/>
      <c r="CI47" s="639"/>
      <c r="CJ47" s="639"/>
      <c r="CK47" s="639"/>
      <c r="CL47" s="639"/>
      <c r="CM47" s="639"/>
      <c r="CN47" s="639"/>
      <c r="CO47" s="639"/>
      <c r="CP47" s="639"/>
      <c r="CQ47" s="640"/>
      <c r="CR47" s="641">
        <v>5803</v>
      </c>
      <c r="CS47" s="642"/>
      <c r="CT47" s="642"/>
      <c r="CU47" s="642"/>
      <c r="CV47" s="642"/>
      <c r="CW47" s="642"/>
      <c r="CX47" s="642"/>
      <c r="CY47" s="643"/>
      <c r="CZ47" s="646">
        <v>0</v>
      </c>
      <c r="DA47" s="675"/>
      <c r="DB47" s="675"/>
      <c r="DC47" s="676"/>
      <c r="DD47" s="649">
        <v>1018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348</v>
      </c>
      <c r="CG48" s="639"/>
      <c r="CH48" s="639"/>
      <c r="CI48" s="639"/>
      <c r="CJ48" s="639"/>
      <c r="CK48" s="639"/>
      <c r="CL48" s="639"/>
      <c r="CM48" s="639"/>
      <c r="CN48" s="639"/>
      <c r="CO48" s="639"/>
      <c r="CP48" s="639"/>
      <c r="CQ48" s="640"/>
      <c r="CR48" s="641" t="s">
        <v>168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349</v>
      </c>
      <c r="CE49" s="654"/>
      <c r="CF49" s="654"/>
      <c r="CG49" s="654"/>
      <c r="CH49" s="654"/>
      <c r="CI49" s="654"/>
      <c r="CJ49" s="654"/>
      <c r="CK49" s="654"/>
      <c r="CL49" s="654"/>
      <c r="CM49" s="654"/>
      <c r="CN49" s="654"/>
      <c r="CO49" s="654"/>
      <c r="CP49" s="654"/>
      <c r="CQ49" s="655"/>
      <c r="CR49" s="656">
        <v>14459454</v>
      </c>
      <c r="CS49" s="657"/>
      <c r="CT49" s="657"/>
      <c r="CU49" s="657"/>
      <c r="CV49" s="657"/>
      <c r="CW49" s="657"/>
      <c r="CX49" s="657"/>
      <c r="CY49" s="658"/>
      <c r="CZ49" s="659">
        <v>100</v>
      </c>
      <c r="DA49" s="660"/>
      <c r="DB49" s="660"/>
      <c r="DC49" s="661"/>
      <c r="DD49" s="662">
        <v>9734799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kjQS1aapG174fr13iZC3u8tvWAEPbN7Qud6WmShFZ2bdrQuTCBi87iUdM+E3RmcyUsEtaooXJq6M07ZA5TKBQ==" saltValue="u0TMte3/bdQJ1ywDIR3D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351</v>
      </c>
      <c r="DK2" s="1180"/>
      <c r="DL2" s="1180"/>
      <c r="DM2" s="1180"/>
      <c r="DN2" s="1180"/>
      <c r="DO2" s="1181"/>
      <c r="DP2" s="229"/>
      <c r="DQ2" s="1179" t="s">
        <v>352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355</v>
      </c>
      <c r="B5" s="1065"/>
      <c r="C5" s="1065"/>
      <c r="D5" s="1065"/>
      <c r="E5" s="1065"/>
      <c r="F5" s="1065"/>
      <c r="G5" s="1065"/>
      <c r="H5" s="1065"/>
      <c r="I5" s="1065"/>
      <c r="J5" s="1065"/>
      <c r="K5" s="1065"/>
      <c r="L5" s="1065"/>
      <c r="M5" s="1065"/>
      <c r="N5" s="1065"/>
      <c r="O5" s="1065"/>
      <c r="P5" s="1066"/>
      <c r="Q5" s="1070" t="s">
        <v>356</v>
      </c>
      <c r="R5" s="1071"/>
      <c r="S5" s="1071"/>
      <c r="T5" s="1071"/>
      <c r="U5" s="1072"/>
      <c r="V5" s="1070" t="s">
        <v>357</v>
      </c>
      <c r="W5" s="1071"/>
      <c r="X5" s="1071"/>
      <c r="Y5" s="1071"/>
      <c r="Z5" s="1072"/>
      <c r="AA5" s="1070" t="s">
        <v>358</v>
      </c>
      <c r="AB5" s="1071"/>
      <c r="AC5" s="1071"/>
      <c r="AD5" s="1071"/>
      <c r="AE5" s="1071"/>
      <c r="AF5" s="1182" t="s">
        <v>359</v>
      </c>
      <c r="AG5" s="1071"/>
      <c r="AH5" s="1071"/>
      <c r="AI5" s="1071"/>
      <c r="AJ5" s="1086"/>
      <c r="AK5" s="1071" t="s">
        <v>360</v>
      </c>
      <c r="AL5" s="1071"/>
      <c r="AM5" s="1071"/>
      <c r="AN5" s="1071"/>
      <c r="AO5" s="1072"/>
      <c r="AP5" s="1070" t="s">
        <v>361</v>
      </c>
      <c r="AQ5" s="1071"/>
      <c r="AR5" s="1071"/>
      <c r="AS5" s="1071"/>
      <c r="AT5" s="1072"/>
      <c r="AU5" s="1070" t="s">
        <v>362</v>
      </c>
      <c r="AV5" s="1071"/>
      <c r="AW5" s="1071"/>
      <c r="AX5" s="1071"/>
      <c r="AY5" s="1086"/>
      <c r="AZ5" s="236"/>
      <c r="BA5" s="236"/>
      <c r="BB5" s="236"/>
      <c r="BC5" s="236"/>
      <c r="BD5" s="236"/>
      <c r="BE5" s="237"/>
      <c r="BF5" s="237"/>
      <c r="BG5" s="237"/>
      <c r="BH5" s="237"/>
      <c r="BI5" s="237"/>
      <c r="BJ5" s="237"/>
      <c r="BK5" s="237"/>
      <c r="BL5" s="237"/>
      <c r="BM5" s="237"/>
      <c r="BN5" s="237"/>
      <c r="BO5" s="237"/>
      <c r="BP5" s="237"/>
      <c r="BQ5" s="1064" t="s">
        <v>363</v>
      </c>
      <c r="BR5" s="1065"/>
      <c r="BS5" s="1065"/>
      <c r="BT5" s="1065"/>
      <c r="BU5" s="1065"/>
      <c r="BV5" s="1065"/>
      <c r="BW5" s="1065"/>
      <c r="BX5" s="1065"/>
      <c r="BY5" s="1065"/>
      <c r="BZ5" s="1065"/>
      <c r="CA5" s="1065"/>
      <c r="CB5" s="1065"/>
      <c r="CC5" s="1065"/>
      <c r="CD5" s="1065"/>
      <c r="CE5" s="1065"/>
      <c r="CF5" s="1065"/>
      <c r="CG5" s="1066"/>
      <c r="CH5" s="1070" t="s">
        <v>364</v>
      </c>
      <c r="CI5" s="1071"/>
      <c r="CJ5" s="1071"/>
      <c r="CK5" s="1071"/>
      <c r="CL5" s="1072"/>
      <c r="CM5" s="1070" t="s">
        <v>365</v>
      </c>
      <c r="CN5" s="1071"/>
      <c r="CO5" s="1071"/>
      <c r="CP5" s="1071"/>
      <c r="CQ5" s="1072"/>
      <c r="CR5" s="1070" t="s">
        <v>366</v>
      </c>
      <c r="CS5" s="1071"/>
      <c r="CT5" s="1071"/>
      <c r="CU5" s="1071"/>
      <c r="CV5" s="1072"/>
      <c r="CW5" s="1070" t="s">
        <v>367</v>
      </c>
      <c r="CX5" s="1071"/>
      <c r="CY5" s="1071"/>
      <c r="CZ5" s="1071"/>
      <c r="DA5" s="1072"/>
      <c r="DB5" s="1070" t="s">
        <v>368</v>
      </c>
      <c r="DC5" s="1071"/>
      <c r="DD5" s="1071"/>
      <c r="DE5" s="1071"/>
      <c r="DF5" s="1072"/>
      <c r="DG5" s="1167" t="s">
        <v>369</v>
      </c>
      <c r="DH5" s="1168"/>
      <c r="DI5" s="1168"/>
      <c r="DJ5" s="1168"/>
      <c r="DK5" s="1169"/>
      <c r="DL5" s="1167" t="s">
        <v>370</v>
      </c>
      <c r="DM5" s="1168"/>
      <c r="DN5" s="1168"/>
      <c r="DO5" s="1168"/>
      <c r="DP5" s="1169"/>
      <c r="DQ5" s="1070" t="s">
        <v>371</v>
      </c>
      <c r="DR5" s="1071"/>
      <c r="DS5" s="1071"/>
      <c r="DT5" s="1071"/>
      <c r="DU5" s="1072"/>
      <c r="DV5" s="1070" t="s">
        <v>362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372</v>
      </c>
      <c r="C7" s="1120"/>
      <c r="D7" s="1120"/>
      <c r="E7" s="1120"/>
      <c r="F7" s="1120"/>
      <c r="G7" s="1120"/>
      <c r="H7" s="1120"/>
      <c r="I7" s="1120"/>
      <c r="J7" s="1120"/>
      <c r="K7" s="1120"/>
      <c r="L7" s="1120"/>
      <c r="M7" s="1120"/>
      <c r="N7" s="1120"/>
      <c r="O7" s="1120"/>
      <c r="P7" s="1121"/>
      <c r="Q7" s="1173">
        <v>14389</v>
      </c>
      <c r="R7" s="1174"/>
      <c r="S7" s="1174"/>
      <c r="T7" s="1174"/>
      <c r="U7" s="1174"/>
      <c r="V7" s="1174">
        <v>14115</v>
      </c>
      <c r="W7" s="1174"/>
      <c r="X7" s="1174"/>
      <c r="Y7" s="1174"/>
      <c r="Z7" s="1174"/>
      <c r="AA7" s="1174">
        <v>274</v>
      </c>
      <c r="AB7" s="1174"/>
      <c r="AC7" s="1174"/>
      <c r="AD7" s="1174"/>
      <c r="AE7" s="1175"/>
      <c r="AF7" s="1176">
        <v>274</v>
      </c>
      <c r="AG7" s="1177"/>
      <c r="AH7" s="1177"/>
      <c r="AI7" s="1177"/>
      <c r="AJ7" s="1178"/>
      <c r="AK7" s="1160">
        <v>227</v>
      </c>
      <c r="AL7" s="1161"/>
      <c r="AM7" s="1161"/>
      <c r="AN7" s="1161"/>
      <c r="AO7" s="1161"/>
      <c r="AP7" s="1161">
        <v>18555</v>
      </c>
      <c r="AQ7" s="1161"/>
      <c r="AR7" s="1161"/>
      <c r="AS7" s="1161"/>
      <c r="AT7" s="1161"/>
      <c r="AU7" s="1162" t="s">
        <v>562</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-2</v>
      </c>
      <c r="CI7" s="1158"/>
      <c r="CJ7" s="1158"/>
      <c r="CK7" s="1158"/>
      <c r="CL7" s="1159"/>
      <c r="CM7" s="1157">
        <v>108</v>
      </c>
      <c r="CN7" s="1158"/>
      <c r="CO7" s="1158"/>
      <c r="CP7" s="1158"/>
      <c r="CQ7" s="1159"/>
      <c r="CR7" s="1157">
        <v>2</v>
      </c>
      <c r="CS7" s="1158"/>
      <c r="CT7" s="1158"/>
      <c r="CU7" s="1158"/>
      <c r="CV7" s="1159"/>
      <c r="CW7" s="1157" t="s">
        <v>576</v>
      </c>
      <c r="CX7" s="1158"/>
      <c r="CY7" s="1158"/>
      <c r="CZ7" s="1158"/>
      <c r="DA7" s="1159"/>
      <c r="DB7" s="1157">
        <v>74</v>
      </c>
      <c r="DC7" s="1158"/>
      <c r="DD7" s="1158"/>
      <c r="DE7" s="1158"/>
      <c r="DF7" s="1159"/>
      <c r="DG7" s="1157" t="s">
        <v>561</v>
      </c>
      <c r="DH7" s="1158"/>
      <c r="DI7" s="1158"/>
      <c r="DJ7" s="1158"/>
      <c r="DK7" s="1159"/>
      <c r="DL7" s="1157" t="s">
        <v>577</v>
      </c>
      <c r="DM7" s="1158"/>
      <c r="DN7" s="1158"/>
      <c r="DO7" s="1158"/>
      <c r="DP7" s="1159"/>
      <c r="DQ7" s="1157" t="s">
        <v>561</v>
      </c>
      <c r="DR7" s="1158"/>
      <c r="DS7" s="1158"/>
      <c r="DT7" s="1158"/>
      <c r="DU7" s="1159"/>
      <c r="DV7" s="1184"/>
      <c r="DW7" s="1185"/>
      <c r="DX7" s="1185"/>
      <c r="DY7" s="1185"/>
      <c r="DZ7" s="1186"/>
      <c r="EA7" s="234"/>
    </row>
    <row r="8" spans="1:131" s="235" customFormat="1" ht="26.25" customHeight="1" x14ac:dyDescent="0.15">
      <c r="A8" s="241">
        <v>2</v>
      </c>
      <c r="B8" s="1106" t="s">
        <v>373</v>
      </c>
      <c r="C8" s="1107"/>
      <c r="D8" s="1107"/>
      <c r="E8" s="1107"/>
      <c r="F8" s="1107"/>
      <c r="G8" s="1107"/>
      <c r="H8" s="1107"/>
      <c r="I8" s="1107"/>
      <c r="J8" s="1107"/>
      <c r="K8" s="1107"/>
      <c r="L8" s="1107"/>
      <c r="M8" s="1107"/>
      <c r="N8" s="1107"/>
      <c r="O8" s="1107"/>
      <c r="P8" s="1108"/>
      <c r="Q8" s="1112">
        <v>700</v>
      </c>
      <c r="R8" s="1113"/>
      <c r="S8" s="1113"/>
      <c r="T8" s="1113"/>
      <c r="U8" s="1113"/>
      <c r="V8" s="1113">
        <v>700</v>
      </c>
      <c r="W8" s="1113"/>
      <c r="X8" s="1113"/>
      <c r="Y8" s="1113"/>
      <c r="Z8" s="1113"/>
      <c r="AA8" s="1113" t="s">
        <v>561</v>
      </c>
      <c r="AB8" s="1113"/>
      <c r="AC8" s="1113"/>
      <c r="AD8" s="1113"/>
      <c r="AE8" s="1114"/>
      <c r="AF8" s="1088" t="s">
        <v>374</v>
      </c>
      <c r="AG8" s="1089"/>
      <c r="AH8" s="1089"/>
      <c r="AI8" s="1089"/>
      <c r="AJ8" s="1090"/>
      <c r="AK8" s="1155">
        <v>389</v>
      </c>
      <c r="AL8" s="1156"/>
      <c r="AM8" s="1156"/>
      <c r="AN8" s="1156"/>
      <c r="AO8" s="1156"/>
      <c r="AP8" s="1156" t="s">
        <v>561</v>
      </c>
      <c r="AQ8" s="1156"/>
      <c r="AR8" s="1156"/>
      <c r="AS8" s="1156"/>
      <c r="AT8" s="1156"/>
      <c r="AU8" s="1153" t="s">
        <v>563</v>
      </c>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-9</v>
      </c>
      <c r="CI8" s="1059"/>
      <c r="CJ8" s="1059"/>
      <c r="CK8" s="1059"/>
      <c r="CL8" s="1060"/>
      <c r="CM8" s="1058">
        <v>7</v>
      </c>
      <c r="CN8" s="1059"/>
      <c r="CO8" s="1059"/>
      <c r="CP8" s="1059"/>
      <c r="CQ8" s="1060"/>
      <c r="CR8" s="1058">
        <v>80</v>
      </c>
      <c r="CS8" s="1059"/>
      <c r="CT8" s="1059"/>
      <c r="CU8" s="1059"/>
      <c r="CV8" s="1060"/>
      <c r="CW8" s="1058" t="s">
        <v>577</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2</v>
      </c>
      <c r="CI9" s="1059"/>
      <c r="CJ9" s="1059"/>
      <c r="CK9" s="1059"/>
      <c r="CL9" s="1060"/>
      <c r="CM9" s="1058">
        <v>100</v>
      </c>
      <c r="CN9" s="1059"/>
      <c r="CO9" s="1059"/>
      <c r="CP9" s="1059"/>
      <c r="CQ9" s="1060"/>
      <c r="CR9" s="1058">
        <v>70</v>
      </c>
      <c r="CS9" s="1059"/>
      <c r="CT9" s="1059"/>
      <c r="CU9" s="1059"/>
      <c r="CV9" s="1060"/>
      <c r="CW9" s="1058">
        <v>1</v>
      </c>
      <c r="CX9" s="1059"/>
      <c r="CY9" s="1059"/>
      <c r="CZ9" s="1059"/>
      <c r="DA9" s="1060"/>
      <c r="DB9" s="1058" t="s">
        <v>577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587</v>
      </c>
      <c r="BT10" s="1084"/>
      <c r="BU10" s="1084"/>
      <c r="BV10" s="1084"/>
      <c r="BW10" s="1084"/>
      <c r="BX10" s="1084"/>
      <c r="BY10" s="1084"/>
      <c r="BZ10" s="1084"/>
      <c r="CA10" s="1084"/>
      <c r="CB10" s="1084"/>
      <c r="CC10" s="1084"/>
      <c r="CD10" s="1084"/>
      <c r="CE10" s="1084"/>
      <c r="CF10" s="1084"/>
      <c r="CG10" s="1085"/>
      <c r="CH10" s="1058">
        <v>-113</v>
      </c>
      <c r="CI10" s="1059"/>
      <c r="CJ10" s="1059"/>
      <c r="CK10" s="1059"/>
      <c r="CL10" s="1060"/>
      <c r="CM10" s="1058">
        <v>2724</v>
      </c>
      <c r="CN10" s="1059"/>
      <c r="CO10" s="1059"/>
      <c r="CP10" s="1059"/>
      <c r="CQ10" s="1060"/>
      <c r="CR10" s="1058">
        <v>12</v>
      </c>
      <c r="CS10" s="1059"/>
      <c r="CT10" s="1059"/>
      <c r="CU10" s="1059"/>
      <c r="CV10" s="1060"/>
      <c r="CW10" s="1058">
        <v>75</v>
      </c>
      <c r="CX10" s="1059"/>
      <c r="CY10" s="1059"/>
      <c r="CZ10" s="1059"/>
      <c r="DA10" s="1060"/>
      <c r="DB10" s="1058" t="s">
        <v>588</v>
      </c>
      <c r="DC10" s="1059"/>
      <c r="DD10" s="1059"/>
      <c r="DE10" s="1059"/>
      <c r="DF10" s="1060"/>
      <c r="DG10" s="1058" t="s">
        <v>588</v>
      </c>
      <c r="DH10" s="1059"/>
      <c r="DI10" s="1059"/>
      <c r="DJ10" s="1059"/>
      <c r="DK10" s="1060"/>
      <c r="DL10" s="1058" t="s">
        <v>588</v>
      </c>
      <c r="DM10" s="1059"/>
      <c r="DN10" s="1059"/>
      <c r="DO10" s="1059"/>
      <c r="DP10" s="1060"/>
      <c r="DQ10" s="1058" t="s">
        <v>588</v>
      </c>
      <c r="DR10" s="1059"/>
      <c r="DS10" s="1059"/>
      <c r="DT10" s="1059"/>
      <c r="DU10" s="1060"/>
      <c r="DV10" s="1061" t="s">
        <v>589</v>
      </c>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v>14733</v>
      </c>
      <c r="R23" s="1138"/>
      <c r="S23" s="1138"/>
      <c r="T23" s="1138"/>
      <c r="U23" s="1138"/>
      <c r="V23" s="1138">
        <v>14459</v>
      </c>
      <c r="W23" s="1138"/>
      <c r="X23" s="1138"/>
      <c r="Y23" s="1138"/>
      <c r="Z23" s="1138"/>
      <c r="AA23" s="1138">
        <v>274</v>
      </c>
      <c r="AB23" s="1138"/>
      <c r="AC23" s="1138"/>
      <c r="AD23" s="1138"/>
      <c r="AE23" s="1139"/>
      <c r="AF23" s="1140">
        <v>274</v>
      </c>
      <c r="AG23" s="1138"/>
      <c r="AH23" s="1138"/>
      <c r="AI23" s="1138"/>
      <c r="AJ23" s="1141"/>
      <c r="AK23" s="1142"/>
      <c r="AL23" s="1143"/>
      <c r="AM23" s="1143"/>
      <c r="AN23" s="1143"/>
      <c r="AO23" s="1143"/>
      <c r="AP23" s="1138">
        <v>18555</v>
      </c>
      <c r="AQ23" s="1138"/>
      <c r="AR23" s="1138"/>
      <c r="AS23" s="1138"/>
      <c r="AT23" s="1138"/>
      <c r="AU23" s="1144" t="s">
        <v>581</v>
      </c>
      <c r="AV23" s="1144"/>
      <c r="AW23" s="1144"/>
      <c r="AX23" s="1144"/>
      <c r="AY23" s="1145"/>
      <c r="AZ23" s="1134" t="s">
        <v>374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355</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v>3595</v>
      </c>
      <c r="R28" s="1123"/>
      <c r="S28" s="1123"/>
      <c r="T28" s="1123"/>
      <c r="U28" s="1123"/>
      <c r="V28" s="1123">
        <v>3396</v>
      </c>
      <c r="W28" s="1123"/>
      <c r="X28" s="1123"/>
      <c r="Y28" s="1123"/>
      <c r="Z28" s="1123"/>
      <c r="AA28" s="1123">
        <v>200</v>
      </c>
      <c r="AB28" s="1123"/>
      <c r="AC28" s="1123"/>
      <c r="AD28" s="1123"/>
      <c r="AE28" s="1124"/>
      <c r="AF28" s="1125">
        <v>200</v>
      </c>
      <c r="AG28" s="1123"/>
      <c r="AH28" s="1123"/>
      <c r="AI28" s="1123"/>
      <c r="AJ28" s="1126"/>
      <c r="AK28" s="1127">
        <v>285</v>
      </c>
      <c r="AL28" s="1115"/>
      <c r="AM28" s="1115"/>
      <c r="AN28" s="1115"/>
      <c r="AO28" s="1115"/>
      <c r="AP28" s="1115" t="s">
        <v>564</v>
      </c>
      <c r="AQ28" s="1115"/>
      <c r="AR28" s="1115"/>
      <c r="AS28" s="1115"/>
      <c r="AT28" s="1115"/>
      <c r="AU28" s="1115" t="s">
        <v>561</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2715</v>
      </c>
      <c r="R29" s="1113"/>
      <c r="S29" s="1113"/>
      <c r="T29" s="1113"/>
      <c r="U29" s="1113"/>
      <c r="V29" s="1113">
        <v>2688</v>
      </c>
      <c r="W29" s="1113"/>
      <c r="X29" s="1113"/>
      <c r="Y29" s="1113"/>
      <c r="Z29" s="1113"/>
      <c r="AA29" s="1113">
        <v>27</v>
      </c>
      <c r="AB29" s="1113"/>
      <c r="AC29" s="1113"/>
      <c r="AD29" s="1113"/>
      <c r="AE29" s="1114"/>
      <c r="AF29" s="1088">
        <v>27</v>
      </c>
      <c r="AG29" s="1089"/>
      <c r="AH29" s="1089"/>
      <c r="AI29" s="1089"/>
      <c r="AJ29" s="1090"/>
      <c r="AK29" s="1049">
        <v>423</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335</v>
      </c>
      <c r="R30" s="1113"/>
      <c r="S30" s="1113"/>
      <c r="T30" s="1113"/>
      <c r="U30" s="1113"/>
      <c r="V30" s="1113">
        <v>335</v>
      </c>
      <c r="W30" s="1113"/>
      <c r="X30" s="1113"/>
      <c r="Y30" s="1113"/>
      <c r="Z30" s="1113"/>
      <c r="AA30" s="1113">
        <v>0</v>
      </c>
      <c r="AB30" s="1113"/>
      <c r="AC30" s="1113"/>
      <c r="AD30" s="1113"/>
      <c r="AE30" s="1114"/>
      <c r="AF30" s="1088">
        <v>0</v>
      </c>
      <c r="AG30" s="1089"/>
      <c r="AH30" s="1089"/>
      <c r="AI30" s="1089"/>
      <c r="AJ30" s="1090"/>
      <c r="AK30" s="1049">
        <v>126</v>
      </c>
      <c r="AL30" s="1040"/>
      <c r="AM30" s="1040"/>
      <c r="AN30" s="1040"/>
      <c r="AO30" s="1040"/>
      <c r="AP30" s="1040" t="s">
        <v>564</v>
      </c>
      <c r="AQ30" s="1040"/>
      <c r="AR30" s="1040"/>
      <c r="AS30" s="1040"/>
      <c r="AT30" s="1040"/>
      <c r="AU30" s="1040" t="s">
        <v>564</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391</v>
      </c>
      <c r="C31" s="1107"/>
      <c r="D31" s="1107"/>
      <c r="E31" s="1107"/>
      <c r="F31" s="1107"/>
      <c r="G31" s="1107"/>
      <c r="H31" s="1107"/>
      <c r="I31" s="1107"/>
      <c r="J31" s="1107"/>
      <c r="K31" s="1107"/>
      <c r="L31" s="1107"/>
      <c r="M31" s="1107"/>
      <c r="N31" s="1107"/>
      <c r="O31" s="1107"/>
      <c r="P31" s="1108"/>
      <c r="Q31" s="1112">
        <v>241</v>
      </c>
      <c r="R31" s="1113"/>
      <c r="S31" s="1113"/>
      <c r="T31" s="1113"/>
      <c r="U31" s="1113"/>
      <c r="V31" s="1113">
        <v>203</v>
      </c>
      <c r="W31" s="1113"/>
      <c r="X31" s="1113"/>
      <c r="Y31" s="1113"/>
      <c r="Z31" s="1113"/>
      <c r="AA31" s="1113">
        <v>38</v>
      </c>
      <c r="AB31" s="1113"/>
      <c r="AC31" s="1113"/>
      <c r="AD31" s="1113"/>
      <c r="AE31" s="1114"/>
      <c r="AF31" s="1088">
        <v>228</v>
      </c>
      <c r="AG31" s="1089"/>
      <c r="AH31" s="1089"/>
      <c r="AI31" s="1089"/>
      <c r="AJ31" s="1090"/>
      <c r="AK31" s="1049">
        <v>25</v>
      </c>
      <c r="AL31" s="1040"/>
      <c r="AM31" s="1040"/>
      <c r="AN31" s="1040"/>
      <c r="AO31" s="1040"/>
      <c r="AP31" s="1040">
        <v>638</v>
      </c>
      <c r="AQ31" s="1040"/>
      <c r="AR31" s="1040"/>
      <c r="AS31" s="1040"/>
      <c r="AT31" s="1040"/>
      <c r="AU31" s="1040">
        <v>24</v>
      </c>
      <c r="AV31" s="1040"/>
      <c r="AW31" s="1040"/>
      <c r="AX31" s="1040"/>
      <c r="AY31" s="1040"/>
      <c r="AZ31" s="1111" t="s">
        <v>561</v>
      </c>
      <c r="BA31" s="1111"/>
      <c r="BB31" s="1111"/>
      <c r="BC31" s="1111"/>
      <c r="BD31" s="1111"/>
      <c r="BE31" s="1101" t="s">
        <v>392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89</v>
      </c>
      <c r="R32" s="1113"/>
      <c r="S32" s="1113"/>
      <c r="T32" s="1113"/>
      <c r="U32" s="1113"/>
      <c r="V32" s="1113">
        <v>88</v>
      </c>
      <c r="W32" s="1113"/>
      <c r="X32" s="1113"/>
      <c r="Y32" s="1113"/>
      <c r="Z32" s="1113"/>
      <c r="AA32" s="1113">
        <v>1</v>
      </c>
      <c r="AB32" s="1113"/>
      <c r="AC32" s="1113"/>
      <c r="AD32" s="1113"/>
      <c r="AE32" s="1114"/>
      <c r="AF32" s="1088">
        <v>1</v>
      </c>
      <c r="AG32" s="1089"/>
      <c r="AH32" s="1089"/>
      <c r="AI32" s="1089"/>
      <c r="AJ32" s="1090"/>
      <c r="AK32" s="1049">
        <v>24</v>
      </c>
      <c r="AL32" s="1040"/>
      <c r="AM32" s="1040"/>
      <c r="AN32" s="1040"/>
      <c r="AO32" s="1040"/>
      <c r="AP32" s="1040">
        <v>395</v>
      </c>
      <c r="AQ32" s="1040"/>
      <c r="AR32" s="1040"/>
      <c r="AS32" s="1040"/>
      <c r="AT32" s="1040"/>
      <c r="AU32" s="1040">
        <v>313</v>
      </c>
      <c r="AV32" s="1040"/>
      <c r="AW32" s="1040"/>
      <c r="AX32" s="1040"/>
      <c r="AY32" s="1040"/>
      <c r="AZ32" s="1111" t="s">
        <v>561</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622</v>
      </c>
      <c r="R33" s="1113"/>
      <c r="S33" s="1113"/>
      <c r="T33" s="1113"/>
      <c r="U33" s="1113"/>
      <c r="V33" s="1113">
        <v>622</v>
      </c>
      <c r="W33" s="1113"/>
      <c r="X33" s="1113"/>
      <c r="Y33" s="1113"/>
      <c r="Z33" s="1113"/>
      <c r="AA33" s="1113" t="s">
        <v>564</v>
      </c>
      <c r="AB33" s="1113"/>
      <c r="AC33" s="1113"/>
      <c r="AD33" s="1113"/>
      <c r="AE33" s="1114"/>
      <c r="AF33" s="1088" t="s">
        <v>396</v>
      </c>
      <c r="AG33" s="1089"/>
      <c r="AH33" s="1089"/>
      <c r="AI33" s="1089"/>
      <c r="AJ33" s="1090"/>
      <c r="AK33" s="1049">
        <v>278</v>
      </c>
      <c r="AL33" s="1040"/>
      <c r="AM33" s="1040"/>
      <c r="AN33" s="1040"/>
      <c r="AO33" s="1040"/>
      <c r="AP33" s="1040">
        <v>3588</v>
      </c>
      <c r="AQ33" s="1040"/>
      <c r="AR33" s="1040"/>
      <c r="AS33" s="1040"/>
      <c r="AT33" s="1040"/>
      <c r="AU33" s="1040">
        <v>2935</v>
      </c>
      <c r="AV33" s="1040"/>
      <c r="AW33" s="1040"/>
      <c r="AX33" s="1040"/>
      <c r="AY33" s="1040"/>
      <c r="AZ33" s="1111" t="s">
        <v>561</v>
      </c>
      <c r="BA33" s="1111"/>
      <c r="BB33" s="1111"/>
      <c r="BC33" s="1111"/>
      <c r="BD33" s="1111"/>
      <c r="BE33" s="1101" t="s">
        <v>578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206</v>
      </c>
      <c r="R34" s="1113"/>
      <c r="S34" s="1113"/>
      <c r="T34" s="1113"/>
      <c r="U34" s="1113"/>
      <c r="V34" s="1113">
        <v>206</v>
      </c>
      <c r="W34" s="1113"/>
      <c r="X34" s="1113"/>
      <c r="Y34" s="1113"/>
      <c r="Z34" s="1113"/>
      <c r="AA34" s="1113" t="s">
        <v>564</v>
      </c>
      <c r="AB34" s="1113"/>
      <c r="AC34" s="1113"/>
      <c r="AD34" s="1113"/>
      <c r="AE34" s="1114"/>
      <c r="AF34" s="1088" t="s">
        <v>396</v>
      </c>
      <c r="AG34" s="1089"/>
      <c r="AH34" s="1089"/>
      <c r="AI34" s="1089"/>
      <c r="AJ34" s="1090"/>
      <c r="AK34" s="1049">
        <v>157</v>
      </c>
      <c r="AL34" s="1040"/>
      <c r="AM34" s="1040"/>
      <c r="AN34" s="1040"/>
      <c r="AO34" s="1040"/>
      <c r="AP34" s="1040">
        <v>1144</v>
      </c>
      <c r="AQ34" s="1040"/>
      <c r="AR34" s="1040"/>
      <c r="AS34" s="1040"/>
      <c r="AT34" s="1040"/>
      <c r="AU34" s="1040">
        <v>1088</v>
      </c>
      <c r="AV34" s="1040"/>
      <c r="AW34" s="1040"/>
      <c r="AX34" s="1040"/>
      <c r="AY34" s="1040"/>
      <c r="AZ34" s="1111" t="s">
        <v>561</v>
      </c>
      <c r="BA34" s="1111"/>
      <c r="BB34" s="1111"/>
      <c r="BC34" s="1111"/>
      <c r="BD34" s="1111"/>
      <c r="BE34" s="1101" t="s">
        <v>579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399</v>
      </c>
      <c r="C35" s="1107"/>
      <c r="D35" s="1107"/>
      <c r="E35" s="1107"/>
      <c r="F35" s="1107"/>
      <c r="G35" s="1107"/>
      <c r="H35" s="1107"/>
      <c r="I35" s="1107"/>
      <c r="J35" s="1107"/>
      <c r="K35" s="1107"/>
      <c r="L35" s="1107"/>
      <c r="M35" s="1107"/>
      <c r="N35" s="1107"/>
      <c r="O35" s="1107"/>
      <c r="P35" s="1108"/>
      <c r="Q35" s="1112">
        <v>33</v>
      </c>
      <c r="R35" s="1113"/>
      <c r="S35" s="1113"/>
      <c r="T35" s="1113"/>
      <c r="U35" s="1113"/>
      <c r="V35" s="1113">
        <v>33</v>
      </c>
      <c r="W35" s="1113"/>
      <c r="X35" s="1113"/>
      <c r="Y35" s="1113"/>
      <c r="Z35" s="1113"/>
      <c r="AA35" s="1113" t="s">
        <v>564</v>
      </c>
      <c r="AB35" s="1113"/>
      <c r="AC35" s="1113"/>
      <c r="AD35" s="1113"/>
      <c r="AE35" s="1114"/>
      <c r="AF35" s="1088" t="s">
        <v>396</v>
      </c>
      <c r="AG35" s="1089"/>
      <c r="AH35" s="1089"/>
      <c r="AI35" s="1089"/>
      <c r="AJ35" s="1090"/>
      <c r="AK35" s="1049">
        <v>24</v>
      </c>
      <c r="AL35" s="1040"/>
      <c r="AM35" s="1040"/>
      <c r="AN35" s="1040"/>
      <c r="AO35" s="1040"/>
      <c r="AP35" s="1040">
        <v>182</v>
      </c>
      <c r="AQ35" s="1040"/>
      <c r="AR35" s="1040"/>
      <c r="AS35" s="1040"/>
      <c r="AT35" s="1040"/>
      <c r="AU35" s="1040">
        <v>165</v>
      </c>
      <c r="AV35" s="1040"/>
      <c r="AW35" s="1040"/>
      <c r="AX35" s="1040"/>
      <c r="AY35" s="1040"/>
      <c r="AZ35" s="1111" t="s">
        <v>561</v>
      </c>
      <c r="BA35" s="1111"/>
      <c r="BB35" s="1111"/>
      <c r="BC35" s="1111"/>
      <c r="BD35" s="1111"/>
      <c r="BE35" s="1101" t="s">
        <v>580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400</v>
      </c>
      <c r="C36" s="1107"/>
      <c r="D36" s="1107"/>
      <c r="E36" s="1107"/>
      <c r="F36" s="1107"/>
      <c r="G36" s="1107"/>
      <c r="H36" s="1107"/>
      <c r="I36" s="1107"/>
      <c r="J36" s="1107"/>
      <c r="K36" s="1107"/>
      <c r="L36" s="1107"/>
      <c r="M36" s="1107"/>
      <c r="N36" s="1107"/>
      <c r="O36" s="1107"/>
      <c r="P36" s="1108"/>
      <c r="Q36" s="1112">
        <v>12</v>
      </c>
      <c r="R36" s="1113"/>
      <c r="S36" s="1113"/>
      <c r="T36" s="1113"/>
      <c r="U36" s="1113"/>
      <c r="V36" s="1113">
        <v>12</v>
      </c>
      <c r="W36" s="1113"/>
      <c r="X36" s="1113"/>
      <c r="Y36" s="1113"/>
      <c r="Z36" s="1113"/>
      <c r="AA36" s="1113" t="s">
        <v>564</v>
      </c>
      <c r="AB36" s="1113"/>
      <c r="AC36" s="1113"/>
      <c r="AD36" s="1113"/>
      <c r="AE36" s="1114"/>
      <c r="AF36" s="1088" t="s">
        <v>396</v>
      </c>
      <c r="AG36" s="1089"/>
      <c r="AH36" s="1089"/>
      <c r="AI36" s="1089"/>
      <c r="AJ36" s="1090"/>
      <c r="AK36" s="1049">
        <v>11</v>
      </c>
      <c r="AL36" s="1040"/>
      <c r="AM36" s="1040"/>
      <c r="AN36" s="1040"/>
      <c r="AO36" s="1040"/>
      <c r="AP36" s="1040">
        <v>28</v>
      </c>
      <c r="AQ36" s="1040"/>
      <c r="AR36" s="1040"/>
      <c r="AS36" s="1040"/>
      <c r="AT36" s="1040"/>
      <c r="AU36" s="1040">
        <v>28</v>
      </c>
      <c r="AV36" s="1040"/>
      <c r="AW36" s="1040"/>
      <c r="AX36" s="1040"/>
      <c r="AY36" s="1040"/>
      <c r="AZ36" s="1111" t="s">
        <v>561</v>
      </c>
      <c r="BA36" s="1111"/>
      <c r="BB36" s="1111"/>
      <c r="BC36" s="1111"/>
      <c r="BD36" s="1111"/>
      <c r="BE36" s="1101" t="s">
        <v>397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456</v>
      </c>
      <c r="AG63" s="1028"/>
      <c r="AH63" s="1028"/>
      <c r="AI63" s="1028"/>
      <c r="AJ63" s="1099"/>
      <c r="AK63" s="1100"/>
      <c r="AL63" s="1032"/>
      <c r="AM63" s="1032"/>
      <c r="AN63" s="1032"/>
      <c r="AO63" s="1032"/>
      <c r="AP63" s="1028">
        <f>SUM(AP28:AT36)</f>
        <v>5975</v>
      </c>
      <c r="AQ63" s="1028"/>
      <c r="AR63" s="1028"/>
      <c r="AS63" s="1028"/>
      <c r="AT63" s="1028"/>
      <c r="AU63" s="1028">
        <f>SUM(AU28:AY36)</f>
        <v>4553</v>
      </c>
      <c r="AV63" s="1028"/>
      <c r="AW63" s="1028"/>
      <c r="AX63" s="1028"/>
      <c r="AY63" s="1028"/>
      <c r="AZ63" s="1094"/>
      <c r="BA63" s="1094"/>
      <c r="BB63" s="1094"/>
      <c r="BC63" s="1094"/>
      <c r="BD63" s="1094"/>
      <c r="BE63" s="1029" t="s">
        <v>581</v>
      </c>
      <c r="BF63" s="1029"/>
      <c r="BG63" s="1029"/>
      <c r="BH63" s="1029"/>
      <c r="BI63" s="1030"/>
      <c r="BJ63" s="1095" t="s">
        <v>374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384</v>
      </c>
      <c r="AL66" s="1065"/>
      <c r="AM66" s="1065"/>
      <c r="AN66" s="1065"/>
      <c r="AO66" s="1066"/>
      <c r="AP66" s="1070" t="s">
        <v>409</v>
      </c>
      <c r="AQ66" s="1071"/>
      <c r="AR66" s="1071"/>
      <c r="AS66" s="1071"/>
      <c r="AT66" s="1072"/>
      <c r="AU66" s="1070" t="s">
        <v>410</v>
      </c>
      <c r="AV66" s="1071"/>
      <c r="AW66" s="1071"/>
      <c r="AX66" s="1071"/>
      <c r="AY66" s="1072"/>
      <c r="AZ66" s="1070" t="s">
        <v>362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31</v>
      </c>
      <c r="R68" s="1051"/>
      <c r="S68" s="1051"/>
      <c r="T68" s="1051"/>
      <c r="U68" s="1051"/>
      <c r="V68" s="1051">
        <v>30</v>
      </c>
      <c r="W68" s="1051"/>
      <c r="X68" s="1051"/>
      <c r="Y68" s="1051"/>
      <c r="Z68" s="1051"/>
      <c r="AA68" s="1051">
        <v>1</v>
      </c>
      <c r="AB68" s="1051"/>
      <c r="AC68" s="1051"/>
      <c r="AD68" s="1051"/>
      <c r="AE68" s="1051"/>
      <c r="AF68" s="1051">
        <v>1</v>
      </c>
      <c r="AG68" s="1051"/>
      <c r="AH68" s="1051"/>
      <c r="AI68" s="1051"/>
      <c r="AJ68" s="1051"/>
      <c r="AK68" s="1051">
        <v>2</v>
      </c>
      <c r="AL68" s="1051"/>
      <c r="AM68" s="1051"/>
      <c r="AN68" s="1051"/>
      <c r="AO68" s="1051"/>
      <c r="AP68" s="1051" t="s">
        <v>561</v>
      </c>
      <c r="AQ68" s="1051"/>
      <c r="AR68" s="1051"/>
      <c r="AS68" s="1051"/>
      <c r="AT68" s="1051"/>
      <c r="AU68" s="1051" t="s">
        <v>561</v>
      </c>
      <c r="AV68" s="1051"/>
      <c r="AW68" s="1051"/>
      <c r="AX68" s="1051"/>
      <c r="AY68" s="1051"/>
      <c r="AZ68" s="1052" t="s">
        <v>570</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566</v>
      </c>
      <c r="C69" s="1044"/>
      <c r="D69" s="1044"/>
      <c r="E69" s="1044"/>
      <c r="F69" s="1044"/>
      <c r="G69" s="1044"/>
      <c r="H69" s="1044"/>
      <c r="I69" s="1044"/>
      <c r="J69" s="1044"/>
      <c r="K69" s="1044"/>
      <c r="L69" s="1044"/>
      <c r="M69" s="1044"/>
      <c r="N69" s="1044"/>
      <c r="O69" s="1044"/>
      <c r="P69" s="1045"/>
      <c r="Q69" s="1046">
        <v>62</v>
      </c>
      <c r="R69" s="1040"/>
      <c r="S69" s="1040"/>
      <c r="T69" s="1040"/>
      <c r="U69" s="1040"/>
      <c r="V69" s="1040">
        <v>47</v>
      </c>
      <c r="W69" s="1040"/>
      <c r="X69" s="1040"/>
      <c r="Y69" s="1040"/>
      <c r="Z69" s="1040"/>
      <c r="AA69" s="1040">
        <v>15</v>
      </c>
      <c r="AB69" s="1040"/>
      <c r="AC69" s="1040"/>
      <c r="AD69" s="1040"/>
      <c r="AE69" s="1040"/>
      <c r="AF69" s="1040">
        <v>15</v>
      </c>
      <c r="AG69" s="1040"/>
      <c r="AH69" s="1040"/>
      <c r="AI69" s="1040"/>
      <c r="AJ69" s="1040"/>
      <c r="AK69" s="1040" t="s">
        <v>561</v>
      </c>
      <c r="AL69" s="1040"/>
      <c r="AM69" s="1040"/>
      <c r="AN69" s="1040"/>
      <c r="AO69" s="1040"/>
      <c r="AP69" s="1040" t="s">
        <v>561</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567</v>
      </c>
      <c r="C70" s="1044"/>
      <c r="D70" s="1044"/>
      <c r="E70" s="1044"/>
      <c r="F70" s="1044"/>
      <c r="G70" s="1044"/>
      <c r="H70" s="1044"/>
      <c r="I70" s="1044"/>
      <c r="J70" s="1044"/>
      <c r="K70" s="1044"/>
      <c r="L70" s="1044"/>
      <c r="M70" s="1044"/>
      <c r="N70" s="1044"/>
      <c r="O70" s="1044"/>
      <c r="P70" s="1045"/>
      <c r="Q70" s="1046">
        <v>256</v>
      </c>
      <c r="R70" s="1040"/>
      <c r="S70" s="1040"/>
      <c r="T70" s="1040"/>
      <c r="U70" s="1040"/>
      <c r="V70" s="1040">
        <v>182</v>
      </c>
      <c r="W70" s="1040"/>
      <c r="X70" s="1040"/>
      <c r="Y70" s="1040"/>
      <c r="Z70" s="1040"/>
      <c r="AA70" s="1040">
        <v>74</v>
      </c>
      <c r="AB70" s="1040"/>
      <c r="AC70" s="1040"/>
      <c r="AD70" s="1040"/>
      <c r="AE70" s="1040"/>
      <c r="AF70" s="1040">
        <v>74</v>
      </c>
      <c r="AG70" s="1040"/>
      <c r="AH70" s="1040"/>
      <c r="AI70" s="1040"/>
      <c r="AJ70" s="1040"/>
      <c r="AK70" s="1040">
        <v>27</v>
      </c>
      <c r="AL70" s="1040"/>
      <c r="AM70" s="1040"/>
      <c r="AN70" s="1040"/>
      <c r="AO70" s="1040"/>
      <c r="AP70" s="1040" t="s">
        <v>561</v>
      </c>
      <c r="AQ70" s="1040"/>
      <c r="AR70" s="1040"/>
      <c r="AS70" s="1040"/>
      <c r="AT70" s="1040"/>
      <c r="AU70" s="1040" t="s">
        <v>561</v>
      </c>
      <c r="AV70" s="1040"/>
      <c r="AW70" s="1040"/>
      <c r="AX70" s="1040"/>
      <c r="AY70" s="1040"/>
      <c r="AZ70" s="1041" t="s">
        <v>571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568</v>
      </c>
      <c r="C71" s="1044"/>
      <c r="D71" s="1044"/>
      <c r="E71" s="1044"/>
      <c r="F71" s="1044"/>
      <c r="G71" s="1044"/>
      <c r="H71" s="1044"/>
      <c r="I71" s="1044"/>
      <c r="J71" s="1044"/>
      <c r="K71" s="1044"/>
      <c r="L71" s="1044"/>
      <c r="M71" s="1044"/>
      <c r="N71" s="1044"/>
      <c r="O71" s="1044"/>
      <c r="P71" s="1045"/>
      <c r="Q71" s="1046">
        <v>196657</v>
      </c>
      <c r="R71" s="1040"/>
      <c r="S71" s="1040"/>
      <c r="T71" s="1040"/>
      <c r="U71" s="1040"/>
      <c r="V71" s="1040">
        <v>186520</v>
      </c>
      <c r="W71" s="1040"/>
      <c r="X71" s="1040"/>
      <c r="Y71" s="1040"/>
      <c r="Z71" s="1040"/>
      <c r="AA71" s="1040">
        <v>10137</v>
      </c>
      <c r="AB71" s="1040"/>
      <c r="AC71" s="1040"/>
      <c r="AD71" s="1040"/>
      <c r="AE71" s="1040"/>
      <c r="AF71" s="1040">
        <v>10137</v>
      </c>
      <c r="AG71" s="1040"/>
      <c r="AH71" s="1040"/>
      <c r="AI71" s="1040"/>
      <c r="AJ71" s="1040"/>
      <c r="AK71" s="1040" t="s">
        <v>561</v>
      </c>
      <c r="AL71" s="1040"/>
      <c r="AM71" s="1040"/>
      <c r="AN71" s="1040"/>
      <c r="AO71" s="1040"/>
      <c r="AP71" s="1040" t="s">
        <v>561</v>
      </c>
      <c r="AQ71" s="1040"/>
      <c r="AR71" s="1040"/>
      <c r="AS71" s="1040"/>
      <c r="AT71" s="1040"/>
      <c r="AU71" s="1040" t="s">
        <v>561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217</v>
      </c>
      <c r="R72" s="1040"/>
      <c r="S72" s="1040"/>
      <c r="T72" s="1040"/>
      <c r="U72" s="1040"/>
      <c r="V72" s="1040">
        <v>205</v>
      </c>
      <c r="W72" s="1040"/>
      <c r="X72" s="1040"/>
      <c r="Y72" s="1040"/>
      <c r="Z72" s="1040"/>
      <c r="AA72" s="1040">
        <v>12</v>
      </c>
      <c r="AB72" s="1040"/>
      <c r="AC72" s="1040"/>
      <c r="AD72" s="1040"/>
      <c r="AE72" s="1040"/>
      <c r="AF72" s="1040">
        <v>12</v>
      </c>
      <c r="AG72" s="1040"/>
      <c r="AH72" s="1040"/>
      <c r="AI72" s="1040"/>
      <c r="AJ72" s="1040"/>
      <c r="AK72" s="1040">
        <v>18</v>
      </c>
      <c r="AL72" s="1040"/>
      <c r="AM72" s="1040"/>
      <c r="AN72" s="1040"/>
      <c r="AO72" s="1040"/>
      <c r="AP72" s="1040" t="s">
        <v>561</v>
      </c>
      <c r="AQ72" s="1040"/>
      <c r="AR72" s="1040"/>
      <c r="AS72" s="1040"/>
      <c r="AT72" s="1040"/>
      <c r="AU72" s="1040" t="s">
        <v>561</v>
      </c>
      <c r="AV72" s="1040"/>
      <c r="AW72" s="1040"/>
      <c r="AX72" s="1040"/>
      <c r="AY72" s="1040"/>
      <c r="AZ72" s="1041" t="s">
        <v>572</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SUM(AF68:AJ72)</f>
        <v>10239</v>
      </c>
      <c r="AG88" s="1028"/>
      <c r="AH88" s="1028"/>
      <c r="AI88" s="1028"/>
      <c r="AJ88" s="1028"/>
      <c r="AK88" s="1032"/>
      <c r="AL88" s="1032"/>
      <c r="AM88" s="1032"/>
      <c r="AN88" s="1032"/>
      <c r="AO88" s="1032"/>
      <c r="AP88" s="1028" t="s">
        <v>581</v>
      </c>
      <c r="AQ88" s="1028"/>
      <c r="AR88" s="1028"/>
      <c r="AS88" s="1028"/>
      <c r="AT88" s="1028"/>
      <c r="AU88" s="1028" t="s">
        <v>581</v>
      </c>
      <c r="AV88" s="1028"/>
      <c r="AW88" s="1028"/>
      <c r="AX88" s="1028"/>
      <c r="AY88" s="1028"/>
      <c r="AZ88" s="1029" t="s">
        <v>581</v>
      </c>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164</v>
      </c>
      <c r="CS102" s="1020"/>
      <c r="CT102" s="1020"/>
      <c r="CU102" s="1020"/>
      <c r="CV102" s="1021"/>
      <c r="CW102" s="1019">
        <v>76</v>
      </c>
      <c r="CX102" s="1020"/>
      <c r="CY102" s="1020"/>
      <c r="CZ102" s="1020"/>
      <c r="DA102" s="1021"/>
      <c r="DB102" s="1019">
        <v>74</v>
      </c>
      <c r="DC102" s="1020"/>
      <c r="DD102" s="1020"/>
      <c r="DE102" s="1020"/>
      <c r="DF102" s="1021"/>
      <c r="DG102" s="1019" t="s">
        <v>581</v>
      </c>
      <c r="DH102" s="1020"/>
      <c r="DI102" s="1020"/>
      <c r="DJ102" s="1020"/>
      <c r="DK102" s="1021"/>
      <c r="DL102" s="1019" t="s">
        <v>581</v>
      </c>
      <c r="DM102" s="1020"/>
      <c r="DN102" s="1020"/>
      <c r="DO102" s="1020"/>
      <c r="DP102" s="1021"/>
      <c r="DQ102" s="1019" t="s">
        <v>581</v>
      </c>
      <c r="DR102" s="1020"/>
      <c r="DS102" s="1020"/>
      <c r="DT102" s="1020"/>
      <c r="DU102" s="1021"/>
      <c r="DV102" s="1002" t="s">
        <v>581</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294</v>
      </c>
      <c r="AG109" s="963"/>
      <c r="AH109" s="963"/>
      <c r="AI109" s="963"/>
      <c r="AJ109" s="964"/>
      <c r="AK109" s="965" t="s">
        <v>293</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294</v>
      </c>
      <c r="BW109" s="963"/>
      <c r="BX109" s="963"/>
      <c r="BY109" s="963"/>
      <c r="BZ109" s="964"/>
      <c r="CA109" s="965" t="s">
        <v>293</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294</v>
      </c>
      <c r="DM109" s="963"/>
      <c r="DN109" s="963"/>
      <c r="DO109" s="963"/>
      <c r="DP109" s="964"/>
      <c r="DQ109" s="965" t="s">
        <v>293</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2009944</v>
      </c>
      <c r="AB110" s="956"/>
      <c r="AC110" s="956"/>
      <c r="AD110" s="956"/>
      <c r="AE110" s="957"/>
      <c r="AF110" s="958">
        <v>2004013</v>
      </c>
      <c r="AG110" s="956"/>
      <c r="AH110" s="956"/>
      <c r="AI110" s="956"/>
      <c r="AJ110" s="957"/>
      <c r="AK110" s="958">
        <v>2166706</v>
      </c>
      <c r="AL110" s="956"/>
      <c r="AM110" s="956"/>
      <c r="AN110" s="956"/>
      <c r="AO110" s="957"/>
      <c r="AP110" s="959">
        <v>32.9</v>
      </c>
      <c r="AQ110" s="960"/>
      <c r="AR110" s="960"/>
      <c r="AS110" s="960"/>
      <c r="AT110" s="961"/>
      <c r="AU110" s="995" t="s">
        <v>65</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19485885</v>
      </c>
      <c r="BR110" s="903"/>
      <c r="BS110" s="903"/>
      <c r="BT110" s="903"/>
      <c r="BU110" s="903"/>
      <c r="BV110" s="903">
        <v>19242274</v>
      </c>
      <c r="BW110" s="903"/>
      <c r="BX110" s="903"/>
      <c r="BY110" s="903"/>
      <c r="BZ110" s="903"/>
      <c r="CA110" s="903">
        <v>18554805</v>
      </c>
      <c r="CB110" s="903"/>
      <c r="CC110" s="903"/>
      <c r="CD110" s="903"/>
      <c r="CE110" s="903"/>
      <c r="CF110" s="927">
        <v>282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396</v>
      </c>
      <c r="DM110" s="903"/>
      <c r="DN110" s="903"/>
      <c r="DO110" s="903"/>
      <c r="DP110" s="903"/>
      <c r="DQ110" s="903" t="s">
        <v>396</v>
      </c>
      <c r="DR110" s="903"/>
      <c r="DS110" s="903"/>
      <c r="DT110" s="903"/>
      <c r="DU110" s="903"/>
      <c r="DV110" s="904" t="s">
        <v>120</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374</v>
      </c>
      <c r="AL111" s="984"/>
      <c r="AM111" s="984"/>
      <c r="AN111" s="984"/>
      <c r="AO111" s="985"/>
      <c r="AP111" s="987" t="s">
        <v>120</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42069</v>
      </c>
      <c r="BR111" s="875"/>
      <c r="BS111" s="875"/>
      <c r="BT111" s="875"/>
      <c r="BU111" s="875"/>
      <c r="BV111" s="875">
        <v>10446</v>
      </c>
      <c r="BW111" s="875"/>
      <c r="BX111" s="875"/>
      <c r="BY111" s="875"/>
      <c r="BZ111" s="875"/>
      <c r="CA111" s="875">
        <v>7044</v>
      </c>
      <c r="CB111" s="875"/>
      <c r="CC111" s="875"/>
      <c r="CD111" s="875"/>
      <c r="CE111" s="875"/>
      <c r="CF111" s="936">
        <v>0.1</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374</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396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4855913</v>
      </c>
      <c r="BR112" s="875"/>
      <c r="BS112" s="875"/>
      <c r="BT112" s="875"/>
      <c r="BU112" s="875"/>
      <c r="BV112" s="875">
        <v>4128711</v>
      </c>
      <c r="BW112" s="875"/>
      <c r="BX112" s="875"/>
      <c r="BY112" s="875"/>
      <c r="BZ112" s="875"/>
      <c r="CA112" s="875">
        <v>4552558</v>
      </c>
      <c r="CB112" s="875"/>
      <c r="CC112" s="875"/>
      <c r="CD112" s="875"/>
      <c r="CE112" s="875"/>
      <c r="CF112" s="936">
        <v>69.2</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483579</v>
      </c>
      <c r="AB113" s="984"/>
      <c r="AC113" s="984"/>
      <c r="AD113" s="984"/>
      <c r="AE113" s="985"/>
      <c r="AF113" s="986">
        <v>446201</v>
      </c>
      <c r="AG113" s="984"/>
      <c r="AH113" s="984"/>
      <c r="AI113" s="984"/>
      <c r="AJ113" s="985"/>
      <c r="AK113" s="986">
        <v>394423</v>
      </c>
      <c r="AL113" s="984"/>
      <c r="AM113" s="984"/>
      <c r="AN113" s="984"/>
      <c r="AO113" s="985"/>
      <c r="AP113" s="987">
        <v>6</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120</v>
      </c>
      <c r="BR113" s="875"/>
      <c r="BS113" s="875"/>
      <c r="BT113" s="875"/>
      <c r="BU113" s="875"/>
      <c r="BV113" s="875" t="s">
        <v>120</v>
      </c>
      <c r="BW113" s="875"/>
      <c r="BX113" s="875"/>
      <c r="BY113" s="875"/>
      <c r="BZ113" s="875"/>
      <c r="CA113" s="875" t="s">
        <v>120</v>
      </c>
      <c r="CB113" s="875"/>
      <c r="CC113" s="875"/>
      <c r="CD113" s="875"/>
      <c r="CE113" s="875"/>
      <c r="CF113" s="936" t="s">
        <v>120</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396</v>
      </c>
      <c r="DM113" s="838"/>
      <c r="DN113" s="838"/>
      <c r="DO113" s="838"/>
      <c r="DP113" s="839"/>
      <c r="DQ113" s="840" t="s">
        <v>396</v>
      </c>
      <c r="DR113" s="838"/>
      <c r="DS113" s="838"/>
      <c r="DT113" s="838"/>
      <c r="DU113" s="839"/>
      <c r="DV113" s="885" t="s">
        <v>120</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120</v>
      </c>
      <c r="AB114" s="838"/>
      <c r="AC114" s="838"/>
      <c r="AD114" s="838"/>
      <c r="AE114" s="839"/>
      <c r="AF114" s="840" t="s">
        <v>120</v>
      </c>
      <c r="AG114" s="838"/>
      <c r="AH114" s="838"/>
      <c r="AI114" s="838"/>
      <c r="AJ114" s="839"/>
      <c r="AK114" s="840" t="s">
        <v>374</v>
      </c>
      <c r="AL114" s="838"/>
      <c r="AM114" s="838"/>
      <c r="AN114" s="838"/>
      <c r="AO114" s="839"/>
      <c r="AP114" s="885" t="s">
        <v>120</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2492307</v>
      </c>
      <c r="BR114" s="875"/>
      <c r="BS114" s="875"/>
      <c r="BT114" s="875"/>
      <c r="BU114" s="875"/>
      <c r="BV114" s="875">
        <v>2702675</v>
      </c>
      <c r="BW114" s="875"/>
      <c r="BX114" s="875"/>
      <c r="BY114" s="875"/>
      <c r="BZ114" s="875"/>
      <c r="CA114" s="875">
        <v>2647997</v>
      </c>
      <c r="CB114" s="875"/>
      <c r="CC114" s="875"/>
      <c r="CD114" s="875"/>
      <c r="CE114" s="875"/>
      <c r="CF114" s="936">
        <v>40.200000000000003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396</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22568</v>
      </c>
      <c r="AB115" s="984"/>
      <c r="AC115" s="984"/>
      <c r="AD115" s="984"/>
      <c r="AE115" s="985"/>
      <c r="AF115" s="986">
        <v>14885</v>
      </c>
      <c r="AG115" s="984"/>
      <c r="AH115" s="984"/>
      <c r="AI115" s="984"/>
      <c r="AJ115" s="985"/>
      <c r="AK115" s="986">
        <v>10446</v>
      </c>
      <c r="AL115" s="984"/>
      <c r="AM115" s="984"/>
      <c r="AN115" s="984"/>
      <c r="AO115" s="985"/>
      <c r="AP115" s="987">
        <v>0.2</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396</v>
      </c>
      <c r="BR115" s="875"/>
      <c r="BS115" s="875"/>
      <c r="BT115" s="875"/>
      <c r="BU115" s="875"/>
      <c r="BV115" s="875" t="s">
        <v>120</v>
      </c>
      <c r="BW115" s="875"/>
      <c r="BX115" s="875"/>
      <c r="BY115" s="875"/>
      <c r="BZ115" s="875"/>
      <c r="CA115" s="875" t="s">
        <v>374</v>
      </c>
      <c r="CB115" s="875"/>
      <c r="CC115" s="875"/>
      <c r="CD115" s="875"/>
      <c r="CE115" s="875"/>
      <c r="CF115" s="936" t="s">
        <v>120</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374</v>
      </c>
      <c r="AL116" s="838"/>
      <c r="AM116" s="838"/>
      <c r="AN116" s="838"/>
      <c r="AO116" s="839"/>
      <c r="AP116" s="885" t="s">
        <v>374</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374</v>
      </c>
      <c r="DH116" s="838"/>
      <c r="DI116" s="838"/>
      <c r="DJ116" s="838"/>
      <c r="DK116" s="839"/>
      <c r="DL116" s="840" t="s">
        <v>120</v>
      </c>
      <c r="DM116" s="838"/>
      <c r="DN116" s="838"/>
      <c r="DO116" s="838"/>
      <c r="DP116" s="839"/>
      <c r="DQ116" s="840" t="s">
        <v>120</v>
      </c>
      <c r="DR116" s="838"/>
      <c r="DS116" s="838"/>
      <c r="DT116" s="838"/>
      <c r="DU116" s="839"/>
      <c r="DV116" s="885" t="s">
        <v>374</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2516091</v>
      </c>
      <c r="AB117" s="970"/>
      <c r="AC117" s="970"/>
      <c r="AD117" s="970"/>
      <c r="AE117" s="971"/>
      <c r="AF117" s="972">
        <v>2465099</v>
      </c>
      <c r="AG117" s="970"/>
      <c r="AH117" s="970"/>
      <c r="AI117" s="970"/>
      <c r="AJ117" s="971"/>
      <c r="AK117" s="972">
        <v>2571575</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374</v>
      </c>
      <c r="BR117" s="875"/>
      <c r="BS117" s="875"/>
      <c r="BT117" s="875"/>
      <c r="BU117" s="875"/>
      <c r="BV117" s="875" t="s">
        <v>396</v>
      </c>
      <c r="BW117" s="875"/>
      <c r="BX117" s="875"/>
      <c r="BY117" s="875"/>
      <c r="BZ117" s="875"/>
      <c r="CA117" s="875" t="s">
        <v>396</v>
      </c>
      <c r="CB117" s="875"/>
      <c r="CC117" s="875"/>
      <c r="CD117" s="875"/>
      <c r="CE117" s="875"/>
      <c r="CF117" s="936" t="s">
        <v>120</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374</v>
      </c>
      <c r="DH117" s="838"/>
      <c r="DI117" s="838"/>
      <c r="DJ117" s="838"/>
      <c r="DK117" s="839"/>
      <c r="DL117" s="840" t="s">
        <v>374</v>
      </c>
      <c r="DM117" s="838"/>
      <c r="DN117" s="838"/>
      <c r="DO117" s="838"/>
      <c r="DP117" s="839"/>
      <c r="DQ117" s="840" t="s">
        <v>374</v>
      </c>
      <c r="DR117" s="838"/>
      <c r="DS117" s="838"/>
      <c r="DT117" s="838"/>
      <c r="DU117" s="839"/>
      <c r="DV117" s="885" t="s">
        <v>396</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294</v>
      </c>
      <c r="AG118" s="963"/>
      <c r="AH118" s="963"/>
      <c r="AI118" s="963"/>
      <c r="AJ118" s="964"/>
      <c r="AK118" s="965" t="s">
        <v>293</v>
      </c>
      <c r="AL118" s="963"/>
      <c r="AM118" s="963"/>
      <c r="AN118" s="963"/>
      <c r="AO118" s="964"/>
      <c r="AP118" s="966" t="s">
        <v>421</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374</v>
      </c>
      <c r="BR118" s="906"/>
      <c r="BS118" s="906"/>
      <c r="BT118" s="906"/>
      <c r="BU118" s="906"/>
      <c r="BV118" s="906" t="s">
        <v>396</v>
      </c>
      <c r="BW118" s="906"/>
      <c r="BX118" s="906"/>
      <c r="BY118" s="906"/>
      <c r="BZ118" s="906"/>
      <c r="CA118" s="906" t="s">
        <v>120</v>
      </c>
      <c r="CB118" s="906"/>
      <c r="CC118" s="906"/>
      <c r="CD118" s="906"/>
      <c r="CE118" s="906"/>
      <c r="CF118" s="936" t="s">
        <v>374</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396</v>
      </c>
      <c r="DH118" s="838"/>
      <c r="DI118" s="838"/>
      <c r="DJ118" s="838"/>
      <c r="DK118" s="839"/>
      <c r="DL118" s="840" t="s">
        <v>120</v>
      </c>
      <c r="DM118" s="838"/>
      <c r="DN118" s="838"/>
      <c r="DO118" s="838"/>
      <c r="DP118" s="839"/>
      <c r="DQ118" s="840" t="s">
        <v>120</v>
      </c>
      <c r="DR118" s="838"/>
      <c r="DS118" s="838"/>
      <c r="DT118" s="838"/>
      <c r="DU118" s="839"/>
      <c r="DV118" s="885" t="s">
        <v>396</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374</v>
      </c>
      <c r="AB119" s="956"/>
      <c r="AC119" s="956"/>
      <c r="AD119" s="956"/>
      <c r="AE119" s="957"/>
      <c r="AF119" s="958" t="s">
        <v>374</v>
      </c>
      <c r="AG119" s="956"/>
      <c r="AH119" s="956"/>
      <c r="AI119" s="956"/>
      <c r="AJ119" s="957"/>
      <c r="AK119" s="958" t="s">
        <v>396</v>
      </c>
      <c r="AL119" s="956"/>
      <c r="AM119" s="956"/>
      <c r="AN119" s="956"/>
      <c r="AO119" s="957"/>
      <c r="AP119" s="959" t="s">
        <v>396</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451</v>
      </c>
      <c r="BP119" s="939"/>
      <c r="BQ119" s="943">
        <v>26876174</v>
      </c>
      <c r="BR119" s="906"/>
      <c r="BS119" s="906"/>
      <c r="BT119" s="906"/>
      <c r="BU119" s="906"/>
      <c r="BV119" s="906">
        <v>26084106</v>
      </c>
      <c r="BW119" s="906"/>
      <c r="BX119" s="906"/>
      <c r="BY119" s="906"/>
      <c r="BZ119" s="906"/>
      <c r="CA119" s="906">
        <v>25762404</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42069</v>
      </c>
      <c r="DH119" s="821"/>
      <c r="DI119" s="821"/>
      <c r="DJ119" s="821"/>
      <c r="DK119" s="822"/>
      <c r="DL119" s="823">
        <v>10446</v>
      </c>
      <c r="DM119" s="821"/>
      <c r="DN119" s="821"/>
      <c r="DO119" s="821"/>
      <c r="DP119" s="822"/>
      <c r="DQ119" s="823">
        <v>7044</v>
      </c>
      <c r="DR119" s="821"/>
      <c r="DS119" s="821"/>
      <c r="DT119" s="821"/>
      <c r="DU119" s="822"/>
      <c r="DV119" s="909">
        <v>0.1</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396</v>
      </c>
      <c r="AB120" s="838"/>
      <c r="AC120" s="838"/>
      <c r="AD120" s="838"/>
      <c r="AE120" s="839"/>
      <c r="AF120" s="840" t="s">
        <v>374</v>
      </c>
      <c r="AG120" s="838"/>
      <c r="AH120" s="838"/>
      <c r="AI120" s="838"/>
      <c r="AJ120" s="839"/>
      <c r="AK120" s="840" t="s">
        <v>120</v>
      </c>
      <c r="AL120" s="838"/>
      <c r="AM120" s="838"/>
      <c r="AN120" s="838"/>
      <c r="AO120" s="839"/>
      <c r="AP120" s="885" t="s">
        <v>374</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10558019</v>
      </c>
      <c r="BR120" s="903"/>
      <c r="BS120" s="903"/>
      <c r="BT120" s="903"/>
      <c r="BU120" s="903"/>
      <c r="BV120" s="903">
        <v>12255396</v>
      </c>
      <c r="BW120" s="903"/>
      <c r="BX120" s="903"/>
      <c r="BY120" s="903"/>
      <c r="BZ120" s="903"/>
      <c r="CA120" s="903">
        <v>11230404</v>
      </c>
      <c r="CB120" s="903"/>
      <c r="CC120" s="903"/>
      <c r="CD120" s="903"/>
      <c r="CE120" s="903"/>
      <c r="CF120" s="927">
        <v>170.7</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3110889</v>
      </c>
      <c r="DH120" s="903"/>
      <c r="DI120" s="903"/>
      <c r="DJ120" s="903"/>
      <c r="DK120" s="903"/>
      <c r="DL120" s="903">
        <v>2558557</v>
      </c>
      <c r="DM120" s="903"/>
      <c r="DN120" s="903"/>
      <c r="DO120" s="903"/>
      <c r="DP120" s="903"/>
      <c r="DQ120" s="903">
        <v>2934576</v>
      </c>
      <c r="DR120" s="903"/>
      <c r="DS120" s="903"/>
      <c r="DT120" s="903"/>
      <c r="DU120" s="903"/>
      <c r="DV120" s="904">
        <v>44.6</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396</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448481</v>
      </c>
      <c r="BR121" s="875"/>
      <c r="BS121" s="875"/>
      <c r="BT121" s="875"/>
      <c r="BU121" s="875"/>
      <c r="BV121" s="875">
        <v>318895</v>
      </c>
      <c r="BW121" s="875"/>
      <c r="BX121" s="875"/>
      <c r="BY121" s="875"/>
      <c r="BZ121" s="875"/>
      <c r="CA121" s="875">
        <v>300238</v>
      </c>
      <c r="CB121" s="875"/>
      <c r="CC121" s="875"/>
      <c r="CD121" s="875"/>
      <c r="CE121" s="875"/>
      <c r="CF121" s="936">
        <v>4.5999999999999996</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1206596</v>
      </c>
      <c r="DH121" s="875"/>
      <c r="DI121" s="875"/>
      <c r="DJ121" s="875"/>
      <c r="DK121" s="875"/>
      <c r="DL121" s="875">
        <v>1064287</v>
      </c>
      <c r="DM121" s="875"/>
      <c r="DN121" s="875"/>
      <c r="DO121" s="875"/>
      <c r="DP121" s="875"/>
      <c r="DQ121" s="875">
        <v>1088210</v>
      </c>
      <c r="DR121" s="875"/>
      <c r="DS121" s="875"/>
      <c r="DT121" s="875"/>
      <c r="DU121" s="875"/>
      <c r="DV121" s="852">
        <v>16.5</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396</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18580379</v>
      </c>
      <c r="BR122" s="906"/>
      <c r="BS122" s="906"/>
      <c r="BT122" s="906"/>
      <c r="BU122" s="906"/>
      <c r="BV122" s="906">
        <v>18246682</v>
      </c>
      <c r="BW122" s="906"/>
      <c r="BX122" s="906"/>
      <c r="BY122" s="906"/>
      <c r="BZ122" s="906"/>
      <c r="CA122" s="906">
        <v>17629499</v>
      </c>
      <c r="CB122" s="906"/>
      <c r="CC122" s="906"/>
      <c r="CD122" s="906"/>
      <c r="CE122" s="906"/>
      <c r="CF122" s="907">
        <v>268</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v>280189</v>
      </c>
      <c r="DH122" s="875"/>
      <c r="DI122" s="875"/>
      <c r="DJ122" s="875"/>
      <c r="DK122" s="875"/>
      <c r="DL122" s="875">
        <v>270417</v>
      </c>
      <c r="DM122" s="875"/>
      <c r="DN122" s="875"/>
      <c r="DO122" s="875"/>
      <c r="DP122" s="875"/>
      <c r="DQ122" s="875">
        <v>313104</v>
      </c>
      <c r="DR122" s="875"/>
      <c r="DS122" s="875"/>
      <c r="DT122" s="875"/>
      <c r="DU122" s="875"/>
      <c r="DV122" s="852">
        <v>4.8</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374</v>
      </c>
      <c r="AG123" s="838"/>
      <c r="AH123" s="838"/>
      <c r="AI123" s="838"/>
      <c r="AJ123" s="839"/>
      <c r="AK123" s="840" t="s">
        <v>396</v>
      </c>
      <c r="AL123" s="838"/>
      <c r="AM123" s="838"/>
      <c r="AN123" s="838"/>
      <c r="AO123" s="839"/>
      <c r="AP123" s="885" t="s">
        <v>396</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460</v>
      </c>
      <c r="BP123" s="939"/>
      <c r="BQ123" s="893">
        <v>29586879</v>
      </c>
      <c r="BR123" s="894"/>
      <c r="BS123" s="894"/>
      <c r="BT123" s="894"/>
      <c r="BU123" s="894"/>
      <c r="BV123" s="894">
        <v>30820973</v>
      </c>
      <c r="BW123" s="894"/>
      <c r="BX123" s="894"/>
      <c r="BY123" s="894"/>
      <c r="BZ123" s="894"/>
      <c r="CA123" s="894">
        <v>29160141</v>
      </c>
      <c r="CB123" s="894"/>
      <c r="CC123" s="894"/>
      <c r="CD123" s="894"/>
      <c r="CE123" s="894"/>
      <c r="CF123" s="804"/>
      <c r="CG123" s="805"/>
      <c r="CH123" s="805"/>
      <c r="CI123" s="805"/>
      <c r="CJ123" s="895"/>
      <c r="CK123" s="930"/>
      <c r="CL123" s="916"/>
      <c r="CM123" s="916"/>
      <c r="CN123" s="916"/>
      <c r="CO123" s="917"/>
      <c r="CP123" s="896" t="s">
        <v>461</v>
      </c>
      <c r="CQ123" s="897"/>
      <c r="CR123" s="897"/>
      <c r="CS123" s="897"/>
      <c r="CT123" s="897"/>
      <c r="CU123" s="897"/>
      <c r="CV123" s="897"/>
      <c r="CW123" s="897"/>
      <c r="CX123" s="897"/>
      <c r="CY123" s="897"/>
      <c r="CZ123" s="897"/>
      <c r="DA123" s="897"/>
      <c r="DB123" s="897"/>
      <c r="DC123" s="897"/>
      <c r="DD123" s="897"/>
      <c r="DE123" s="897"/>
      <c r="DF123" s="898"/>
      <c r="DG123" s="837">
        <v>196476</v>
      </c>
      <c r="DH123" s="838"/>
      <c r="DI123" s="838"/>
      <c r="DJ123" s="838"/>
      <c r="DK123" s="839"/>
      <c r="DL123" s="840">
        <v>179279</v>
      </c>
      <c r="DM123" s="838"/>
      <c r="DN123" s="838"/>
      <c r="DO123" s="838"/>
      <c r="DP123" s="839"/>
      <c r="DQ123" s="840">
        <v>164874</v>
      </c>
      <c r="DR123" s="838"/>
      <c r="DS123" s="838"/>
      <c r="DT123" s="838"/>
      <c r="DU123" s="839"/>
      <c r="DV123" s="885">
        <v>2.5</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396</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v>61763</v>
      </c>
      <c r="DH124" s="821"/>
      <c r="DI124" s="821"/>
      <c r="DJ124" s="821"/>
      <c r="DK124" s="822"/>
      <c r="DL124" s="823">
        <v>56171</v>
      </c>
      <c r="DM124" s="821"/>
      <c r="DN124" s="821"/>
      <c r="DO124" s="821"/>
      <c r="DP124" s="822"/>
      <c r="DQ124" s="823">
        <v>51794</v>
      </c>
      <c r="DR124" s="821"/>
      <c r="DS124" s="821"/>
      <c r="DT124" s="821"/>
      <c r="DU124" s="822"/>
      <c r="DV124" s="909">
        <v>0.8</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396</v>
      </c>
      <c r="AB125" s="838"/>
      <c r="AC125" s="838"/>
      <c r="AD125" s="838"/>
      <c r="AE125" s="839"/>
      <c r="AF125" s="840" t="s">
        <v>396</v>
      </c>
      <c r="AG125" s="838"/>
      <c r="AH125" s="838"/>
      <c r="AI125" s="838"/>
      <c r="AJ125" s="839"/>
      <c r="AK125" s="840" t="s">
        <v>396</v>
      </c>
      <c r="AL125" s="838"/>
      <c r="AM125" s="838"/>
      <c r="AN125" s="838"/>
      <c r="AO125" s="839"/>
      <c r="AP125" s="885" t="s">
        <v>396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396</v>
      </c>
      <c r="DH125" s="903"/>
      <c r="DI125" s="903"/>
      <c r="DJ125" s="903"/>
      <c r="DK125" s="903"/>
      <c r="DL125" s="903" t="s">
        <v>396</v>
      </c>
      <c r="DM125" s="903"/>
      <c r="DN125" s="903"/>
      <c r="DO125" s="903"/>
      <c r="DP125" s="903"/>
      <c r="DQ125" s="903" t="s">
        <v>396</v>
      </c>
      <c r="DR125" s="903"/>
      <c r="DS125" s="903"/>
      <c r="DT125" s="903"/>
      <c r="DU125" s="903"/>
      <c r="DV125" s="904" t="s">
        <v>396</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22568</v>
      </c>
      <c r="AB126" s="838"/>
      <c r="AC126" s="838"/>
      <c r="AD126" s="838"/>
      <c r="AE126" s="839"/>
      <c r="AF126" s="840">
        <v>14885</v>
      </c>
      <c r="AG126" s="838"/>
      <c r="AH126" s="838"/>
      <c r="AI126" s="838"/>
      <c r="AJ126" s="839"/>
      <c r="AK126" s="840">
        <v>10446</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396</v>
      </c>
      <c r="DH126" s="875"/>
      <c r="DI126" s="875"/>
      <c r="DJ126" s="875"/>
      <c r="DK126" s="875"/>
      <c r="DL126" s="875" t="s">
        <v>374</v>
      </c>
      <c r="DM126" s="875"/>
      <c r="DN126" s="875"/>
      <c r="DO126" s="875"/>
      <c r="DP126" s="875"/>
      <c r="DQ126" s="875" t="s">
        <v>396</v>
      </c>
      <c r="DR126" s="875"/>
      <c r="DS126" s="875"/>
      <c r="DT126" s="875"/>
      <c r="DU126" s="875"/>
      <c r="DV126" s="852" t="s">
        <v>396</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396</v>
      </c>
      <c r="AB127" s="838"/>
      <c r="AC127" s="838"/>
      <c r="AD127" s="838"/>
      <c r="AE127" s="839"/>
      <c r="AF127" s="840" t="s">
        <v>396</v>
      </c>
      <c r="AG127" s="838"/>
      <c r="AH127" s="838"/>
      <c r="AI127" s="838"/>
      <c r="AJ127" s="839"/>
      <c r="AK127" s="840" t="s">
        <v>396</v>
      </c>
      <c r="AL127" s="838"/>
      <c r="AM127" s="838"/>
      <c r="AN127" s="838"/>
      <c r="AO127" s="839"/>
      <c r="AP127" s="885" t="s">
        <v>396</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396</v>
      </c>
      <c r="DH127" s="875"/>
      <c r="DI127" s="875"/>
      <c r="DJ127" s="875"/>
      <c r="DK127" s="875"/>
      <c r="DL127" s="875" t="s">
        <v>396</v>
      </c>
      <c r="DM127" s="875"/>
      <c r="DN127" s="875"/>
      <c r="DO127" s="875"/>
      <c r="DP127" s="875"/>
      <c r="DQ127" s="875" t="s">
        <v>396</v>
      </c>
      <c r="DR127" s="875"/>
      <c r="DS127" s="875"/>
      <c r="DT127" s="875"/>
      <c r="DU127" s="875"/>
      <c r="DV127" s="852" t="s">
        <v>396</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107176</v>
      </c>
      <c r="AB128" s="859"/>
      <c r="AC128" s="859"/>
      <c r="AD128" s="859"/>
      <c r="AE128" s="860"/>
      <c r="AF128" s="861">
        <v>106827</v>
      </c>
      <c r="AG128" s="859"/>
      <c r="AH128" s="859"/>
      <c r="AI128" s="859"/>
      <c r="AJ128" s="860"/>
      <c r="AK128" s="861">
        <v>88140</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476</v>
      </c>
      <c r="BG128" s="845"/>
      <c r="BH128" s="845"/>
      <c r="BI128" s="845"/>
      <c r="BJ128" s="845"/>
      <c r="BK128" s="845"/>
      <c r="BL128" s="868"/>
      <c r="BM128" s="844">
        <v>13.65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478</v>
      </c>
      <c r="DH128" s="849"/>
      <c r="DI128" s="849"/>
      <c r="DJ128" s="849"/>
      <c r="DK128" s="849"/>
      <c r="DL128" s="849" t="s">
        <v>479</v>
      </c>
      <c r="DM128" s="849"/>
      <c r="DN128" s="849"/>
      <c r="DO128" s="849"/>
      <c r="DP128" s="849"/>
      <c r="DQ128" s="849" t="s">
        <v>476</v>
      </c>
      <c r="DR128" s="849"/>
      <c r="DS128" s="849"/>
      <c r="DT128" s="849"/>
      <c r="DU128" s="849"/>
      <c r="DV128" s="850" t="s">
        <v>476</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9010190</v>
      </c>
      <c r="AB129" s="838"/>
      <c r="AC129" s="838"/>
      <c r="AD129" s="838"/>
      <c r="AE129" s="839"/>
      <c r="AF129" s="840">
        <v>8732011</v>
      </c>
      <c r="AG129" s="838"/>
      <c r="AH129" s="838"/>
      <c r="AI129" s="838"/>
      <c r="AJ129" s="839"/>
      <c r="AK129" s="840">
        <v>8407889</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479</v>
      </c>
      <c r="BG129" s="828"/>
      <c r="BH129" s="828"/>
      <c r="BI129" s="828"/>
      <c r="BJ129" s="828"/>
      <c r="BK129" s="828"/>
      <c r="BL129" s="829"/>
      <c r="BM129" s="827">
        <v>18.649999999999999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1889750</v>
      </c>
      <c r="AB130" s="838"/>
      <c r="AC130" s="838"/>
      <c r="AD130" s="838"/>
      <c r="AE130" s="839"/>
      <c r="AF130" s="840">
        <v>1876149</v>
      </c>
      <c r="AG130" s="838"/>
      <c r="AH130" s="838"/>
      <c r="AI130" s="838"/>
      <c r="AJ130" s="839"/>
      <c r="AK130" s="840">
        <v>1828913</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7120440</v>
      </c>
      <c r="AB131" s="821"/>
      <c r="AC131" s="821"/>
      <c r="AD131" s="821"/>
      <c r="AE131" s="822"/>
      <c r="AF131" s="823">
        <v>6855862</v>
      </c>
      <c r="AG131" s="821"/>
      <c r="AH131" s="821"/>
      <c r="AI131" s="821"/>
      <c r="AJ131" s="822"/>
      <c r="AK131" s="823">
        <v>6578976</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t="s">
        <v>476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7.2911926789999999</v>
      </c>
      <c r="AB132" s="801"/>
      <c r="AC132" s="801"/>
      <c r="AD132" s="801"/>
      <c r="AE132" s="802"/>
      <c r="AF132" s="803">
        <v>7.0322739869999999</v>
      </c>
      <c r="AG132" s="801"/>
      <c r="AH132" s="801"/>
      <c r="AI132" s="801"/>
      <c r="AJ132" s="802"/>
      <c r="AK132" s="803">
        <v>9.9486911029999998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8.3000000000000007</v>
      </c>
      <c r="AB133" s="780"/>
      <c r="AC133" s="780"/>
      <c r="AD133" s="780"/>
      <c r="AE133" s="781"/>
      <c r="AF133" s="779">
        <v>7.5</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DALpKJ7j3DA54vpv4FFNf0/Fb9cXNV2tRxNZFJ2ccgkjRDZsvm/W4THC7qBV2ONQqzd4ZXht5kU7Z20EmLM8Q==" saltValue="BEBzFN4YjNCW2qFt4uxT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2YHVsLeV6dklqOx2qqEHe/DW2zTkfO/21G1V1uG6yyJp2h2hJqQaDtwBNVkskLS5lvLOmPeRXNeeiEbyijwQ==" saltValue="aiNIaY67iixDApoe8JQt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Syl5wnzKu/lYw053RKe3834PBIQx9lLxGyptv84muoMjsN4SKAQz6wM3wmG2TjHdQ7yTxrbmi3ghqAZr4hQA==" saltValue="reyVUtYWXkUGt1IgxUkQj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2396943</v>
      </c>
      <c r="AP9" s="292">
        <v>104351</v>
      </c>
      <c r="AQ9" s="293">
        <v>82371</v>
      </c>
      <c r="AR9" s="294">
        <v>26.7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163135</v>
      </c>
      <c r="AP10" s="295">
        <v>7102</v>
      </c>
      <c r="AQ10" s="296">
        <v>6066</v>
      </c>
      <c r="AR10" s="297">
        <v>17.100000000000001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108</v>
      </c>
      <c r="AP11" s="295">
        <v>5</v>
      </c>
      <c r="AQ11" s="296">
        <v>9057</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t="s">
        <v>502</v>
      </c>
      <c r="AP12" s="295" t="s">
        <v>502</v>
      </c>
      <c r="AQ12" s="296">
        <v>875</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127266</v>
      </c>
      <c r="AP14" s="295">
        <v>5541</v>
      </c>
      <c r="AQ14" s="296">
        <v>3722</v>
      </c>
      <c r="AR14" s="297">
        <v>48.9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16652</v>
      </c>
      <c r="AP15" s="295">
        <v>725</v>
      </c>
      <c r="AQ15" s="296">
        <v>1782</v>
      </c>
      <c r="AR15" s="297">
        <v>-59.3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-87692</v>
      </c>
      <c r="AP16" s="295">
        <v>-3818</v>
      </c>
      <c r="AQ16" s="296">
        <v>-7713</v>
      </c>
      <c r="AR16" s="297">
        <v>-50.5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2616412</v>
      </c>
      <c r="AP17" s="295">
        <v>113906</v>
      </c>
      <c r="AQ17" s="296">
        <v>96161</v>
      </c>
      <c r="AR17" s="297">
        <v>18.5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11.97</v>
      </c>
      <c r="AP21" s="308">
        <v>9.48</v>
      </c>
      <c r="AQ21" s="309">
        <v>2.4900000000000002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100</v>
      </c>
      <c r="AP22" s="313">
        <v>97.6</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2166706</v>
      </c>
      <c r="AP32" s="322">
        <v>94328</v>
      </c>
      <c r="AQ32" s="323">
        <v>62678</v>
      </c>
      <c r="AR32" s="324">
        <v>50.5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502</v>
      </c>
      <c r="AP34" s="322" t="s">
        <v>502</v>
      </c>
      <c r="AQ34" s="323">
        <v>19</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394423</v>
      </c>
      <c r="AP35" s="322">
        <v>17171</v>
      </c>
      <c r="AQ35" s="323">
        <v>17584</v>
      </c>
      <c r="AR35" s="324">
        <v>-2.2999999999999998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t="s">
        <v>502</v>
      </c>
      <c r="AP36" s="322" t="s">
        <v>502</v>
      </c>
      <c r="AQ36" s="323">
        <v>3772</v>
      </c>
      <c r="AR36" s="324" t="s">
        <v>502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10446</v>
      </c>
      <c r="AP37" s="322">
        <v>455</v>
      </c>
      <c r="AQ37" s="323">
        <v>765</v>
      </c>
      <c r="AR37" s="324">
        <v>-40.5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502</v>
      </c>
      <c r="AP38" s="325" t="s">
        <v>502</v>
      </c>
      <c r="AQ38" s="326">
        <v>1</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-88140</v>
      </c>
      <c r="AP39" s="322">
        <v>-3837</v>
      </c>
      <c r="AQ39" s="323">
        <v>-2998</v>
      </c>
      <c r="AR39" s="324">
        <v>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-1828913</v>
      </c>
      <c r="AP40" s="322">
        <v>-79622</v>
      </c>
      <c r="AQ40" s="323">
        <v>-59283</v>
      </c>
      <c r="AR40" s="324">
        <v>34.299999999999997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288</v>
      </c>
      <c r="AL41" s="1201"/>
      <c r="AM41" s="1201"/>
      <c r="AN41" s="1202"/>
      <c r="AO41" s="322">
        <v>654522</v>
      </c>
      <c r="AP41" s="322">
        <v>28495</v>
      </c>
      <c r="AQ41" s="323">
        <v>22539</v>
      </c>
      <c r="AR41" s="324">
        <v>26.4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1905289</v>
      </c>
      <c r="AN51" s="344">
        <v>80443</v>
      </c>
      <c r="AO51" s="345">
        <v>-15.9</v>
      </c>
      <c r="AP51" s="346">
        <v>90961</v>
      </c>
      <c r="AQ51" s="347">
        <v>20.100000000000001</v>
      </c>
      <c r="AR51" s="348">
        <v>-36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791432</v>
      </c>
      <c r="AN52" s="352">
        <v>33415</v>
      </c>
      <c r="AO52" s="353">
        <v>-44.3</v>
      </c>
      <c r="AP52" s="354">
        <v>37720</v>
      </c>
      <c r="AQ52" s="355">
        <v>7.1</v>
      </c>
      <c r="AR52" s="356">
        <v>-51.4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2823231</v>
      </c>
      <c r="AN53" s="344">
        <v>119857</v>
      </c>
      <c r="AO53" s="345">
        <v>49</v>
      </c>
      <c r="AP53" s="346">
        <v>106614</v>
      </c>
      <c r="AQ53" s="347">
        <v>17.2</v>
      </c>
      <c r="AR53" s="348">
        <v>31.8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1591357</v>
      </c>
      <c r="AN54" s="352">
        <v>67559</v>
      </c>
      <c r="AO54" s="353">
        <v>102.2</v>
      </c>
      <c r="AP54" s="354">
        <v>45545</v>
      </c>
      <c r="AQ54" s="355">
        <v>20.7</v>
      </c>
      <c r="AR54" s="356">
        <v>81.5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4285761</v>
      </c>
      <c r="AN55" s="344">
        <v>183607</v>
      </c>
      <c r="AO55" s="345">
        <v>53.2</v>
      </c>
      <c r="AP55" s="346">
        <v>85459</v>
      </c>
      <c r="AQ55" s="347">
        <v>-19.8</v>
      </c>
      <c r="AR55" s="348">
        <v>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3121585</v>
      </c>
      <c r="AN56" s="352">
        <v>133733</v>
      </c>
      <c r="AO56" s="353">
        <v>97.9</v>
      </c>
      <c r="AP56" s="354">
        <v>44378</v>
      </c>
      <c r="AQ56" s="355">
        <v>-2.6</v>
      </c>
      <c r="AR56" s="356">
        <v>100.5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2258122</v>
      </c>
      <c r="AN57" s="344">
        <v>97568</v>
      </c>
      <c r="AO57" s="345">
        <v>-46.9</v>
      </c>
      <c r="AP57" s="346">
        <v>78864</v>
      </c>
      <c r="AQ57" s="347">
        <v>-7.7</v>
      </c>
      <c r="AR57" s="348">
        <v>-39.200000000000003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631161</v>
      </c>
      <c r="AN58" s="352">
        <v>27271</v>
      </c>
      <c r="AO58" s="353">
        <v>-79.599999999999994</v>
      </c>
      <c r="AP58" s="354">
        <v>46136</v>
      </c>
      <c r="AQ58" s="355">
        <v>4</v>
      </c>
      <c r="AR58" s="356">
        <v>-83.6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1834738</v>
      </c>
      <c r="AN59" s="344">
        <v>79875</v>
      </c>
      <c r="AO59" s="345">
        <v>-18.100000000000001</v>
      </c>
      <c r="AP59" s="346">
        <v>85042</v>
      </c>
      <c r="AQ59" s="347">
        <v>7.8</v>
      </c>
      <c r="AR59" s="348">
        <v>-25.9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810134</v>
      </c>
      <c r="AN60" s="352">
        <v>35269</v>
      </c>
      <c r="AO60" s="353">
        <v>29.3</v>
      </c>
      <c r="AP60" s="354">
        <v>50806</v>
      </c>
      <c r="AQ60" s="355">
        <v>10.1</v>
      </c>
      <c r="AR60" s="356">
        <v>19.2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2621428</v>
      </c>
      <c r="AN61" s="359">
        <v>112270</v>
      </c>
      <c r="AO61" s="360">
        <v>4.3</v>
      </c>
      <c r="AP61" s="361">
        <v>89388</v>
      </c>
      <c r="AQ61" s="362">
        <v>3.5</v>
      </c>
      <c r="AR61" s="348">
        <v>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1389134</v>
      </c>
      <c r="AN62" s="352">
        <v>59449</v>
      </c>
      <c r="AO62" s="353">
        <v>21.1</v>
      </c>
      <c r="AP62" s="354">
        <v>44917</v>
      </c>
      <c r="AQ62" s="355">
        <v>7.9</v>
      </c>
      <c r="AR62" s="356">
        <v>13.2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Gw3Vpfxu8i+SBxlJhofXsMNhrDsae4NjxEMwA3RWyPX+IzgI+zcBWqy7wg35PdNe03GHE2ifqEuisiDNblwnQ==" saltValue="ZN+v3rbUuSj8VZj1oQGQ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Le6dxSVQAHizjj25b1is+Rhi48Japav8Mo9zoLusrZXr2Vcdd4fnbHCWRqhQg1W/5oTPBjEFihH2zpvagb/w==" saltValue="P0QqDHLORSt8G9wcu3ao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AwAZSEK/ZflJk+mZKRrVHnEnZv3N2x2rOocSkTaxKXe1l7lzbS6mmBmuu/iiY0t6RU3cBszqKOGlQqKKAocg==" saltValue="zUXtVVsI6zeVOvqvp/Y6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22.6</v>
      </c>
      <c r="G47" s="12">
        <v>28.52</v>
      </c>
      <c r="H47" s="12">
        <v>33.090000000000003</v>
      </c>
      <c r="I47" s="12">
        <v>34.42</v>
      </c>
      <c r="J47" s="13">
        <v>34.78</v>
      </c>
    </row>
    <row r="48" spans="2:10" ht="57.75" customHeight="1" x14ac:dyDescent="0.15">
      <c r="B48" s="14"/>
      <c r="C48" s="1214" t="s">
        <v>4</v>
      </c>
      <c r="D48" s="1214"/>
      <c r="E48" s="1215"/>
      <c r="F48" s="15">
        <v>5.54</v>
      </c>
      <c r="G48" s="16">
        <v>5.81</v>
      </c>
      <c r="H48" s="16">
        <v>4.2300000000000004</v>
      </c>
      <c r="I48" s="16">
        <v>6.17</v>
      </c>
      <c r="J48" s="17">
        <v>3.26</v>
      </c>
    </row>
    <row r="49" spans="2:10" ht="57.75" customHeight="1" thickBot="1" x14ac:dyDescent="0.2">
      <c r="B49" s="18"/>
      <c r="C49" s="1216" t="s">
        <v>5</v>
      </c>
      <c r="D49" s="1216"/>
      <c r="E49" s="1217"/>
      <c r="F49" s="19">
        <v>5.65</v>
      </c>
      <c r="G49" s="20">
        <v>5.79</v>
      </c>
      <c r="H49" s="20">
        <v>2.66</v>
      </c>
      <c r="I49" s="20">
        <v>2.09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7GMJ0roGL3JBRlyv8UrSnWtKz1o6qdFXoHNIjipTT6dCthDZxRkHNIjzXgLUtrdfq8C/7E/O1SihaHvOEYq/g==" saltValue="OVy6uOPhrpEi465YyU3e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2019-03-11T03:11:50Z</cp:lastPrinted>
  <dcterms:created xsi:type="dcterms:W3CDTF">2019-02-14T05:15:42Z</dcterms:created>
  <dcterms:modified xsi:type="dcterms:W3CDTF">2019-11-01T04:35:39Z</dcterms:modified>
  <cp:category/>
</cp:coreProperties>
</file>