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CO34" i="10" l="1"/>
</calcChain>
</file>

<file path=xl/sharedStrings.xml><?xml version="1.0" encoding="utf-8"?>
<sst xmlns="http://schemas.openxmlformats.org/spreadsheetml/2006/main" count="1076" uniqueCount="613">
  <si>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</si>
  <si>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</si>
  <si>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</si>
  <si>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</si>
  <si>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</si>
  <si>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</si>
  <si>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</si>
  <si>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</si>
  <si>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※平成30年度中に市町村合併した団体で、合併前の団体ごとの決算に基づく連結実質赤字比率を算出していない団体については、グラフを表記しない。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</si>
  <si>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</si>
  <si>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</si>
  <si>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</si>
  <si>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</si>
  <si>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</si>
  <si>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</si>
  <si>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</si>
  <si>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</si>
  <si>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</si>
  <si>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</si>
  <si>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</si>
  <si>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</si>
  <si>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</si>
  <si>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</si>
  <si>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※平成30年度中に市町村合併した団体で、合併前の団体ごとの決算に基づく実質公債費比率を算出していない団体については、グラフを表記しない。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</si>
  <si>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</si>
  <si>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</si>
  <si>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</si>
  <si>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</si>
  <si>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</si>
  <si>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</si>
  <si>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</si>
  <si>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</si>
  <si>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</si>
  <si>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</si>
  <si>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</si>
  <si>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</si>
  <si>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</si>
  <si>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</si>
  <si>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</si>
  <si>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</si>
  <si>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※平成30年度中に市町村合併した団体で、合併前の団体ごとの決算に基づく将来負担比率を算出していない団体については、グラフを表記しない。</t>
    <phoneticPr fontId="7"/>
  </si>
  <si>
    <t>（百万円）</t>
    <rPh sb="1" eb="4">
      <t>ヒャクマンエン</t>
    </rPh>
    <phoneticPr fontId="7"/>
  </si>
  <si>
    <t>財政調整基金</t>
    <rPh sb="0" eb="2">
      <t>ザイセイ</t>
    </rPh>
    <rPh sb="2" eb="4">
      <t>チョウセイ</t>
    </rPh>
    <rPh sb="4" eb="6">
      <t>キキン</t>
    </rPh>
    <phoneticPr fontId="7"/>
  </si>
  <si>
    <t>減債基金</t>
    <rPh sb="0" eb="2">
      <t>ゲンサイ</t>
    </rPh>
    <rPh sb="2" eb="4">
      <t>キキン</t>
    </rPh>
    <phoneticPr fontId="7"/>
  </si>
  <si>
    <t>その他特定目的基金</t>
    <rPh sb="2" eb="3">
      <t>タ</t>
    </rPh>
    <rPh sb="3" eb="5">
      <t>トクテイ</t>
    </rPh>
    <rPh sb="5" eb="7">
      <t>モクテキ</t>
    </rPh>
    <rPh sb="7" eb="9">
      <t>キキン</t>
    </rPh>
    <phoneticPr fontId="7"/>
  </si>
  <si>
    <t>基金残高合計</t>
    <rPh sb="0" eb="2">
      <t>キキン</t>
    </rPh>
    <rPh sb="2" eb="4">
      <t>ザンダカ</t>
    </rPh>
    <rPh sb="4" eb="6">
      <t>ゴウケイ</t>
    </rPh>
    <phoneticPr fontId="7"/>
  </si>
  <si>
    <t>当該団体(円)</t>
  </si>
  <si>
    <t>実質収支比率等に係る経年分析</t>
  </si>
  <si>
    <t>実質収支額</t>
    <phoneticPr fontId="14"/>
  </si>
  <si>
    <t>財政調整基金残高</t>
    <phoneticPr fontId="7"/>
  </si>
  <si>
    <t>実質単年度収支</t>
    <rPh sb="0" eb="2">
      <t>ジッシツ</t>
    </rPh>
    <rPh sb="2" eb="5">
      <t>タンネンド</t>
    </rPh>
    <rPh sb="5" eb="7">
      <t>シュウシ</t>
    </rPh>
    <phoneticPr fontId="14"/>
  </si>
  <si>
    <t>連結実質赤字比率に係る赤字・黒字の構成分析</t>
  </si>
  <si>
    <t>赤字額</t>
    <rPh sb="0" eb="2">
      <t>アカジ</t>
    </rPh>
    <rPh sb="2" eb="3">
      <t>ガク</t>
    </rPh>
    <phoneticPr fontId="14"/>
  </si>
  <si>
    <t>黒字額</t>
    <rPh sb="0" eb="2">
      <t>クロジ</t>
    </rPh>
    <rPh sb="2" eb="3">
      <t>ガク</t>
    </rPh>
    <phoneticPr fontId="14"/>
  </si>
  <si>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</si>
  <si>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</si>
  <si>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</si>
  <si>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4"/>
  </si>
  <si>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</si>
  <si>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</si>
  <si>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</si>
  <si>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</si>
  <si>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</si>
  <si>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</si>
  <si>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</si>
  <si>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</si>
  <si>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</si>
  <si>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</si>
  <si>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</si>
  <si>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</si>
  <si>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基金残高に係る経年分析</t>
    <phoneticPr fontId="13"/>
  </si>
  <si>
    <t>財政調整基金</t>
    <phoneticPr fontId="13"/>
  </si>
  <si>
    <t>減債基金</t>
    <phoneticPr fontId="13"/>
  </si>
  <si>
    <t>その他特定目的基金</t>
    <phoneticPr fontId="13"/>
  </si>
  <si>
    <t>平成29年度　財政状況資料集</t>
    <phoneticPr fontId="7"/>
  </si>
  <si>
    <t>総括表（市町村）</t>
    <rPh sb="0" eb="2">
      <t>ソウカツ</t>
    </rPh>
    <rPh sb="2" eb="3">
      <t>ヒョウ</t>
    </rPh>
    <rPh sb="4" eb="7">
      <t>シチョウソン</t>
    </rPh>
    <phoneticPr fontId="7"/>
  </si>
  <si>
    <t>都道府県名</t>
    <phoneticPr fontId="7"/>
  </si>
  <si>
    <t>大分県</t>
    <phoneticPr fontId="7"/>
  </si>
  <si>
    <t>市町村類型</t>
    <phoneticPr fontId="7"/>
  </si>
  <si>
    <t>Ⅰ－１</t>
    <phoneticPr fontId="7"/>
  </si>
  <si>
    <t>指定団体等の指定状況</t>
    <phoneticPr fontId="7"/>
  </si>
  <si>
    <t>平成29年度(千円)</t>
    <rPh sb="0" eb="2">
      <t>ヘイセイ</t>
    </rPh>
    <rPh sb="4" eb="6">
      <t>ネンド</t>
    </rPh>
    <rPh sb="7" eb="9">
      <t>センエン</t>
    </rPh>
    <phoneticPr fontId="7"/>
  </si>
  <si>
    <t>平成28年度(千円)</t>
    <rPh sb="0" eb="2">
      <t>ヘイセイ</t>
    </rPh>
    <rPh sb="4" eb="6">
      <t>ネンド</t>
    </rPh>
    <phoneticPr fontId="7"/>
  </si>
  <si>
    <t>平成29年度(千円･％)</t>
    <rPh sb="0" eb="2">
      <t>ヘイセイ</t>
    </rPh>
    <rPh sb="4" eb="6">
      <t>ネンド</t>
    </rPh>
    <rPh sb="7" eb="9">
      <t>センエン</t>
    </rPh>
    <phoneticPr fontId="7"/>
  </si>
  <si>
    <t>平成28年度(千円･％)</t>
    <rPh sb="0" eb="2">
      <t>ヘイセイ</t>
    </rPh>
    <rPh sb="4" eb="6">
      <t>ネンド</t>
    </rPh>
    <rPh sb="7" eb="9">
      <t>センエン</t>
    </rPh>
    <phoneticPr fontId="7"/>
  </si>
  <si>
    <t>歳入総額</t>
    <phoneticPr fontId="22"/>
  </si>
  <si>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</si>
  <si>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</si>
  <si>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</si>
  <si>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2"/>
  </si>
  <si>
    <t>経常収支比率</t>
    <rPh sb="0" eb="2">
      <t>ケイジョウ</t>
    </rPh>
    <rPh sb="2" eb="4">
      <t>シュウシ</t>
    </rPh>
    <rPh sb="4" eb="6">
      <t>ヒリツ</t>
    </rPh>
    <phoneticPr fontId="7"/>
  </si>
  <si>
    <t>市町村名</t>
    <rPh sb="0" eb="3">
      <t>シチョウソン</t>
    </rPh>
    <rPh sb="3" eb="4">
      <t>メイ</t>
    </rPh>
    <phoneticPr fontId="7"/>
  </si>
  <si>
    <t>由布市</t>
    <phoneticPr fontId="7"/>
  </si>
  <si>
    <t>地方交付税種地</t>
    <rPh sb="0" eb="2">
      <t>チホウ</t>
    </rPh>
    <rPh sb="2" eb="5">
      <t>コウフゼイ</t>
    </rPh>
    <rPh sb="5" eb="6">
      <t>シュ</t>
    </rPh>
    <rPh sb="6" eb="7">
      <t>チ</t>
    </rPh>
    <phoneticPr fontId="7"/>
  </si>
  <si>
    <t>1-1</t>
    <phoneticPr fontId="7"/>
  </si>
  <si>
    <t>財源超過</t>
    <rPh sb="0" eb="2">
      <t>ザイゲン</t>
    </rPh>
    <rPh sb="2" eb="4">
      <t>チョウカ</t>
    </rPh>
    <phoneticPr fontId="7"/>
  </si>
  <si>
    <t>歳入歳出差引</t>
    <phoneticPr fontId="22"/>
  </si>
  <si>
    <t>　　(※1)</t>
    <phoneticPr fontId="7"/>
  </si>
  <si>
    <t>首都</t>
    <rPh sb="0" eb="2">
      <t>シュト</t>
    </rPh>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</si>
  <si>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</si>
  <si>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</si>
  <si>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</si>
  <si>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</si>
  <si>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2"/>
  </si>
  <si>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</si>
  <si>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</si>
  <si>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</si>
  <si>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</si>
  <si>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</si>
  <si>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2"/>
  </si>
  <si>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</si>
  <si>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</si>
  <si>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</si>
  <si>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</si>
  <si>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2"/>
  </si>
  <si>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</si>
  <si>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</si>
  <si>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-1.3</t>
    <phoneticPr fontId="7"/>
  </si>
  <si>
    <t>山振</t>
    <rPh sb="0" eb="1">
      <t>ヤマ</t>
    </rPh>
    <rPh sb="1" eb="2">
      <t>フ</t>
    </rPh>
    <phoneticPr fontId="7"/>
  </si>
  <si>
    <t>○</t>
    <phoneticPr fontId="7"/>
  </si>
  <si>
    <t>繰上償還金</t>
    <phoneticPr fontId="22"/>
  </si>
  <si>
    <t>　実質赤字比率</t>
    <rPh sb="1" eb="3">
      <t>ジッシツ</t>
    </rPh>
    <rPh sb="3" eb="5">
      <t>アカジ</t>
    </rPh>
    <rPh sb="5" eb="7">
      <t>ヒリツ</t>
    </rPh>
    <phoneticPr fontId="7"/>
  </si>
  <si>
    <t>-</t>
    <phoneticPr fontId="7"/>
  </si>
  <si>
    <t>-</t>
    <phoneticPr fontId="7"/>
  </si>
  <si>
    <t>住民基本台帳人口
 (※7)</t>
    <rPh sb="0" eb="2">
      <t>ジュウミン</t>
    </rPh>
    <rPh sb="2" eb="4">
      <t>キホン</t>
    </rPh>
    <rPh sb="4" eb="6">
      <t>ダイチョウ</t>
    </rPh>
    <rPh sb="6" eb="8">
      <t>ジンコウ</t>
    </rPh>
    <phoneticPr fontId="7"/>
  </si>
  <si>
    <t>30.01.01(人)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</si>
  <si>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</si>
  <si>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</si>
  <si>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</si>
  <si>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t>
    <phoneticPr fontId="7"/>
  </si>
  <si>
    <t>積立金取崩し額</t>
    <phoneticPr fontId="22"/>
  </si>
  <si>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</si>
  <si>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</si>
  <si>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</si>
  <si>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</si>
  <si>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</si>
  <si>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</si>
  <si>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2"/>
  </si>
  <si>
    <t>　実質公債費比率</t>
    <rPh sb="1" eb="3">
      <t>ジッシツ</t>
    </rPh>
    <rPh sb="3" eb="6">
      <t>コウサイヒ</t>
    </rPh>
    <rPh sb="6" eb="8">
      <t>ヒリツ</t>
    </rPh>
    <phoneticPr fontId="7"/>
  </si>
  <si>
    <t>29.01.01(人)</t>
    <phoneticPr fontId="7"/>
  </si>
  <si>
    <t>　将来負担比率</t>
    <rPh sb="1" eb="3">
      <t>ショウライ</t>
    </rPh>
    <rPh sb="3" eb="5">
      <t>フタン</t>
    </rPh>
    <rPh sb="5" eb="7">
      <t>ヒリツ</t>
    </rPh>
    <phoneticPr fontId="7"/>
  </si>
  <si>
    <t>うち日本人(人)</t>
    <phoneticPr fontId="7"/>
  </si>
  <si>
    <t>第2次</t>
    <rPh sb="0" eb="1">
      <t>ダイ</t>
    </rPh>
    <rPh sb="2" eb="3">
      <t>ジ</t>
    </rPh>
    <phoneticPr fontId="7"/>
  </si>
  <si>
    <t>基準財政収入額</t>
    <phoneticPr fontId="22"/>
  </si>
  <si>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</si>
  <si>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</si>
  <si>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-0.9</t>
    <phoneticPr fontId="7"/>
  </si>
  <si>
    <t>基準財政需要額</t>
    <phoneticPr fontId="22"/>
  </si>
  <si>
    <t>うち日本人(％)</t>
    <phoneticPr fontId="7"/>
  </si>
  <si>
    <t>-1.1</t>
    <phoneticPr fontId="7"/>
  </si>
  <si>
    <t>第3次</t>
    <rPh sb="0" eb="1">
      <t>ダイ</t>
    </rPh>
    <rPh sb="2" eb="3">
      <t>ジ</t>
    </rPh>
    <phoneticPr fontId="7"/>
  </si>
  <si>
    <t>標準税収入額等</t>
    <phoneticPr fontId="22"/>
  </si>
  <si>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</si>
  <si>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2"/>
  </si>
  <si>
    <t>人口密度 (人/k㎡)</t>
    <rPh sb="0" eb="2">
      <t>ジンコウ</t>
    </rPh>
    <rPh sb="2" eb="4">
      <t>ミツド</t>
    </rPh>
    <phoneticPr fontId="7"/>
  </si>
  <si>
    <t>歳入一般財源等</t>
    <rPh sb="0" eb="2">
      <t>サイニュウ</t>
    </rPh>
    <rPh sb="2" eb="4">
      <t>イッパン</t>
    </rPh>
    <rPh sb="4" eb="6">
      <t>ザイゲン</t>
    </rPh>
    <rPh sb="6" eb="7">
      <t>トウ</t>
    </rPh>
    <phoneticPr fontId="22"/>
  </si>
  <si>
    <t>世帯数 (世帯)</t>
    <rPh sb="0" eb="3">
      <t>セタイスウ</t>
    </rPh>
    <phoneticPr fontId="7"/>
  </si>
  <si>
    <t>職員の状況 (※8)</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</si>
  <si>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</si>
  <si>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</si>
  <si>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</si>
  <si>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</si>
  <si>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</si>
  <si>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</si>
  <si>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</si>
  <si>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</si>
  <si>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</si>
  <si>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</si>
  <si>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</si>
  <si>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</si>
  <si>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</si>
  <si>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</si>
  <si>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</si>
  <si>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t>
    <phoneticPr fontId="7"/>
  </si>
  <si>
    <t>-</t>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</si>
  <si>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</si>
  <si>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</si>
  <si>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</si>
  <si>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2"/>
  </si>
  <si>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</si>
  <si>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</si>
  <si>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2"/>
  </si>
  <si>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</si>
  <si>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</si>
  <si>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</si>
  <si>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</si>
  <si>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</si>
  <si>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</si>
  <si>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</si>
  <si>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</si>
  <si>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</si>
  <si>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</si>
  <si>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</si>
  <si>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</si>
  <si>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</si>
  <si>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</si>
  <si>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</si>
  <si>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</si>
  <si>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</si>
  <si>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</si>
  <si>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</si>
  <si>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</si>
  <si>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</si>
  <si>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</si>
  <si>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</si>
  <si>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</si>
  <si>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</si>
  <si>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</si>
  <si>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※7：人口については、調査年度の1月1日現在の住民基本台帳に登載されている人口に基づいている。</t>
    <rPh sb="25" eb="27">
      <t>キホン</t>
    </rPh>
    <rPh sb="40" eb="41">
      <t>モト</t>
    </rPh>
    <phoneticPr fontId="2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</si>
  <si>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</si>
  <si>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2"/>
  </si>
  <si>
    <t>大分県由布市</t>
    <phoneticPr fontId="22"/>
  </si>
  <si>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</si>
  <si>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</si>
  <si>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</si>
  <si>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</si>
  <si>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</si>
  <si>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</si>
  <si>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</si>
  <si>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</si>
  <si>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</si>
  <si>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</si>
  <si>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</si>
  <si>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</si>
  <si>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21"/>
  </si>
  <si>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</si>
  <si>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</si>
  <si>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</si>
  <si>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</si>
  <si>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</si>
  <si>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</si>
  <si>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t>
    <phoneticPr fontId="7"/>
  </si>
  <si>
    <t>利子割交付金</t>
  </si>
  <si>
    <t>　　市町村民税</t>
    <phoneticPr fontId="7"/>
  </si>
  <si>
    <t>総務費</t>
  </si>
  <si>
    <t>配当割交付金</t>
    <rPh sb="0" eb="2">
      <t>ハイトウ</t>
    </rPh>
    <rPh sb="2" eb="3">
      <t>ワリ</t>
    </rPh>
    <rPh sb="3" eb="6">
      <t>コウフキン</t>
    </rPh>
    <phoneticPr fontId="21"/>
  </si>
  <si>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</si>
  <si>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</si>
  <si>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21"/>
  </si>
  <si>
    <t>　　　所得割</t>
    <phoneticPr fontId="7"/>
  </si>
  <si>
    <t>衛生費</t>
  </si>
  <si>
    <t>分離課税所得割交付金</t>
    <phoneticPr fontId="22"/>
  </si>
  <si>
    <t>　　　法人均等割</t>
    <phoneticPr fontId="7"/>
  </si>
  <si>
    <t>労働費</t>
  </si>
  <si>
    <t>道府県民税所得割臨時交付金</t>
    <phoneticPr fontId="22"/>
  </si>
  <si>
    <t>　　　法人税割</t>
    <phoneticPr fontId="7"/>
  </si>
  <si>
    <t>農林水産業費</t>
  </si>
  <si>
    <t>地方消費税交付金</t>
  </si>
  <si>
    <t>　　固定資産税</t>
    <phoneticPr fontId="7"/>
  </si>
  <si>
    <t>商工費</t>
  </si>
  <si>
    <t>ゴルフ場利用税交付金</t>
  </si>
  <si>
    <t>　　　うち純固定資産税</t>
    <phoneticPr fontId="7"/>
  </si>
  <si>
    <t>土木費</t>
  </si>
  <si>
    <t>特別地方消費税交付金</t>
  </si>
  <si>
    <t>　　軽自動車税</t>
    <phoneticPr fontId="7"/>
  </si>
  <si>
    <t>消防費</t>
  </si>
  <si>
    <t>自動車取得税交付金</t>
  </si>
  <si>
    <t>　　市町村たばこ税</t>
    <phoneticPr fontId="7"/>
  </si>
  <si>
    <t>教育費</t>
  </si>
  <si>
    <t>軽油引取税交付金</t>
  </si>
  <si>
    <t>　　鉱産税</t>
    <phoneticPr fontId="7"/>
  </si>
  <si>
    <t>災害復旧費</t>
  </si>
  <si>
    <t>地方特例交付金</t>
    <phoneticPr fontId="14"/>
  </si>
  <si>
    <t>　　特別土地保有税</t>
    <phoneticPr fontId="7"/>
  </si>
  <si>
    <t>公債費</t>
  </si>
  <si>
    <t>地方交付税</t>
  </si>
  <si>
    <t>　法定外普通税</t>
    <phoneticPr fontId="7"/>
  </si>
  <si>
    <t>諸支出金</t>
    <rPh sb="3" eb="4">
      <t>キン</t>
    </rPh>
    <phoneticPr fontId="22"/>
  </si>
  <si>
    <t>　普通交付税</t>
    <phoneticPr fontId="7"/>
  </si>
  <si>
    <t>目的税</t>
  </si>
  <si>
    <t>前年度繰上充用金</t>
    <phoneticPr fontId="7"/>
  </si>
  <si>
    <t>　特別交付税</t>
    <phoneticPr fontId="7"/>
  </si>
  <si>
    <t>　法定目的税</t>
    <phoneticPr fontId="7"/>
  </si>
  <si>
    <t>歳出合計</t>
  </si>
  <si>
    <t>　震災復興特別交付税</t>
    <phoneticPr fontId="22"/>
  </si>
  <si>
    <t>　　入湯税</t>
    <phoneticPr fontId="7"/>
  </si>
  <si>
    <t>(一般財源計)</t>
    <phoneticPr fontId="7"/>
  </si>
  <si>
    <t>　　事業所税</t>
    <phoneticPr fontId="7"/>
  </si>
  <si>
    <t>性質別歳出の状況（単位 千円・％）</t>
    <rPh sb="0" eb="2">
      <t>セイシツ</t>
    </rPh>
    <phoneticPr fontId="7"/>
  </si>
  <si>
    <t>交通安全対策特別交付金</t>
    <phoneticPr fontId="7"/>
  </si>
  <si>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</si>
  <si>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</si>
  <si>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</si>
  <si>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</si>
  <si>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</si>
  <si>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7"/>
  </si>
  <si>
    <t>分担金・負担金</t>
  </si>
  <si>
    <t>　　水利地益税等</t>
    <phoneticPr fontId="7"/>
  </si>
  <si>
    <t>義務的経費計</t>
    <rPh sb="0" eb="3">
      <t>ギムテキ</t>
    </rPh>
    <rPh sb="3" eb="5">
      <t>ケイヒ</t>
    </rPh>
    <rPh sb="5" eb="6">
      <t>ケイ</t>
    </rPh>
    <phoneticPr fontId="7"/>
  </si>
  <si>
    <t>使用料</t>
  </si>
  <si>
    <t>　法定外目的税</t>
    <phoneticPr fontId="7"/>
  </si>
  <si>
    <t>　人件費</t>
    <phoneticPr fontId="7"/>
  </si>
  <si>
    <t>手数料</t>
  </si>
  <si>
    <t>旧法による税</t>
  </si>
  <si>
    <t>　　うち職員給</t>
    <rPh sb="4" eb="6">
      <t>ショクイン</t>
    </rPh>
    <rPh sb="6" eb="7">
      <t>キュウ</t>
    </rPh>
    <phoneticPr fontId="7"/>
  </si>
  <si>
    <t>国庫支出金</t>
  </si>
  <si>
    <t>合計</t>
  </si>
  <si>
    <t>　扶助費</t>
    <phoneticPr fontId="7"/>
  </si>
  <si>
    <t>国有提供交付金(特別区財調交付金)</t>
  </si>
  <si>
    <t>　公債費</t>
    <phoneticPr fontId="7"/>
  </si>
  <si>
    <t>都道府県支出金</t>
  </si>
  <si>
    <t>平成29年度</t>
    <rPh sb="0" eb="2">
      <t>ヘイセイ</t>
    </rPh>
    <rPh sb="4" eb="6">
      <t>ネンド</t>
    </rPh>
    <phoneticPr fontId="7"/>
  </si>
  <si>
    <t>平成28年度</t>
    <rPh sb="0" eb="2">
      <t>ヘイセイ</t>
    </rPh>
    <rPh sb="4" eb="6">
      <t>ネンド</t>
    </rPh>
    <phoneticPr fontId="7"/>
  </si>
  <si>
    <t>内訳</t>
    <rPh sb="0" eb="2">
      <t>ウチワケ</t>
    </rPh>
    <phoneticPr fontId="7"/>
  </si>
  <si>
    <t>財産収入</t>
  </si>
  <si>
    <t>徴収率
(％)</t>
    <rPh sb="0" eb="2">
      <t>チョウシュウ</t>
    </rPh>
    <rPh sb="2" eb="3">
      <t>リツ</t>
    </rPh>
    <phoneticPr fontId="7"/>
  </si>
  <si>
    <t>現年</t>
    <rPh sb="0" eb="1">
      <t>ゲン</t>
    </rPh>
    <rPh sb="1" eb="2">
      <t>ネン</t>
    </rPh>
    <phoneticPr fontId="7"/>
  </si>
  <si>
    <t>　うち元金</t>
    <phoneticPr fontId="22"/>
  </si>
  <si>
    <t>寄附金</t>
  </si>
  <si>
    <t>・計</t>
    <phoneticPr fontId="7"/>
  </si>
  <si>
    <t>市町村民税</t>
    <rPh sb="0" eb="3">
      <t>シチョウソン</t>
    </rPh>
    <rPh sb="3" eb="4">
      <t>ミン</t>
    </rPh>
    <rPh sb="4" eb="5">
      <t>ゼイ</t>
    </rPh>
    <phoneticPr fontId="7"/>
  </si>
  <si>
    <t>　うち利子</t>
    <phoneticPr fontId="22"/>
  </si>
  <si>
    <t>繰入金</t>
  </si>
  <si>
    <t>純固定資産税</t>
    <rPh sb="0" eb="1">
      <t>ジュン</t>
    </rPh>
    <rPh sb="1" eb="3">
      <t>コテイ</t>
    </rPh>
    <rPh sb="3" eb="6">
      <t>シサンゼイ</t>
    </rPh>
    <phoneticPr fontId="7"/>
  </si>
  <si>
    <t>一時借入金利子</t>
    <phoneticPr fontId="7"/>
  </si>
  <si>
    <t>繰越金</t>
  </si>
  <si>
    <t>その他の経費</t>
    <rPh sb="2" eb="3">
      <t>タ</t>
    </rPh>
    <rPh sb="4" eb="6">
      <t>ケイヒ</t>
    </rPh>
    <phoneticPr fontId="7"/>
  </si>
  <si>
    <t>諸収入</t>
  </si>
  <si>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</si>
  <si>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</si>
  <si>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</si>
  <si>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地方債</t>
  </si>
  <si>
    <t>合計</t>
    <phoneticPr fontId="7"/>
  </si>
  <si>
    <t>実質収支</t>
    <rPh sb="0" eb="2">
      <t>ジッシツ</t>
    </rPh>
    <rPh sb="2" eb="4">
      <t>シュウシ</t>
    </rPh>
    <phoneticPr fontId="7"/>
  </si>
  <si>
    <t>　維持補修費</t>
    <phoneticPr fontId="7"/>
  </si>
  <si>
    <t>　うち減収補塡債(特例分)</t>
    <rPh sb="4" eb="5">
      <t>シュウ</t>
    </rPh>
    <rPh sb="9" eb="10">
      <t>トク</t>
    </rPh>
    <rPh sb="10" eb="11">
      <t>レイ</t>
    </rPh>
    <rPh sb="11" eb="12">
      <t>ブン</t>
    </rPh>
    <phoneticPr fontId="14"/>
  </si>
  <si>
    <t>下水道</t>
    <phoneticPr fontId="7"/>
  </si>
  <si>
    <t>再差引収支</t>
    <rPh sb="0" eb="1">
      <t>サイ</t>
    </rPh>
    <rPh sb="1" eb="3">
      <t>サシヒキ</t>
    </rPh>
    <rPh sb="3" eb="5">
      <t>シュウシ</t>
    </rPh>
    <phoneticPr fontId="7"/>
  </si>
  <si>
    <t>　補助費等</t>
    <rPh sb="1" eb="3">
      <t>ホジョ</t>
    </rPh>
    <rPh sb="3" eb="4">
      <t>ヒ</t>
    </rPh>
    <rPh sb="4" eb="5">
      <t>トウ</t>
    </rPh>
    <phoneticPr fontId="7"/>
  </si>
  <si>
    <t>　うち臨時財政対策債</t>
    <phoneticPr fontId="7"/>
  </si>
  <si>
    <t>観光施設</t>
    <phoneticPr fontId="7"/>
  </si>
  <si>
    <t>加入世帯数(世帯)</t>
  </si>
  <si>
    <t>　　うち一部事務組合負担金</t>
    <phoneticPr fontId="7"/>
  </si>
  <si>
    <t>歳入合計</t>
    <phoneticPr fontId="7"/>
  </si>
  <si>
    <t>上水道</t>
    <phoneticPr fontId="7"/>
  </si>
  <si>
    <t>被保険者数(人)</t>
  </si>
  <si>
    <t>　繰出金</t>
    <phoneticPr fontId="7"/>
  </si>
  <si>
    <t>簡易水道</t>
    <phoneticPr fontId="7"/>
  </si>
  <si>
    <t>被保険者
1人当り</t>
    <phoneticPr fontId="7"/>
  </si>
  <si>
    <t>保険税(料)収入額</t>
    <phoneticPr fontId="7"/>
  </si>
  <si>
    <t>　積立金</t>
    <phoneticPr fontId="7"/>
  </si>
  <si>
    <t>国民健康保険</t>
    <phoneticPr fontId="7"/>
  </si>
  <si>
    <t>国庫支出金</t>
    <phoneticPr fontId="7"/>
  </si>
  <si>
    <t>　投資・出資金・貸付金</t>
    <phoneticPr fontId="7"/>
  </si>
  <si>
    <t>その他</t>
    <phoneticPr fontId="7"/>
  </si>
  <si>
    <t>保険給付費</t>
    <phoneticPr fontId="7"/>
  </si>
  <si>
    <t>　前年度繰上充用金</t>
    <phoneticPr fontId="7"/>
  </si>
  <si>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</si>
  <si>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</si>
  <si>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</si>
  <si>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</si>
  <si>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</si>
  <si>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</si>
  <si>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</si>
  <si>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</si>
  <si>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</si>
  <si>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</si>
  <si>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</si>
  <si>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</si>
  <si>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平成29年度</t>
  </si>
  <si>
    <t>大分県由布市</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</si>
  <si>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</si>
  <si>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</si>
  <si>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</si>
  <si>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歳入</t>
    <rPh sb="0" eb="2">
      <t>サイニュウ</t>
    </rPh>
    <phoneticPr fontId="28"/>
  </si>
  <si>
    <t>歳出</t>
    <phoneticPr fontId="28"/>
  </si>
  <si>
    <t>形式収支</t>
    <phoneticPr fontId="28"/>
  </si>
  <si>
    <t>実質収支</t>
    <phoneticPr fontId="28"/>
  </si>
  <si>
    <t>他会計等
からの
繰入金</t>
    <rPh sb="9" eb="11">
      <t>クリイレ</t>
    </rPh>
    <rPh sb="11" eb="12">
      <t>キン</t>
    </rPh>
    <phoneticPr fontId="28"/>
  </si>
  <si>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</si>
  <si>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</si>
  <si>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</si>
  <si>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</si>
  <si>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</si>
  <si>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</si>
  <si>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</si>
  <si>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</si>
  <si>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</si>
  <si>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</si>
  <si>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</si>
  <si>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</si>
  <si>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</si>
  <si>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</si>
  <si>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</si>
  <si>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t>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</si>
  <si>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</si>
  <si>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</si>
  <si>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</si>
  <si>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</si>
  <si>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</si>
  <si>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</si>
  <si>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</si>
  <si>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</si>
  <si>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</si>
  <si>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</si>
  <si>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国民健康保険事業特別会計</t>
    <phoneticPr fontId="7"/>
  </si>
  <si>
    <t>介護保険事業特別会計</t>
    <phoneticPr fontId="7"/>
  </si>
  <si>
    <t>後期高齢者医療事業特別会計</t>
    <phoneticPr fontId="7"/>
  </si>
  <si>
    <t>水道事業会計</t>
    <phoneticPr fontId="7"/>
  </si>
  <si>
    <t>法適用企業</t>
    <phoneticPr fontId="7"/>
  </si>
  <si>
    <t>簡易水道事業特別会計</t>
    <phoneticPr fontId="7"/>
  </si>
  <si>
    <t>法非適用企業</t>
    <phoneticPr fontId="7"/>
  </si>
  <si>
    <t>農業集落排水事業特別会計</t>
    <phoneticPr fontId="7"/>
  </si>
  <si>
    <t>法非適用企業</t>
    <phoneticPr fontId="7"/>
  </si>
  <si>
    <t>健康温泉館事業特別会計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</si>
  <si>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</si>
  <si>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</si>
  <si>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t>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</si>
  <si>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</si>
  <si>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8"/>
  </si>
  <si>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</si>
  <si>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</si>
  <si>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</si>
  <si>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</si>
  <si>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</si>
  <si>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</si>
  <si>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</si>
  <si>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</si>
  <si>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</si>
  <si>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</si>
  <si>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</si>
  <si>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</si>
  <si>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</si>
  <si>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</si>
  <si>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</si>
  <si>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8"/>
  </si>
  <si>
    <t>平成27年度</t>
    <rPh sb="0" eb="2">
      <t>ヘイセイ</t>
    </rPh>
    <rPh sb="4" eb="6">
      <t>ネンド</t>
    </rPh>
    <phoneticPr fontId="7"/>
  </si>
  <si>
    <t>分母比</t>
    <rPh sb="0" eb="2">
      <t>ブンボ</t>
    </rPh>
    <rPh sb="2" eb="3">
      <t>ヒ</t>
    </rPh>
    <phoneticPr fontId="7"/>
  </si>
  <si>
    <t>内訳</t>
    <rPh sb="0" eb="2">
      <t>ウチワケ</t>
    </rPh>
    <phoneticPr fontId="28"/>
  </si>
  <si>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</si>
  <si>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</si>
  <si>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債務負担行為</t>
    <rPh sb="0" eb="2">
      <t>サイム</t>
    </rPh>
    <rPh sb="2" eb="4">
      <t>フタン</t>
    </rPh>
    <rPh sb="4" eb="6">
      <t>コウイ</t>
    </rPh>
    <phoneticPr fontId="7"/>
  </si>
  <si>
    <t>PFI事業に係るもの</t>
    <rPh sb="3" eb="5">
      <t>ジギョウ</t>
    </rPh>
    <rPh sb="6" eb="7">
      <t>カカ</t>
    </rPh>
    <phoneticPr fontId="28"/>
  </si>
  <si>
    <t>-</t>
    <phoneticPr fontId="7"/>
  </si>
  <si>
    <t>-</t>
    <phoneticPr fontId="7"/>
  </si>
  <si>
    <t>減債基金積立不足算定額</t>
    <rPh sb="0" eb="2">
      <t>ゲンサイ</t>
    </rPh>
    <rPh sb="2" eb="4">
      <t>キキン</t>
    </rPh>
    <rPh sb="4" eb="6">
      <t>ツミタテ</t>
    </rPh>
    <rPh sb="6" eb="8">
      <t>ブソク</t>
    </rPh>
    <rPh sb="8" eb="10">
      <t>サンテイ</t>
    </rPh>
    <rPh sb="10" eb="11">
      <t>ガク</t>
    </rPh>
    <phoneticPr fontId="7"/>
  </si>
  <si>
    <t>-</t>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</si>
  <si>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</si>
  <si>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</si>
  <si>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準元利償還金</t>
    <rPh sb="0" eb="1">
      <t>ジュン</t>
    </rPh>
    <rPh sb="1" eb="3">
      <t>ガンリ</t>
    </rPh>
    <rPh sb="3" eb="6">
      <t>ショウカンキン</t>
    </rPh>
    <phoneticPr fontId="2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</si>
  <si>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</si>
  <si>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</si>
  <si>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</si>
  <si>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</si>
  <si>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</si>
  <si>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</si>
  <si>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</si>
  <si>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</si>
  <si>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</si>
  <si>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</si>
  <si>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</si>
  <si>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</si>
  <si>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28"/>
  </si>
  <si>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</si>
  <si>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</si>
  <si>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</si>
  <si>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</si>
  <si>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t>
    <phoneticPr fontId="7"/>
  </si>
  <si>
    <t>-</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</si>
  <si>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</si>
  <si>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</si>
  <si>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t>
    <phoneticPr fontId="7"/>
  </si>
  <si>
    <t>引き受けた債務の履行に係るもの</t>
    <rPh sb="0" eb="1">
      <t>ヒ</t>
    </rPh>
    <rPh sb="2" eb="3">
      <t>ウ</t>
    </rPh>
    <rPh sb="5" eb="7">
      <t>サイム</t>
    </rPh>
    <rPh sb="8" eb="10">
      <t>リコウ</t>
    </rPh>
    <rPh sb="11" eb="12">
      <t>カカ</t>
    </rPh>
    <phoneticPr fontId="7"/>
  </si>
  <si>
    <t>-</t>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</si>
  <si>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</si>
  <si>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</si>
  <si>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</si>
  <si>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</si>
  <si>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7"/>
  </si>
  <si>
    <t>簡易水道事業特別会計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</si>
  <si>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</si>
  <si>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 xml:space="preserve">充当可能特定歳入 </t>
    <rPh sb="0" eb="2">
      <t>ジュウトウ</t>
    </rPh>
    <rPh sb="2" eb="4">
      <t>カノウ</t>
    </rPh>
    <rPh sb="4" eb="6">
      <t>トクテイ</t>
    </rPh>
    <rPh sb="6" eb="8">
      <t>サイニュウ</t>
    </rPh>
    <phoneticPr fontId="28"/>
  </si>
  <si>
    <t>農業集落排水事業特別会計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</si>
  <si>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28"/>
  </si>
  <si>
    <t>水道事業会計</t>
    <phoneticPr fontId="7"/>
  </si>
  <si>
    <t>(Ｆ)</t>
    <phoneticPr fontId="7"/>
  </si>
  <si>
    <t>介護保険事業特別会計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</si>
  <si>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</si>
  <si>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</si>
  <si>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</si>
  <si>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8"/>
  </si>
  <si>
    <t>土地開発公社に係る将来負担額</t>
    <rPh sb="0" eb="2">
      <t>トチ</t>
    </rPh>
    <rPh sb="2" eb="4">
      <t>カイハツ</t>
    </rPh>
    <rPh sb="4" eb="6">
      <t>コウシャ</t>
    </rPh>
    <rPh sb="7" eb="8">
      <t>カカ</t>
    </rPh>
    <rPh sb="9" eb="11">
      <t>ショウライ</t>
    </rPh>
    <rPh sb="11" eb="14">
      <t>フタンガク</t>
    </rPh>
    <phoneticPr fontId="28"/>
  </si>
  <si>
    <t>-</t>
    <phoneticPr fontId="7"/>
  </si>
  <si>
    <t>利子補給に係るもの</t>
  </si>
  <si>
    <t>健全化判断比率</t>
    <rPh sb="0" eb="3">
      <t>ケンゼンカ</t>
    </rPh>
    <rPh sb="3" eb="5">
      <t>ハンダン</t>
    </rPh>
    <rPh sb="5" eb="7">
      <t>ヒリツ</t>
    </rPh>
    <phoneticPr fontId="17"/>
  </si>
  <si>
    <t>平成29年度</t>
    <rPh sb="0" eb="2">
      <t>ヘイセイ</t>
    </rPh>
    <rPh sb="4" eb="6">
      <t>ネンド</t>
    </rPh>
    <phoneticPr fontId="17"/>
  </si>
  <si>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</si>
  <si>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</si>
  <si>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</si>
  <si>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</si>
  <si>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</si>
  <si>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</si>
  <si>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</si>
  <si>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(Ｃ)</t>
    <phoneticPr fontId="7"/>
  </si>
  <si>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</si>
  <si>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</si>
  <si>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</si>
  <si>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7"/>
  </si>
  <si>
    <t>(Ｃ)－(Ｄ)</t>
    <phoneticPr fontId="7"/>
  </si>
  <si>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</si>
  <si>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</si>
  <si>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</si>
  <si>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</si>
  <si>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 xml:space="preserve"> </t>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</si>
  <si>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</si>
  <si>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</si>
  <si>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</si>
  <si>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</si>
  <si>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</si>
  <si>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</si>
  <si>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</si>
  <si>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</si>
  <si>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</si>
  <si>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</si>
  <si>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</si>
  <si>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</si>
  <si>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</si>
  <si>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</si>
  <si>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</si>
  <si>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</si>
  <si>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</si>
  <si>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</si>
  <si>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</si>
  <si>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</si>
  <si>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</si>
  <si>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</si>
  <si>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（注）人口については、各調査年度の1月1日現在の住民基本台帳に登載されている人口に基づいている。</t>
    <phoneticPr fontId="7"/>
  </si>
  <si>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</si>
  <si>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</si>
  <si>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</si>
  <si>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</si>
  <si>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</si>
  <si>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</si>
  <si>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</si>
  <si>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</si>
  <si>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</si>
  <si>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</si>
  <si>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</si>
  <si>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</si>
  <si>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</si>
  <si>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</si>
  <si>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</si>
  <si>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</si>
  <si>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</si>
  <si>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</si>
  <si>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</si>
  <si>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</si>
  <si>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</si>
  <si>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H25</t>
  </si>
  <si>
    <t>うち単独分</t>
    <rPh sb="2" eb="4">
      <t>タンドク</t>
    </rPh>
    <rPh sb="4" eb="5">
      <t>ブン</t>
    </rPh>
    <phoneticPr fontId="7"/>
  </si>
  <si>
    <t xml:space="preserve"> H26</t>
  </si>
  <si>
    <t xml:space="preserve"> H27</t>
  </si>
  <si>
    <t xml:space="preserve"> H28</t>
  </si>
  <si>
    <t xml:space="preserve"> H29</t>
  </si>
  <si>
    <t xml:space="preserve"> 過去５年間平均</t>
    <rPh sb="1" eb="3">
      <t>カコ</t>
    </rPh>
    <rPh sb="4" eb="6">
      <t>ネンカン</t>
    </rPh>
    <rPh sb="6" eb="8">
      <t>ヘイキン</t>
    </rPh>
    <phoneticPr fontId="7"/>
  </si>
  <si>
    <t>類似団体内平均(円)</t>
    <rPh sb="0" eb="2">
      <t>ルイジ</t>
    </rPh>
    <rPh sb="2" eb="4">
      <t>ダンタイ</t>
    </rPh>
    <phoneticPr fontId="7"/>
  </si>
  <si>
    <t xml:space="preserve"> </t>
    <phoneticPr fontId="7"/>
  </si>
  <si>
    <t xml:space="preserve"> </t>
    <phoneticPr fontId="7"/>
  </si>
  <si>
    <t>H25</t>
  </si>
  <si>
    <t>H26</t>
  </si>
  <si>
    <t>H27</t>
  </si>
  <si>
    <t>H28</t>
  </si>
  <si>
    <t>H29</t>
  </si>
  <si>
    <t>▲ 0.10</t>
  </si>
  <si>
    <t>▲ 2.52</t>
  </si>
  <si>
    <t>▲ 9.14</t>
  </si>
  <si>
    <t>▲ 8.86</t>
  </si>
  <si>
    <t>一般会計</t>
  </si>
  <si>
    <t>水道事業会計</t>
  </si>
  <si>
    <t>国民健康保険事業特別会計</t>
  </si>
  <si>
    <t>介護保険事業特別会計</t>
  </si>
  <si>
    <t>簡易水道事業特別会計</t>
  </si>
  <si>
    <t>健康温泉館事業特別会計</t>
  </si>
  <si>
    <t>後期高齢者医療事業特別会計</t>
  </si>
  <si>
    <t>農業集落排水事業特別会計</t>
  </si>
  <si>
    <t>その他会計（赤字）</t>
  </si>
  <si>
    <t>その他会計（黒字）</t>
  </si>
  <si>
    <t>基金から844百万円繰入</t>
    <phoneticPr fontId="4"/>
  </si>
  <si>
    <t>基金から199百万円繰入</t>
    <phoneticPr fontId="4"/>
  </si>
  <si>
    <t>基金から2百万円繰入</t>
    <phoneticPr fontId="4"/>
  </si>
  <si>
    <t xml:space="preserve"> 大分県退職手当組合</t>
  </si>
  <si>
    <t xml:space="preserve"> 大分県消防補償等組合</t>
  </si>
  <si>
    <t xml:space="preserve"> 大分県交通災害共済組合（交通災害共済事業会計）</t>
  </si>
  <si>
    <t xml:space="preserve"> 由布大分環境衛生組合</t>
  </si>
  <si>
    <t xml:space="preserve"> 大分県市町村会館管理組合</t>
  </si>
  <si>
    <t xml:space="preserve"> 大分県後期高齢者医療広域連合（普通会計）</t>
  </si>
  <si>
    <t xml:space="preserve"> 大分県後期高齢者医療広域連合（後期高齢者医療事業会計）</t>
  </si>
  <si>
    <t>基金から6百万円繰入</t>
  </si>
  <si>
    <t>基金からの繰入なし</t>
  </si>
  <si>
    <t>由布市土地開発公社</t>
  </si>
  <si>
    <t>基金から2百万円繰入</t>
    <phoneticPr fontId="4"/>
  </si>
  <si>
    <t>基金から27百万円繰入</t>
    <phoneticPr fontId="4"/>
  </si>
  <si>
    <t>-</t>
    <phoneticPr fontId="4"/>
  </si>
  <si>
    <t>-</t>
    <phoneticPr fontId="4"/>
  </si>
  <si>
    <t>地域振興基金</t>
    <phoneticPr fontId="13"/>
  </si>
  <si>
    <t>地域福祉基金</t>
    <phoneticPr fontId="13"/>
  </si>
  <si>
    <t>子ども医療費助成事業基金積立金</t>
    <phoneticPr fontId="13"/>
  </si>
  <si>
    <t>みらいふるさと基金</t>
    <phoneticPr fontId="13"/>
  </si>
  <si>
    <t>潤いのあるまち環境整備基金</t>
    <phoneticPr fontId="1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</si>
  <si>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</si>
  <si>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</si>
  <si>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</si>
  <si>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r>
      <t>有形固定資産減価償却率は類似団体の平均値より高い値となっており、
将来負担比率、</t>
    </r>
    <r>
      <rPr>
        <sz val="11"/>
        <rFont val="ＭＳ Ｐゴシック"/>
        <family val="3"/>
        <charset val="128"/>
      </rPr>
      <t>充当可能基金</t>
    </r>
    <r>
      <rPr>
        <sz val="11"/>
        <color indexed="8"/>
        <rFont val="ＭＳ Ｐゴシック"/>
        <family val="3"/>
        <charset val="128"/>
      </rPr>
      <t>は平成28年度と比較すると、どちらも下回っている。
平成29年度は本市の他一部事務組合においても地方債の減り幅が大きかったことが一因と考えられる。</t>
    </r>
    <rPh sb="44" eb="45">
      <t>キ</t>
    </rPh>
    <rPh sb="79" eb="81">
      <t>ホンシ</t>
    </rPh>
    <rPh sb="82" eb="83">
      <t>ホカ</t>
    </rPh>
    <rPh sb="83" eb="85">
      <t>イチブ</t>
    </rPh>
    <rPh sb="85" eb="87">
      <t>ジム</t>
    </rPh>
    <rPh sb="87" eb="89">
      <t>クミアイ</t>
    </rPh>
    <phoneticPr fontId="7"/>
  </si>
  <si>
    <t>(　参考　）</t>
    <rPh sb="2" eb="4">
      <t>サンコウ</t>
    </rPh>
    <phoneticPr fontId="7"/>
  </si>
  <si>
    <t>当該団体値</t>
    <rPh sb="0" eb="2">
      <t>トウガイ</t>
    </rPh>
    <rPh sb="2" eb="4">
      <t>ダンタイ</t>
    </rPh>
    <rPh sb="4" eb="5">
      <t>アタイ</t>
    </rPh>
    <phoneticPr fontId="7"/>
  </si>
  <si>
    <t>将来負担比率</t>
    <phoneticPr fontId="7"/>
  </si>
  <si>
    <t>有形固定資産減価償却率</t>
    <phoneticPr fontId="7"/>
  </si>
  <si>
    <t>類似団体内平均値</t>
    <phoneticPr fontId="7"/>
  </si>
  <si>
    <t>将来負担比率</t>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</si>
  <si>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</si>
  <si>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実質公債費比率は、平成28年度に比べて上昇し、7.9となっている。
増加傾向ではあるものの、いずれの指標についても類似団体の平均と比較して大幅に下回っており、良好な状態にある。</t>
    <rPh sb="0" eb="2">
      <t>ジッシツ</t>
    </rPh>
    <rPh sb="2" eb="5">
      <t>コウサイヒ</t>
    </rPh>
    <rPh sb="5" eb="7">
      <t>ヒリツ</t>
    </rPh>
    <rPh sb="9" eb="11">
      <t>ヘイセイ</t>
    </rPh>
    <rPh sb="13" eb="15">
      <t>ネンド</t>
    </rPh>
    <rPh sb="16" eb="17">
      <t>クラ</t>
    </rPh>
    <rPh sb="19" eb="21">
      <t>ジョウショウ</t>
    </rPh>
    <rPh sb="34" eb="36">
      <t>ゾウカ</t>
    </rPh>
    <rPh sb="36" eb="38">
      <t>ケイコウ</t>
    </rPh>
    <rPh sb="50" eb="52">
      <t>シヒョウ</t>
    </rPh>
    <rPh sb="57" eb="59">
      <t>ルイジ</t>
    </rPh>
    <rPh sb="59" eb="61">
      <t>ダンタイ</t>
    </rPh>
    <rPh sb="62" eb="64">
      <t>ヘイキン</t>
    </rPh>
    <rPh sb="65" eb="67">
      <t>ヒカク</t>
    </rPh>
    <rPh sb="69" eb="71">
      <t>オオハバ</t>
    </rPh>
    <rPh sb="72" eb="74">
      <t>シタマワ</t>
    </rPh>
    <rPh sb="79" eb="81">
      <t>リョウコウ</t>
    </rPh>
    <rPh sb="82" eb="84">
      <t>ジョウタイ</t>
    </rPh>
    <phoneticPr fontId="4"/>
  </si>
  <si>
    <t>実質公債費比率</t>
    <phoneticPr fontId="7"/>
  </si>
  <si>
    <t>類似団体内平均値</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</si>
</sst>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7">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4" fillId="0" borderId="0"/>
    <xf numFmtId="0" fontId="14" fillId="0" borderId="0">
      <alignment vertical="center"/>
    </xf>
    <xf numFmtId="0" fontId="11"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2" fillId="0" borderId="0">
      <alignment vertical="center"/>
    </xf>
    <xf numFmtId="0" fontId="2" fillId="0" borderId="0">
      <alignment vertical="center"/>
    </xf>
    <xf numFmtId="9" fontId="3" fillId="0" borderId="0" applyFont="0" applyFill="0" applyBorder="0" applyAlignment="0" applyProtection="0">
      <alignment vertical="center"/>
    </xf>
    <xf numFmtId="38" fontId="14" fillId="0" borderId="0" applyFont="0" applyFill="0" applyBorder="0" applyAlignment="0" applyProtection="0"/>
    <xf numFmtId="38" fontId="14"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3" fillId="0" borderId="0" applyFont="0" applyFill="0" applyBorder="0" applyAlignment="0" applyProtection="0">
      <alignment vertical="center"/>
    </xf>
    <xf numFmtId="38" fontId="14" fillId="0" borderId="0" applyFont="0" applyFill="0" applyBorder="0" applyAlignment="0" applyProtection="0">
      <alignment vertical="center"/>
    </xf>
    <xf numFmtId="6" fontId="14" fillId="0" borderId="0" applyFont="0" applyFill="0" applyBorder="0" applyAlignment="0" applyProtection="0">
      <alignment vertical="center"/>
    </xf>
    <xf numFmtId="6" fontId="14" fillId="0" borderId="0" applyFont="0" applyFill="0" applyBorder="0" applyAlignment="0" applyProtection="0"/>
    <xf numFmtId="0" fontId="3" fillId="0" borderId="0">
      <alignment vertical="center"/>
    </xf>
    <xf numFmtId="0" fontId="3" fillId="0" borderId="0">
      <alignment vertical="center"/>
    </xf>
    <xf numFmtId="0" fontId="35" fillId="0" borderId="0">
      <alignment vertical="center"/>
    </xf>
    <xf numFmtId="0" fontId="14" fillId="0" borderId="0"/>
    <xf numFmtId="0" fontId="3" fillId="0" borderId="0">
      <alignment vertical="center"/>
    </xf>
    <xf numFmtId="0" fontId="14" fillId="0" borderId="0">
      <alignment vertical="center"/>
    </xf>
    <xf numFmtId="0" fontId="21" fillId="0" borderId="0"/>
    <xf numFmtId="0" fontId="14" fillId="0" borderId="0"/>
    <xf numFmtId="0" fontId="3" fillId="0" borderId="0">
      <alignment vertical="center"/>
    </xf>
    <xf numFmtId="0" fontId="11" fillId="0" borderId="0">
      <alignment vertical="center"/>
    </xf>
    <xf numFmtId="0" fontId="17"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36" fillId="0" borderId="0">
      <alignment vertical="center"/>
    </xf>
  </cellStyleXfs>
  <cellXfs count="1298">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shrinkToFit="1"/>
    </xf>
    <xf numFmtId="176" fontId="8" fillId="0" borderId="5" xfId="1" applyNumberFormat="1" applyFont="1" applyFill="1" applyBorder="1" applyAlignment="1" applyProtection="1">
      <alignment horizontal="right" vertical="center" shrinkToFit="1"/>
    </xf>
    <xf numFmtId="176" fontId="8" fillId="0" borderId="10" xfId="1"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shrinkToFit="1"/>
    </xf>
    <xf numFmtId="176" fontId="8" fillId="0" borderId="15" xfId="1" applyNumberFormat="1" applyFont="1" applyFill="1" applyBorder="1" applyAlignment="1" applyProtection="1">
      <alignment horizontal="right" vertical="center" shrinkToFit="1"/>
    </xf>
    <xf numFmtId="176" fontId="8" fillId="0" borderId="16" xfId="1" applyNumberFormat="1" applyFont="1" applyFill="1" applyBorder="1" applyAlignment="1" applyProtection="1">
      <alignment horizontal="right" vertical="center" shrinkToFi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shrinkToFit="1"/>
    </xf>
    <xf numFmtId="176" fontId="8" fillId="0" borderId="21" xfId="1" applyNumberFormat="1" applyFont="1" applyFill="1" applyBorder="1" applyAlignment="1" applyProtection="1">
      <alignment horizontal="right" vertical="center" shrinkToFit="1"/>
    </xf>
    <xf numFmtId="176" fontId="8" fillId="0" borderId="22" xfId="1" applyNumberFormat="1" applyFont="1" applyFill="1" applyBorder="1" applyAlignment="1" applyProtection="1">
      <alignment horizontal="right" vertical="center" shrinkToFi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shrinkToFit="1"/>
    </xf>
    <xf numFmtId="176" fontId="8" fillId="0" borderId="28" xfId="2" applyNumberFormat="1" applyFont="1" applyFill="1" applyBorder="1" applyAlignment="1">
      <alignment horizontal="right" vertical="center" shrinkToFit="1"/>
    </xf>
    <xf numFmtId="176" fontId="8" fillId="0" borderId="29" xfId="2" applyNumberFormat="1" applyFont="1" applyFill="1" applyBorder="1" applyAlignment="1">
      <alignment horizontal="right" vertical="center" shrinkToFit="1"/>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shrinkToFit="1"/>
    </xf>
    <xf numFmtId="176" fontId="8" fillId="0" borderId="34" xfId="2" applyNumberFormat="1" applyFont="1" applyFill="1" applyBorder="1" applyAlignment="1">
      <alignment horizontal="right" vertical="center" shrinkToFit="1"/>
    </xf>
    <xf numFmtId="176" fontId="8" fillId="0" borderId="35" xfId="2" applyNumberFormat="1" applyFont="1" applyFill="1" applyBorder="1" applyAlignment="1">
      <alignment horizontal="right" vertical="center" shrinkToFit="1"/>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shrinkToFit="1"/>
    </xf>
    <xf numFmtId="176" fontId="8" fillId="0" borderId="21" xfId="2" applyNumberFormat="1" applyFont="1" applyFill="1" applyBorder="1" applyAlignment="1">
      <alignment horizontal="right" vertical="center" shrinkToFit="1"/>
    </xf>
    <xf numFmtId="176" fontId="8" fillId="0" borderId="22" xfId="2" applyNumberFormat="1" applyFont="1" applyFill="1" applyBorder="1" applyAlignment="1">
      <alignment horizontal="right" vertical="center" shrinkToFit="1"/>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shrinkToFit="1"/>
    </xf>
    <xf numFmtId="177" fontId="9" fillId="0" borderId="28" xfId="3" applyNumberFormat="1" applyFont="1" applyFill="1" applyBorder="1" applyAlignment="1" applyProtection="1">
      <alignment horizontal="right" vertical="center" shrinkToFit="1"/>
    </xf>
    <xf numFmtId="177" fontId="9" fillId="0" borderId="29" xfId="3" applyNumberFormat="1" applyFont="1" applyFill="1" applyBorder="1" applyAlignment="1" applyProtection="1">
      <alignment horizontal="right" vertical="center" shrinkToFit="1"/>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shrinkToFit="1"/>
    </xf>
    <xf numFmtId="177" fontId="9" fillId="0" borderId="34" xfId="3" applyNumberFormat="1" applyFont="1" applyFill="1" applyBorder="1" applyAlignment="1" applyProtection="1">
      <alignment horizontal="right" vertical="center" shrinkToFit="1"/>
    </xf>
    <xf numFmtId="177" fontId="9" fillId="0" borderId="35" xfId="3" applyNumberFormat="1" applyFont="1" applyFill="1" applyBorder="1" applyAlignment="1" applyProtection="1">
      <alignment horizontal="right" vertical="center" shrinkToFit="1"/>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shrinkToFit="1"/>
    </xf>
    <xf numFmtId="177" fontId="9" fillId="0" borderId="21" xfId="3" applyNumberFormat="1" applyFont="1" applyFill="1" applyBorder="1" applyAlignment="1" applyProtection="1">
      <alignment horizontal="right" vertical="center" shrinkToFit="1"/>
    </xf>
    <xf numFmtId="177" fontId="9" fillId="0" borderId="22" xfId="3" applyNumberFormat="1" applyFont="1" applyFill="1" applyBorder="1" applyAlignment="1" applyProtection="1">
      <alignment horizontal="right" vertical="center" shrinkToFit="1"/>
    </xf>
    <xf numFmtId="0" fontId="9" fillId="0" borderId="0" xfId="3" applyFont="1" applyAlignment="1"/>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shrinkToFit="1"/>
    </xf>
    <xf numFmtId="177" fontId="9" fillId="0" borderId="28" xfId="4" applyNumberFormat="1" applyFont="1" applyFill="1" applyBorder="1" applyAlignment="1" applyProtection="1">
      <alignment horizontal="right" vertical="center" shrinkToFit="1"/>
    </xf>
    <xf numFmtId="177" fontId="9" fillId="0" borderId="29" xfId="4" applyNumberFormat="1" applyFont="1" applyFill="1" applyBorder="1" applyAlignment="1" applyProtection="1">
      <alignment horizontal="right" vertical="center" shrinkToFit="1"/>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shrinkToFit="1"/>
    </xf>
    <xf numFmtId="177" fontId="9" fillId="0" borderId="34" xfId="4" applyNumberFormat="1" applyFont="1" applyFill="1" applyBorder="1" applyAlignment="1" applyProtection="1">
      <alignment horizontal="right" vertical="center" shrinkToFit="1"/>
    </xf>
    <xf numFmtId="177" fontId="9" fillId="0" borderId="35" xfId="4" applyNumberFormat="1" applyFont="1" applyFill="1" applyBorder="1" applyAlignment="1" applyProtection="1">
      <alignment horizontal="right" vertical="center" shrinkToFit="1"/>
    </xf>
    <xf numFmtId="0" fontId="9" fillId="0" borderId="41" xfId="4" applyFont="1" applyFill="1" applyBorder="1" applyAlignment="1">
      <alignment vertical="center"/>
    </xf>
    <xf numFmtId="0" fontId="9" fillId="0" borderId="45"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shrinkToFit="1"/>
    </xf>
    <xf numFmtId="177" fontId="9" fillId="0" borderId="21" xfId="4" applyNumberFormat="1" applyFont="1" applyFill="1" applyBorder="1" applyAlignment="1" applyProtection="1">
      <alignment horizontal="right" vertical="center" shrinkToFit="1"/>
    </xf>
    <xf numFmtId="177" fontId="9" fillId="0" borderId="22" xfId="4" applyNumberFormat="1" applyFont="1" applyFill="1" applyBorder="1" applyAlignment="1" applyProtection="1">
      <alignment horizontal="right" vertical="center" shrinkToFit="1"/>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0" fontId="6" fillId="0" borderId="0" xfId="1" applyFont="1" applyAlignment="1">
      <alignment horizontal="right"/>
    </xf>
    <xf numFmtId="0" fontId="10" fillId="2" borderId="1" xfId="1" applyFont="1" applyFill="1" applyBorder="1" applyAlignment="1"/>
    <xf numFmtId="0" fontId="10" fillId="2" borderId="2" xfId="1" applyFont="1" applyFill="1" applyBorder="1" applyAlignment="1">
      <alignment horizontal="right" vertical="top"/>
    </xf>
    <xf numFmtId="0" fontId="10" fillId="2" borderId="3" xfId="1" applyFont="1" applyFill="1" applyBorder="1" applyAlignment="1">
      <alignment horizontal="right" vertical="top"/>
    </xf>
    <xf numFmtId="0" fontId="12" fillId="4" borderId="5" xfId="5" applyFont="1" applyFill="1" applyBorder="1" applyAlignment="1">
      <alignment horizontal="center" vertical="center"/>
    </xf>
    <xf numFmtId="0" fontId="12" fillId="4" borderId="6" xfId="5" applyFont="1" applyFill="1" applyBorder="1" applyAlignment="1">
      <alignment horizontal="center" vertical="center"/>
    </xf>
    <xf numFmtId="0" fontId="10" fillId="0" borderId="7" xfId="1" applyFont="1" applyFill="1" applyBorder="1" applyAlignment="1">
      <alignment horizontal="center" vertical="center" wrapText="1"/>
    </xf>
    <xf numFmtId="177" fontId="10" fillId="0" borderId="5" xfId="5" applyNumberFormat="1" applyFont="1" applyFill="1" applyBorder="1" applyAlignment="1" applyProtection="1">
      <alignment horizontal="right" vertical="center" shrinkToFit="1"/>
    </xf>
    <xf numFmtId="177" fontId="10" fillId="0" borderId="10" xfId="5" applyNumberFormat="1" applyFont="1" applyFill="1" applyBorder="1" applyAlignment="1" applyProtection="1">
      <alignment horizontal="right" vertical="center" shrinkToFit="1"/>
    </xf>
    <xf numFmtId="0" fontId="10" fillId="0" borderId="11" xfId="1" applyFont="1" applyFill="1" applyBorder="1" applyAlignment="1">
      <alignment horizontal="center" vertical="center" wrapText="1"/>
    </xf>
    <xf numFmtId="177" fontId="10" fillId="0" borderId="15" xfId="5" applyNumberFormat="1" applyFont="1" applyFill="1" applyBorder="1" applyAlignment="1" applyProtection="1">
      <alignment horizontal="right" vertical="center" shrinkToFit="1"/>
    </xf>
    <xf numFmtId="177" fontId="10" fillId="0" borderId="16" xfId="5" applyNumberFormat="1" applyFont="1" applyFill="1" applyBorder="1" applyAlignment="1" applyProtection="1">
      <alignment horizontal="right" vertical="center" shrinkToFit="1"/>
    </xf>
    <xf numFmtId="177" fontId="10" fillId="0" borderId="34" xfId="5" applyNumberFormat="1" applyFont="1" applyFill="1" applyBorder="1" applyAlignment="1" applyProtection="1">
      <alignment horizontal="right" vertical="center" shrinkToFit="1"/>
    </xf>
    <xf numFmtId="177" fontId="10" fillId="0" borderId="35" xfId="5" applyNumberFormat="1" applyFont="1" applyFill="1" applyBorder="1" applyAlignment="1" applyProtection="1">
      <alignment horizontal="right" vertical="center" shrinkToFit="1"/>
    </xf>
    <xf numFmtId="0" fontId="10" fillId="0" borderId="47" xfId="1" applyFont="1" applyFill="1" applyBorder="1" applyAlignment="1">
      <alignment horizontal="center" vertical="center"/>
    </xf>
    <xf numFmtId="177" fontId="10" fillId="0" borderId="34" xfId="5" applyNumberFormat="1" applyFont="1" applyFill="1" applyBorder="1" applyAlignment="1" applyProtection="1">
      <alignment horizontal="right" vertical="center" shrinkToFit="1"/>
      <protection locked="0"/>
    </xf>
    <xf numFmtId="177" fontId="10" fillId="0" borderId="35" xfId="5" applyNumberFormat="1" applyFont="1" applyFill="1" applyBorder="1" applyAlignment="1" applyProtection="1">
      <alignment horizontal="right" vertical="center" shrinkToFit="1"/>
      <protection locked="0"/>
    </xf>
    <xf numFmtId="0" fontId="10" fillId="0" borderId="48" xfId="1" applyFont="1" applyFill="1" applyBorder="1" applyAlignment="1">
      <alignment horizontal="center" vertical="center"/>
    </xf>
    <xf numFmtId="177" fontId="10" fillId="0" borderId="21" xfId="5" applyNumberFormat="1" applyFont="1" applyFill="1" applyBorder="1" applyAlignment="1" applyProtection="1">
      <alignment horizontal="right" vertical="center" shrinkToFit="1"/>
      <protection locked="0"/>
    </xf>
    <xf numFmtId="177" fontId="10" fillId="0" borderId="22" xfId="5" applyNumberFormat="1" applyFont="1" applyFill="1" applyBorder="1" applyAlignment="1" applyProtection="1">
      <alignment horizontal="right" vertical="center" shrinkToFit="1"/>
      <protection locked="0"/>
    </xf>
    <xf numFmtId="0" fontId="10" fillId="0" borderId="1" xfId="1" applyFont="1" applyFill="1" applyBorder="1" applyAlignment="1">
      <alignment horizontal="center" vertical="center"/>
    </xf>
    <xf numFmtId="177" fontId="10" fillId="0" borderId="49" xfId="5" applyNumberFormat="1" applyFont="1" applyFill="1" applyBorder="1" applyAlignment="1" applyProtection="1">
      <alignment horizontal="right" vertical="center" shrinkToFit="1"/>
    </xf>
    <xf numFmtId="177" fontId="10"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6"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4"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4" fillId="0" borderId="45" xfId="6" applyFont="1" applyBorder="1" applyAlignment="1">
      <alignment vertical="center"/>
    </xf>
    <xf numFmtId="178" fontId="15" fillId="0" borderId="41" xfId="6" applyNumberFormat="1" applyFont="1" applyBorder="1" applyAlignment="1">
      <alignment horizontal="center" vertical="center"/>
    </xf>
    <xf numFmtId="178" fontId="15" fillId="0" borderId="50" xfId="6" applyNumberFormat="1" applyFont="1" applyBorder="1" applyAlignment="1">
      <alignment horizontal="center" vertical="center" wrapText="1"/>
    </xf>
    <xf numFmtId="178" fontId="15" fillId="0" borderId="5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6"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3" xfId="6" applyNumberFormat="1" applyFont="1" applyFill="1" applyBorder="1" applyAlignment="1">
      <alignment vertical="center"/>
    </xf>
    <xf numFmtId="179" fontId="15" fillId="0" borderId="51" xfId="6" applyNumberFormat="1" applyFont="1" applyFill="1" applyBorder="1" applyAlignment="1">
      <alignment vertical="center"/>
    </xf>
    <xf numFmtId="180" fontId="15" fillId="0" borderId="54"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5" xfId="6" applyNumberFormat="1" applyFont="1" applyBorder="1" applyAlignment="1">
      <alignment horizontal="center" vertical="center"/>
    </xf>
    <xf numFmtId="179" fontId="15" fillId="0" borderId="56" xfId="6" applyNumberFormat="1" applyFont="1" applyFill="1" applyBorder="1" applyAlignment="1">
      <alignment vertical="center"/>
    </xf>
    <xf numFmtId="179" fontId="15" fillId="0" borderId="57"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8" xfId="6" applyNumberFormat="1" applyFont="1" applyFill="1" applyBorder="1" applyAlignment="1">
      <alignment vertical="center"/>
    </xf>
    <xf numFmtId="180" fontId="15" fillId="0" borderId="59" xfId="6" applyNumberFormat="1" applyFont="1" applyFill="1" applyBorder="1" applyAlignment="1">
      <alignment vertical="center"/>
    </xf>
    <xf numFmtId="180" fontId="15" fillId="0" borderId="56" xfId="6" applyNumberFormat="1" applyFont="1" applyBorder="1" applyAlignment="1">
      <alignment vertical="center"/>
    </xf>
    <xf numFmtId="179" fontId="15" fillId="0" borderId="56"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3" xfId="6" applyNumberFormat="1" applyFont="1" applyBorder="1" applyAlignment="1">
      <alignment vertical="center"/>
    </xf>
    <xf numFmtId="179" fontId="15" fillId="0" borderId="51" xfId="6" applyNumberFormat="1" applyFont="1" applyBorder="1" applyAlignment="1">
      <alignment vertical="center"/>
    </xf>
    <xf numFmtId="180" fontId="15" fillId="0" borderId="12" xfId="6" applyNumberFormat="1" applyFont="1" applyBorder="1" applyAlignment="1">
      <alignment vertical="center"/>
    </xf>
    <xf numFmtId="0" fontId="14" fillId="0" borderId="34" xfId="6" applyBorder="1"/>
    <xf numFmtId="0" fontId="14" fillId="0" borderId="34" xfId="6" applyBorder="1" applyAlignment="1">
      <alignment vertical="center"/>
    </xf>
    <xf numFmtId="0" fontId="16" fillId="0" borderId="34" xfId="6" applyFont="1" applyBorder="1"/>
    <xf numFmtId="0" fontId="14" fillId="0" borderId="0" xfId="7" applyAlignment="1"/>
    <xf numFmtId="0" fontId="14" fillId="0" borderId="34" xfId="7" applyBorder="1" applyAlignment="1"/>
    <xf numFmtId="177" fontId="14"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5"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69" xfId="9" applyFont="1" applyFill="1" applyBorder="1" applyAlignment="1">
      <alignment horizontal="center" vertical="center"/>
    </xf>
    <xf numFmtId="0" fontId="17" fillId="0" borderId="7" xfId="8" applyFont="1" applyFill="1" applyBorder="1" applyAlignment="1">
      <alignment horizontal="center" vertical="center"/>
    </xf>
    <xf numFmtId="0" fontId="17" fillId="0" borderId="72" xfId="8" applyFont="1" applyFill="1" applyBorder="1" applyAlignment="1">
      <alignment horizontal="center" vertical="center"/>
    </xf>
    <xf numFmtId="0" fontId="23" fillId="0" borderId="73" xfId="8" applyFont="1" applyFill="1" applyBorder="1" applyAlignment="1">
      <alignment vertical="center" wrapText="1"/>
    </xf>
    <xf numFmtId="0" fontId="23" fillId="0" borderId="74" xfId="8" applyFont="1" applyFill="1" applyBorder="1" applyAlignment="1">
      <alignment vertical="center" wrapText="1"/>
    </xf>
    <xf numFmtId="181" fontId="17" fillId="0" borderId="72" xfId="8" applyNumberFormat="1" applyFont="1" applyFill="1" applyBorder="1" applyAlignment="1">
      <alignment vertical="center"/>
    </xf>
    <xf numFmtId="181" fontId="17" fillId="0" borderId="73" xfId="8" applyNumberFormat="1" applyFont="1" applyFill="1" applyBorder="1" applyAlignment="1">
      <alignment vertical="center"/>
    </xf>
    <xf numFmtId="181" fontId="17" fillId="0" borderId="74" xfId="8" applyNumberFormat="1" applyFont="1" applyFill="1" applyBorder="1" applyAlignment="1">
      <alignment vertical="center"/>
    </xf>
    <xf numFmtId="0" fontId="17" fillId="0" borderId="7" xfId="8" applyFont="1" applyFill="1" applyBorder="1">
      <alignment vertical="center"/>
    </xf>
    <xf numFmtId="0" fontId="17" fillId="0" borderId="0" xfId="8" applyFont="1" applyFill="1" applyBorder="1">
      <alignment vertical="center"/>
    </xf>
    <xf numFmtId="0" fontId="17" fillId="0" borderId="64"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0" fontId="17" fillId="0" borderId="0" xfId="8" applyFont="1" applyFill="1" applyBorder="1" applyAlignment="1">
      <alignment vertical="center"/>
    </xf>
    <xf numFmtId="0" fontId="17" fillId="0" borderId="0" xfId="8" applyFont="1" applyFill="1" applyBorder="1" applyAlignment="1">
      <alignment horizontal="center" vertical="center"/>
    </xf>
    <xf numFmtId="49" fontId="17" fillId="0" borderId="0" xfId="8" applyNumberFormat="1" applyFont="1" applyFill="1" applyBorder="1" applyAlignment="1">
      <alignment horizontal="center" vertical="center"/>
    </xf>
    <xf numFmtId="0" fontId="17" fillId="0" borderId="64" xfId="8" applyFont="1" applyFill="1" applyBorder="1" applyAlignment="1">
      <alignment horizontal="center" vertical="center"/>
    </xf>
    <xf numFmtId="0" fontId="17" fillId="0" borderId="72" xfId="8" applyFont="1" applyFill="1" applyBorder="1">
      <alignment vertical="center"/>
    </xf>
    <xf numFmtId="0" fontId="17" fillId="0" borderId="73" xfId="8" applyFont="1" applyFill="1" applyBorder="1">
      <alignment vertical="center"/>
    </xf>
    <xf numFmtId="0" fontId="17" fillId="0" borderId="74" xfId="8" applyFont="1" applyFill="1" applyBorder="1">
      <alignment vertical="center"/>
    </xf>
    <xf numFmtId="0" fontId="17" fillId="0" borderId="0" xfId="10" applyFont="1" applyFill="1">
      <alignment vertical="center"/>
    </xf>
    <xf numFmtId="49" fontId="27" fillId="0" borderId="0" xfId="11" applyNumberFormat="1" applyFont="1">
      <alignment vertical="center"/>
    </xf>
    <xf numFmtId="49" fontId="17" fillId="0" borderId="0" xfId="11" applyNumberFormat="1" applyFont="1">
      <alignment vertical="center"/>
    </xf>
    <xf numFmtId="49" fontId="17" fillId="0" borderId="0" xfId="11" applyNumberFormat="1" applyFont="1" applyFill="1">
      <alignment vertical="center"/>
    </xf>
    <xf numFmtId="0" fontId="17" fillId="0" borderId="0" xfId="11" applyFont="1">
      <alignment vertical="center"/>
    </xf>
    <xf numFmtId="0" fontId="28" fillId="0" borderId="0" xfId="11" applyFont="1">
      <alignment vertical="center"/>
    </xf>
    <xf numFmtId="0" fontId="5" fillId="0" borderId="52" xfId="11" applyFont="1" applyBorder="1" applyAlignment="1">
      <alignment horizontal="center" vertical="center"/>
    </xf>
    <xf numFmtId="0" fontId="5" fillId="0" borderId="52" xfId="11" applyFont="1" applyBorder="1" applyAlignment="1">
      <alignment vertical="center"/>
    </xf>
    <xf numFmtId="0" fontId="17" fillId="0" borderId="0" xfId="11" applyFont="1" applyBorder="1">
      <alignment vertical="center"/>
    </xf>
    <xf numFmtId="0" fontId="17" fillId="0" borderId="12" xfId="11" applyFont="1" applyBorder="1">
      <alignment vertical="center"/>
    </xf>
    <xf numFmtId="0" fontId="17" fillId="0" borderId="52" xfId="11" applyFont="1" applyBorder="1">
      <alignment vertical="center"/>
    </xf>
    <xf numFmtId="0" fontId="17" fillId="0" borderId="41" xfId="11" applyFont="1" applyBorder="1" applyAlignment="1">
      <alignment horizontal="center" vertical="center"/>
    </xf>
    <xf numFmtId="0" fontId="17" fillId="0" borderId="12" xfId="11" applyFont="1" applyBorder="1" applyAlignment="1">
      <alignment horizontal="center" vertical="center"/>
    </xf>
    <xf numFmtId="0" fontId="17" fillId="0" borderId="62" xfId="11" applyFont="1" applyBorder="1" applyAlignment="1">
      <alignment horizontal="center" vertical="center"/>
    </xf>
    <xf numFmtId="0" fontId="17" fillId="0" borderId="0" xfId="11" applyFont="1" applyFill="1" applyBorder="1" applyAlignment="1">
      <alignment horizontal="center" vertical="center" wrapText="1"/>
    </xf>
    <xf numFmtId="0" fontId="17" fillId="0" borderId="52" xfId="11" applyFont="1" applyFill="1" applyBorder="1" applyAlignment="1">
      <alignment horizontal="center" vertical="center" wrapText="1"/>
    </xf>
    <xf numFmtId="0" fontId="17" fillId="0" borderId="0" xfId="11" applyFont="1" applyBorder="1" applyAlignment="1">
      <alignment horizontal="center" vertical="center"/>
    </xf>
    <xf numFmtId="0" fontId="17" fillId="0" borderId="0" xfId="11" applyFont="1" applyFill="1">
      <alignment vertical="center"/>
    </xf>
    <xf numFmtId="0" fontId="21" fillId="0" borderId="0" xfId="11" applyFont="1" applyBorder="1">
      <alignment vertical="center"/>
    </xf>
    <xf numFmtId="0" fontId="21" fillId="0" borderId="0" xfId="11" applyFont="1">
      <alignment vertical="center"/>
    </xf>
    <xf numFmtId="0" fontId="17" fillId="0" borderId="0" xfId="11" applyFont="1" applyAlignment="1">
      <alignment vertical="center" shrinkToFit="1"/>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3" xfId="12" applyFont="1" applyFill="1" applyBorder="1" applyProtection="1">
      <alignment vertical="center"/>
    </xf>
    <xf numFmtId="0" fontId="3" fillId="6" borderId="0" xfId="13" applyFill="1" applyProtection="1">
      <alignment vertical="center"/>
    </xf>
    <xf numFmtId="0" fontId="3" fillId="0" borderId="0" xfId="13" applyProtection="1">
      <alignment vertical="center"/>
    </xf>
    <xf numFmtId="0" fontId="29" fillId="6" borderId="0" xfId="12" applyFont="1" applyFill="1" applyAlignment="1" applyProtection="1">
      <alignment vertical="center"/>
    </xf>
    <xf numFmtId="0" fontId="17" fillId="6" borderId="0" xfId="12" applyFont="1" applyFill="1" applyAlignment="1" applyProtection="1">
      <alignment vertical="center"/>
    </xf>
    <xf numFmtId="0" fontId="3" fillId="6" borderId="0" xfId="13" applyFill="1" applyAlignment="1" applyProtection="1">
      <alignment vertical="center"/>
    </xf>
    <xf numFmtId="0" fontId="3" fillId="0" borderId="0" xfId="13" applyAlignment="1" applyProtection="1">
      <alignment vertical="center"/>
    </xf>
    <xf numFmtId="0" fontId="31" fillId="6" borderId="0" xfId="12" applyFont="1" applyFill="1" applyProtection="1">
      <alignment vertical="center"/>
    </xf>
    <xf numFmtId="0" fontId="32" fillId="6" borderId="0" xfId="12" applyFont="1" applyFill="1" applyProtection="1">
      <alignment vertical="center"/>
    </xf>
    <xf numFmtId="0" fontId="32" fillId="6" borderId="0" xfId="13" applyFont="1" applyFill="1" applyProtection="1">
      <alignment vertical="center"/>
    </xf>
    <xf numFmtId="0" fontId="32" fillId="0" borderId="0" xfId="13" applyFont="1" applyProtection="1">
      <alignment vertical="center"/>
    </xf>
    <xf numFmtId="0" fontId="31" fillId="6" borderId="0" xfId="12" applyFont="1" applyFill="1" applyBorder="1" applyProtection="1">
      <alignment vertical="center"/>
    </xf>
    <xf numFmtId="0" fontId="32" fillId="6" borderId="0" xfId="12" applyFont="1" applyFill="1" applyBorder="1" applyProtection="1">
      <alignment vertical="center"/>
    </xf>
    <xf numFmtId="0" fontId="31" fillId="0" borderId="97" xfId="12" applyFont="1" applyBorder="1" applyAlignment="1" applyProtection="1">
      <alignment horizontal="center" vertical="center" shrinkToFit="1"/>
      <protection locked="0"/>
    </xf>
    <xf numFmtId="0" fontId="31" fillId="0" borderId="97" xfId="12" applyFont="1" applyFill="1" applyBorder="1" applyAlignment="1" applyProtection="1">
      <alignment horizontal="center" vertical="center" shrinkToFit="1"/>
      <protection locked="0"/>
    </xf>
    <xf numFmtId="0" fontId="31" fillId="0" borderId="109" xfId="15" applyFont="1" applyBorder="1" applyAlignment="1" applyProtection="1">
      <alignment horizontal="center" vertical="center" shrinkToFit="1"/>
      <protection locked="0"/>
    </xf>
    <xf numFmtId="0" fontId="31" fillId="0" borderId="111" xfId="12" applyFont="1" applyBorder="1" applyAlignment="1" applyProtection="1">
      <alignment horizontal="center" vertical="center" shrinkToFit="1"/>
      <protection locked="0"/>
    </xf>
    <xf numFmtId="0" fontId="31" fillId="0" borderId="111" xfId="12" applyFont="1" applyFill="1" applyBorder="1" applyAlignment="1" applyProtection="1">
      <alignment horizontal="center" vertical="center" shrinkToFit="1"/>
      <protection locked="0"/>
    </xf>
    <xf numFmtId="0" fontId="31" fillId="0" borderId="122" xfId="15" applyFont="1" applyBorder="1" applyAlignment="1" applyProtection="1">
      <alignment horizontal="center" vertical="center" shrinkToFit="1"/>
      <protection locked="0"/>
    </xf>
    <xf numFmtId="0" fontId="31" fillId="8" borderId="20" xfId="12" applyFont="1" applyFill="1" applyBorder="1" applyAlignment="1" applyProtection="1">
      <alignment horizontal="center" vertical="center" shrinkToFit="1"/>
      <protection locked="0"/>
    </xf>
    <xf numFmtId="0" fontId="24" fillId="6" borderId="0" xfId="12" applyFont="1" applyFill="1" applyProtection="1">
      <alignment vertical="center"/>
    </xf>
    <xf numFmtId="0" fontId="31" fillId="0" borderId="135" xfId="12" applyFont="1" applyBorder="1" applyAlignment="1" applyProtection="1">
      <alignment horizontal="center" vertical="center" shrinkToFit="1"/>
      <protection locked="0"/>
    </xf>
    <xf numFmtId="0" fontId="31" fillId="6" borderId="122" xfId="12" applyFont="1" applyFill="1" applyBorder="1" applyAlignment="1" applyProtection="1">
      <alignment horizontal="center" vertical="center" shrinkToFit="1"/>
      <protection locked="0"/>
    </xf>
    <xf numFmtId="0" fontId="3" fillId="6" borderId="0" xfId="13" applyFont="1" applyFill="1" applyProtection="1">
      <alignment vertical="center"/>
    </xf>
    <xf numFmtId="0" fontId="31" fillId="0" borderId="144" xfId="12" applyFont="1" applyBorder="1" applyAlignment="1" applyProtection="1">
      <alignment horizontal="center" vertical="center" shrinkToFit="1"/>
      <protection locked="0"/>
    </xf>
    <xf numFmtId="0" fontId="31" fillId="6" borderId="0" xfId="12" applyFont="1" applyFill="1" applyBorder="1" applyAlignment="1" applyProtection="1">
      <alignment horizontal="center" vertical="center" shrinkToFit="1"/>
    </xf>
    <xf numFmtId="0" fontId="31" fillId="6" borderId="0" xfId="12" applyFont="1" applyFill="1" applyBorder="1" applyAlignment="1" applyProtection="1">
      <alignment horizontal="left" vertical="center" shrinkToFit="1"/>
    </xf>
    <xf numFmtId="177" fontId="31" fillId="6" borderId="0" xfId="12" applyNumberFormat="1" applyFont="1" applyFill="1" applyBorder="1" applyAlignment="1" applyProtection="1">
      <alignment horizontal="right" vertical="center" shrinkToFit="1"/>
    </xf>
    <xf numFmtId="177" fontId="31" fillId="6" borderId="0" xfId="12" applyNumberFormat="1" applyFont="1" applyFill="1" applyBorder="1" applyAlignment="1" applyProtection="1">
      <alignment horizontal="left" vertical="center" shrinkToFit="1"/>
    </xf>
    <xf numFmtId="0" fontId="24" fillId="6" borderId="0" xfId="12" applyFont="1" applyFill="1" applyBorder="1" applyProtection="1">
      <alignment vertical="center"/>
    </xf>
    <xf numFmtId="0" fontId="31" fillId="6" borderId="73" xfId="12" applyFont="1" applyFill="1" applyBorder="1" applyAlignment="1" applyProtection="1">
      <alignment vertical="center"/>
    </xf>
    <xf numFmtId="0" fontId="31" fillId="6" borderId="73" xfId="12" applyFont="1" applyFill="1" applyBorder="1" applyAlignment="1" applyProtection="1">
      <alignment horizontal="center" vertical="center"/>
    </xf>
    <xf numFmtId="0" fontId="31" fillId="6" borderId="31" xfId="12" applyFont="1" applyFill="1" applyBorder="1" applyProtection="1">
      <alignment vertical="center"/>
    </xf>
    <xf numFmtId="0" fontId="31" fillId="6" borderId="1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64" xfId="12" applyFont="1" applyFill="1" applyBorder="1" applyAlignment="1" applyProtection="1">
      <alignment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2" fillId="6" borderId="0" xfId="12" applyFont="1" applyFill="1" applyAlignment="1" applyProtection="1">
      <alignment vertical="center"/>
    </xf>
    <xf numFmtId="0" fontId="32" fillId="6" borderId="0" xfId="12" applyFont="1" applyFill="1" applyBorder="1" applyAlignment="1" applyProtection="1">
      <alignment horizontal="center" vertical="center"/>
    </xf>
    <xf numFmtId="0" fontId="32" fillId="6" borderId="7" xfId="12" applyFont="1" applyFill="1" applyBorder="1" applyAlignment="1" applyProtection="1">
      <alignment vertical="center"/>
    </xf>
    <xf numFmtId="0" fontId="32" fillId="6" borderId="0" xfId="12" applyFont="1" applyFill="1" applyBorder="1" applyAlignment="1" applyProtection="1">
      <alignment vertical="center"/>
    </xf>
    <xf numFmtId="0" fontId="34" fillId="6" borderId="0" xfId="13" applyFont="1" applyFill="1" applyProtection="1">
      <alignment vertical="center"/>
    </xf>
    <xf numFmtId="0" fontId="3" fillId="0" borderId="0" xfId="13">
      <alignment vertical="center"/>
    </xf>
    <xf numFmtId="0" fontId="14" fillId="6" borderId="0" xfId="6" applyFill="1" applyProtection="1">
      <protection hidden="1"/>
    </xf>
    <xf numFmtId="0" fontId="14" fillId="6" borderId="0" xfId="6" applyFill="1"/>
    <xf numFmtId="0" fontId="3" fillId="0" borderId="0" xfId="16" applyFont="1" applyFill="1">
      <alignment vertical="center"/>
    </xf>
    <xf numFmtId="0" fontId="3" fillId="0" borderId="0" xfId="16" applyFont="1" applyFill="1" applyBorder="1">
      <alignment vertical="center"/>
    </xf>
    <xf numFmtId="0" fontId="31" fillId="0" borderId="41" xfId="16" applyFont="1" applyFill="1" applyBorder="1">
      <alignment vertical="center"/>
    </xf>
    <xf numFmtId="0" fontId="3" fillId="0" borderId="12" xfId="16" applyFont="1" applyFill="1" applyBorder="1">
      <alignment vertical="center"/>
    </xf>
    <xf numFmtId="0" fontId="3" fillId="0" borderId="46" xfId="16" applyFont="1" applyFill="1" applyBorder="1">
      <alignment vertical="center"/>
    </xf>
    <xf numFmtId="0" fontId="3" fillId="0" borderId="62" xfId="16" applyFont="1" applyFill="1" applyBorder="1">
      <alignment vertical="center"/>
    </xf>
    <xf numFmtId="178" fontId="5" fillId="0" borderId="0" xfId="16" applyNumberFormat="1" applyFont="1" applyFill="1" applyBorder="1">
      <alignment vertical="center"/>
    </xf>
    <xf numFmtId="0" fontId="3" fillId="0" borderId="38" xfId="16" applyFont="1" applyFill="1" applyBorder="1">
      <alignment vertical="center"/>
    </xf>
    <xf numFmtId="0" fontId="3" fillId="6" borderId="41" xfId="16" applyFont="1" applyFill="1" applyBorder="1">
      <alignment vertical="center"/>
    </xf>
    <xf numFmtId="0" fontId="3" fillId="6" borderId="12" xfId="16" applyFont="1" applyFill="1" applyBorder="1">
      <alignment vertical="center"/>
    </xf>
    <xf numFmtId="0" fontId="3" fillId="6" borderId="46" xfId="16" applyFont="1" applyFill="1" applyBorder="1">
      <alignment vertical="center"/>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5" fillId="6" borderId="37" xfId="16" applyNumberFormat="1" applyFont="1" applyFill="1" applyBorder="1">
      <alignment vertical="center"/>
    </xf>
    <xf numFmtId="178" fontId="5" fillId="6" borderId="52" xfId="16" applyNumberFormat="1" applyFont="1" applyFill="1" applyBorder="1">
      <alignment vertical="center"/>
    </xf>
    <xf numFmtId="178" fontId="5" fillId="6" borderId="40" xfId="16" applyNumberFormat="1" applyFont="1" applyFill="1" applyBorder="1">
      <alignment vertical="center"/>
    </xf>
    <xf numFmtId="178" fontId="5" fillId="6" borderId="34" xfId="16" applyNumberFormat="1" applyFont="1" applyFill="1" applyBorder="1" applyAlignment="1">
      <alignment horizontal="center" vertical="center"/>
    </xf>
    <xf numFmtId="178" fontId="17" fillId="6" borderId="186" xfId="16" applyNumberFormat="1" applyFont="1" applyFill="1" applyBorder="1" applyAlignment="1">
      <alignment horizontal="center" vertical="center"/>
    </xf>
    <xf numFmtId="178" fontId="5" fillId="6" borderId="50" xfId="16" applyNumberFormat="1" applyFont="1" applyFill="1" applyBorder="1" applyAlignment="1">
      <alignment horizontal="center" vertical="center"/>
    </xf>
    <xf numFmtId="177" fontId="5" fillId="6" borderId="45" xfId="17" applyNumberFormat="1" applyFont="1" applyFill="1" applyBorder="1" applyAlignment="1">
      <alignment horizontal="right" vertical="center" shrinkToFit="1"/>
    </xf>
    <xf numFmtId="177" fontId="5" fillId="6" borderId="37" xfId="17" applyNumberFormat="1" applyFont="1" applyFill="1" applyBorder="1" applyAlignment="1">
      <alignment horizontal="right" vertical="center" shrinkToFit="1"/>
    </xf>
    <xf numFmtId="187" fontId="5" fillId="6" borderId="187" xfId="17" applyNumberFormat="1" applyFont="1" applyFill="1" applyBorder="1" applyAlignment="1">
      <alignment horizontal="right" vertical="center" shrinkToFit="1"/>
    </xf>
    <xf numFmtId="177" fontId="5" fillId="6" borderId="34" xfId="17" applyNumberFormat="1" applyFont="1" applyFill="1" applyBorder="1" applyAlignment="1">
      <alignment horizontal="right" vertical="center" shrinkToFit="1"/>
    </xf>
    <xf numFmtId="177" fontId="5" fillId="6" borderId="39" xfId="17" applyNumberFormat="1" applyFont="1" applyFill="1" applyBorder="1" applyAlignment="1">
      <alignment horizontal="right" vertical="center" shrinkToFit="1"/>
    </xf>
    <xf numFmtId="187" fontId="5" fillId="6" borderId="50" xfId="17" applyNumberFormat="1" applyFont="1" applyFill="1" applyBorder="1" applyAlignment="1">
      <alignment horizontal="right" vertical="center" shrinkToFit="1"/>
    </xf>
    <xf numFmtId="189" fontId="5" fillId="0" borderId="0" xfId="16" applyNumberFormat="1" applyFont="1" applyFill="1" applyBorder="1">
      <alignment vertical="center"/>
    </xf>
    <xf numFmtId="178" fontId="5" fillId="0" borderId="39" xfId="16" applyNumberFormat="1" applyFont="1" applyFill="1" applyBorder="1">
      <alignment vertical="center"/>
    </xf>
    <xf numFmtId="178" fontId="5" fillId="0" borderId="31" xfId="16" applyNumberFormat="1" applyFont="1" applyFill="1" applyBorder="1">
      <alignment vertical="center"/>
    </xf>
    <xf numFmtId="178" fontId="5" fillId="0" borderId="42" xfId="16" applyNumberFormat="1" applyFont="1" applyFill="1" applyBorder="1">
      <alignment vertical="center"/>
    </xf>
    <xf numFmtId="178" fontId="5" fillId="0" borderId="34" xfId="16" applyNumberFormat="1" applyFont="1" applyFill="1" applyBorder="1" applyAlignment="1">
      <alignment horizontal="center" vertical="center"/>
    </xf>
    <xf numFmtId="178" fontId="5" fillId="0" borderId="186" xfId="16" applyNumberFormat="1" applyFont="1" applyFill="1" applyBorder="1" applyAlignment="1">
      <alignment horizontal="center" vertical="center"/>
    </xf>
    <xf numFmtId="178" fontId="5" fillId="0" borderId="50" xfId="16" applyNumberFormat="1" applyFont="1" applyFill="1" applyBorder="1" applyAlignment="1">
      <alignment horizontal="center" vertical="center"/>
    </xf>
    <xf numFmtId="178" fontId="5" fillId="0" borderId="0" xfId="16" applyNumberFormat="1" applyFont="1" applyFill="1" applyBorder="1" applyAlignment="1">
      <alignment horizontal="center" vertical="center"/>
    </xf>
    <xf numFmtId="178" fontId="5" fillId="0" borderId="62" xfId="16" applyNumberFormat="1" applyFont="1" applyFill="1" applyBorder="1">
      <alignment vertical="center"/>
    </xf>
    <xf numFmtId="190" fontId="15" fillId="0" borderId="34" xfId="16" applyNumberFormat="1" applyFont="1" applyFill="1" applyBorder="1" applyAlignment="1">
      <alignment horizontal="right" vertical="center" shrinkToFit="1"/>
    </xf>
    <xf numFmtId="190" fontId="15" fillId="0" borderId="186" xfId="16" applyNumberFormat="1" applyFont="1" applyFill="1" applyBorder="1" applyAlignment="1">
      <alignment horizontal="right" vertical="center" shrinkToFit="1"/>
    </xf>
    <xf numFmtId="190" fontId="5" fillId="0" borderId="50" xfId="16" applyNumberFormat="1" applyFont="1" applyFill="1" applyBorder="1" applyAlignment="1">
      <alignment horizontal="right" vertical="center" shrinkToFit="1"/>
    </xf>
    <xf numFmtId="178" fontId="5" fillId="0" borderId="38" xfId="16" applyNumberFormat="1" applyFont="1" applyFill="1" applyBorder="1">
      <alignment vertical="center"/>
    </xf>
    <xf numFmtId="178" fontId="5" fillId="0" borderId="0" xfId="16" applyNumberFormat="1" applyFont="1" applyFill="1">
      <alignment vertical="center"/>
    </xf>
    <xf numFmtId="187" fontId="15" fillId="0" borderId="34" xfId="16" applyNumberFormat="1" applyFont="1" applyFill="1" applyBorder="1" applyAlignment="1">
      <alignment horizontal="right" vertical="center" shrinkToFit="1"/>
    </xf>
    <xf numFmtId="187" fontId="15" fillId="0" borderId="186" xfId="16" applyNumberFormat="1" applyFont="1" applyFill="1" applyBorder="1" applyAlignment="1">
      <alignment horizontal="right" vertical="center" shrinkToFit="1"/>
    </xf>
    <xf numFmtId="187" fontId="5" fillId="0" borderId="50" xfId="16" applyNumberFormat="1" applyFont="1" applyFill="1" applyBorder="1" applyAlignment="1">
      <alignment horizontal="right" vertical="center" shrinkToFit="1"/>
    </xf>
    <xf numFmtId="178" fontId="5" fillId="0" borderId="37" xfId="16" applyNumberFormat="1" applyFont="1" applyFill="1" applyBorder="1">
      <alignment vertical="center"/>
    </xf>
    <xf numFmtId="178" fontId="5" fillId="0" borderId="52" xfId="16" applyNumberFormat="1" applyFont="1" applyFill="1" applyBorder="1">
      <alignment vertical="center"/>
    </xf>
    <xf numFmtId="189" fontId="5" fillId="0" borderId="52" xfId="16" applyNumberFormat="1" applyFont="1" applyFill="1" applyBorder="1">
      <alignment vertical="center"/>
    </xf>
    <xf numFmtId="178" fontId="5" fillId="0" borderId="40" xfId="16" applyNumberFormat="1" applyFont="1" applyFill="1" applyBorder="1">
      <alignment vertical="center"/>
    </xf>
    <xf numFmtId="0" fontId="5" fillId="0" borderId="0" xfId="16" applyFont="1" applyFill="1">
      <alignment vertical="center"/>
    </xf>
    <xf numFmtId="0" fontId="3" fillId="0" borderId="46" xfId="16" applyFont="1" applyFill="1" applyBorder="1" applyAlignment="1"/>
    <xf numFmtId="0" fontId="3" fillId="0" borderId="38" xfId="16" applyFont="1" applyFill="1" applyBorder="1" applyAlignment="1"/>
    <xf numFmtId="177" fontId="5" fillId="6" borderId="34" xfId="16" applyNumberFormat="1" applyFont="1" applyFill="1" applyBorder="1" applyAlignment="1">
      <alignment horizontal="right" vertical="center" shrinkToFit="1"/>
    </xf>
    <xf numFmtId="177" fontId="5" fillId="6" borderId="186" xfId="16" applyNumberFormat="1" applyFont="1" applyFill="1" applyBorder="1" applyAlignment="1">
      <alignment horizontal="right" vertical="center" shrinkToFit="1"/>
    </xf>
    <xf numFmtId="187" fontId="5" fillId="6" borderId="50" xfId="16" applyNumberFormat="1" applyFont="1" applyFill="1" applyBorder="1" applyAlignment="1">
      <alignment horizontal="right" vertical="center" shrinkToFit="1"/>
    </xf>
    <xf numFmtId="177" fontId="5" fillId="0" borderId="34" xfId="16" applyNumberFormat="1" applyFont="1" applyFill="1" applyBorder="1" applyAlignment="1">
      <alignment horizontal="right" vertical="center" shrinkToFit="1"/>
    </xf>
    <xf numFmtId="177" fontId="5" fillId="0" borderId="186" xfId="16" applyNumberFormat="1" applyFont="1" applyFill="1" applyBorder="1" applyAlignment="1">
      <alignment horizontal="right" vertical="center" shrinkToFit="1"/>
    </xf>
    <xf numFmtId="0" fontId="5" fillId="0" borderId="0" xfId="16" applyFont="1" applyFill="1" applyBorder="1" applyAlignment="1"/>
    <xf numFmtId="0" fontId="3" fillId="0" borderId="0" xfId="16" applyFont="1" applyFill="1" applyBorder="1" applyAlignment="1"/>
    <xf numFmtId="189" fontId="5" fillId="0" borderId="12" xfId="16" applyNumberFormat="1" applyFont="1" applyFill="1" applyBorder="1">
      <alignment vertical="center"/>
    </xf>
    <xf numFmtId="0" fontId="3" fillId="0" borderId="52" xfId="16" applyFont="1" applyFill="1" applyBorder="1">
      <alignment vertical="center"/>
    </xf>
    <xf numFmtId="0" fontId="31" fillId="0" borderId="62" xfId="16" applyFont="1" applyFill="1" applyBorder="1">
      <alignment vertical="center"/>
    </xf>
    <xf numFmtId="0" fontId="3" fillId="0" borderId="52" xfId="17" applyFont="1" applyFill="1" applyBorder="1">
      <alignment vertical="center"/>
    </xf>
    <xf numFmtId="189" fontId="5" fillId="0" borderId="52" xfId="17" applyNumberFormat="1" applyFont="1" applyFill="1" applyBorder="1">
      <alignment vertical="center"/>
    </xf>
    <xf numFmtId="178" fontId="15" fillId="0" borderId="41" xfId="18" applyNumberFormat="1" applyFont="1" applyBorder="1" applyAlignment="1">
      <alignment vertical="center"/>
    </xf>
    <xf numFmtId="178" fontId="15" fillId="0" borderId="46"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0" xfId="18" applyNumberFormat="1" applyFont="1" applyBorder="1" applyAlignment="1">
      <alignment horizontal="center" vertical="center" wrapText="1"/>
    </xf>
    <xf numFmtId="178" fontId="21" fillId="0" borderId="5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7" fontId="15" fillId="0" borderId="53" xfId="19" applyNumberFormat="1" applyFont="1" applyFill="1" applyBorder="1" applyAlignment="1">
      <alignment horizontal="right" vertical="center" shrinkToFit="1"/>
    </xf>
    <xf numFmtId="177" fontId="15" fillId="0" borderId="51" xfId="19" applyNumberFormat="1" applyFont="1" applyFill="1" applyBorder="1" applyAlignment="1">
      <alignment horizontal="right" vertical="center" shrinkToFit="1"/>
    </xf>
    <xf numFmtId="187" fontId="15" fillId="0" borderId="54" xfId="19" applyNumberFormat="1" applyFont="1" applyFill="1" applyBorder="1" applyAlignment="1">
      <alignment horizontal="right" vertical="center" shrinkToFit="1"/>
    </xf>
    <xf numFmtId="187"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5" xfId="18" applyNumberFormat="1" applyFont="1" applyBorder="1" applyAlignment="1">
      <alignment horizontal="center" vertical="center"/>
    </xf>
    <xf numFmtId="177" fontId="15" fillId="0" borderId="56" xfId="19" applyNumberFormat="1" applyFont="1" applyFill="1" applyBorder="1" applyAlignment="1">
      <alignment horizontal="right" vertical="center" shrinkToFit="1"/>
    </xf>
    <xf numFmtId="177" fontId="15" fillId="0" borderId="57" xfId="19" applyNumberFormat="1" applyFont="1" applyFill="1" applyBorder="1" applyAlignment="1">
      <alignment horizontal="right" vertical="center" shrinkToFit="1"/>
    </xf>
    <xf numFmtId="187" fontId="15" fillId="0" borderId="55" xfId="19" applyNumberFormat="1" applyFont="1" applyFill="1" applyBorder="1" applyAlignment="1">
      <alignment horizontal="right" vertical="center" shrinkToFit="1"/>
    </xf>
    <xf numFmtId="177" fontId="15" fillId="0" borderId="58" xfId="19" applyNumberFormat="1" applyFont="1" applyFill="1" applyBorder="1" applyAlignment="1">
      <alignment horizontal="right" vertical="center" shrinkToFit="1"/>
    </xf>
    <xf numFmtId="187" fontId="15" fillId="0" borderId="59" xfId="19" applyNumberFormat="1" applyFont="1" applyFill="1" applyBorder="1" applyAlignment="1">
      <alignment horizontal="right" vertical="center" shrinkToFit="1"/>
    </xf>
    <xf numFmtId="187" fontId="15" fillId="0" borderId="56" xfId="19" applyNumberFormat="1" applyFont="1" applyBorder="1" applyAlignment="1">
      <alignment horizontal="right" vertical="center" shrinkToFit="1"/>
    </xf>
    <xf numFmtId="178" fontId="15" fillId="0" borderId="46"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7" fontId="15" fillId="0" borderId="53" xfId="19" applyNumberFormat="1" applyFont="1" applyBorder="1" applyAlignment="1">
      <alignment horizontal="right" vertical="center" shrinkToFit="1"/>
    </xf>
    <xf numFmtId="177" fontId="15" fillId="0" borderId="51" xfId="19" applyNumberFormat="1" applyFont="1" applyBorder="1" applyAlignment="1">
      <alignment horizontal="right" vertical="center" shrinkToFit="1"/>
    </xf>
    <xf numFmtId="187" fontId="15" fillId="0" borderId="12" xfId="19" applyNumberFormat="1" applyFont="1" applyBorder="1" applyAlignment="1">
      <alignment horizontal="right" vertical="center" shrinkToFit="1"/>
    </xf>
    <xf numFmtId="0" fontId="3" fillId="0" borderId="37" xfId="16" applyFont="1" applyFill="1" applyBorder="1">
      <alignment vertical="center"/>
    </xf>
    <xf numFmtId="0" fontId="3" fillId="0" borderId="40" xfId="16" applyFont="1" applyFill="1" applyBorder="1">
      <alignment vertical="center"/>
    </xf>
    <xf numFmtId="0" fontId="0" fillId="6" borderId="0" xfId="6" applyFont="1" applyFill="1" applyAlignment="1">
      <alignment vertical="center"/>
    </xf>
    <xf numFmtId="0" fontId="14" fillId="6" borderId="0" xfId="6" applyFill="1" applyAlignment="1" applyProtection="1">
      <alignment vertical="center"/>
      <protection hidden="1"/>
    </xf>
    <xf numFmtId="0" fontId="3" fillId="0" borderId="0" xfId="16" applyFont="1">
      <alignment vertical="center"/>
    </xf>
    <xf numFmtId="0" fontId="14" fillId="6" borderId="0" xfId="6" applyFill="1" applyAlignment="1">
      <alignment vertical="center"/>
    </xf>
    <xf numFmtId="0" fontId="3" fillId="0" borderId="41" xfId="16" applyFont="1" applyBorder="1">
      <alignment vertical="center"/>
    </xf>
    <xf numFmtId="0" fontId="3" fillId="0" borderId="12" xfId="16" applyFont="1" applyBorder="1">
      <alignment vertical="center"/>
    </xf>
    <xf numFmtId="189" fontId="3" fillId="0" borderId="12" xfId="16" applyNumberFormat="1" applyFont="1" applyBorder="1">
      <alignment vertical="center"/>
    </xf>
    <xf numFmtId="0" fontId="3" fillId="0" borderId="46" xfId="16" applyFont="1" applyBorder="1">
      <alignment vertical="center"/>
    </xf>
    <xf numFmtId="0" fontId="31" fillId="0" borderId="0" xfId="16" applyFont="1">
      <alignment vertical="center"/>
    </xf>
    <xf numFmtId="0" fontId="3" fillId="0" borderId="62" xfId="16" applyFont="1" applyBorder="1">
      <alignment vertical="center"/>
    </xf>
    <xf numFmtId="0" fontId="3" fillId="0" borderId="38" xfId="16" applyFont="1" applyBorder="1">
      <alignment vertical="center"/>
    </xf>
    <xf numFmtId="0" fontId="3" fillId="0" borderId="37" xfId="16" applyFont="1" applyBorder="1">
      <alignment vertical="center"/>
    </xf>
    <xf numFmtId="0" fontId="3" fillId="0" borderId="52" xfId="16" applyFont="1" applyBorder="1">
      <alignment vertical="center"/>
    </xf>
    <xf numFmtId="0" fontId="3" fillId="0" borderId="40" xfId="16" applyFont="1" applyBorder="1">
      <alignment vertical="center"/>
    </xf>
    <xf numFmtId="0" fontId="3" fillId="0" borderId="31" xfId="16" applyFont="1" applyBorder="1">
      <alignment vertical="center"/>
    </xf>
    <xf numFmtId="0" fontId="31" fillId="0" borderId="41" xfId="16" applyFont="1" applyBorder="1">
      <alignment vertical="center"/>
    </xf>
    <xf numFmtId="178" fontId="36" fillId="0" borderId="0" xfId="16" applyNumberFormat="1" applyFont="1">
      <alignment vertical="center"/>
    </xf>
    <xf numFmtId="178" fontId="3" fillId="0" borderId="0" xfId="16" applyNumberFormat="1" applyFont="1">
      <alignment vertical="center"/>
    </xf>
    <xf numFmtId="179" fontId="3" fillId="6" borderId="0" xfId="17" applyNumberFormat="1" applyFont="1" applyFill="1" applyAlignment="1">
      <alignment vertical="center" wrapText="1"/>
    </xf>
    <xf numFmtId="49" fontId="3" fillId="6" borderId="0" xfId="17" applyNumberFormat="1" applyFont="1" applyFill="1" applyAlignment="1">
      <alignment horizontal="center" vertical="center" wrapText="1"/>
    </xf>
    <xf numFmtId="49" fontId="3" fillId="6" borderId="0" xfId="17" applyNumberFormat="1" applyFont="1" applyFill="1" applyAlignment="1">
      <alignment horizontal="center" vertical="center"/>
    </xf>
    <xf numFmtId="178" fontId="3" fillId="0" borderId="62" xfId="16" applyNumberFormat="1" applyFont="1" applyBorder="1">
      <alignment vertical="center"/>
    </xf>
    <xf numFmtId="178" fontId="3" fillId="0" borderId="38" xfId="16" applyNumberFormat="1" applyFont="1" applyBorder="1">
      <alignment vertical="center"/>
    </xf>
    <xf numFmtId="191" fontId="3" fillId="0" borderId="0" xfId="16" applyNumberFormat="1" applyFont="1">
      <alignment vertical="center"/>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1" fillId="0" borderId="62" xfId="16" applyFont="1" applyBorder="1">
      <alignment vertical="center"/>
    </xf>
    <xf numFmtId="0" fontId="3" fillId="0" borderId="0" xfId="17" applyFont="1">
      <alignment vertical="center"/>
    </xf>
    <xf numFmtId="189" fontId="3" fillId="0" borderId="0" xfId="17" applyNumberFormat="1" applyFont="1">
      <alignment vertical="center"/>
    </xf>
    <xf numFmtId="178" fontId="14" fillId="0" borderId="0" xfId="18" applyNumberFormat="1" applyAlignment="1">
      <alignment vertical="center"/>
    </xf>
    <xf numFmtId="177" fontId="14" fillId="0" borderId="0" xfId="19" applyNumberFormat="1" applyAlignment="1">
      <alignment horizontal="right" vertical="center"/>
    </xf>
    <xf numFmtId="187" fontId="14" fillId="0" borderId="0" xfId="19" applyNumberFormat="1" applyAlignment="1">
      <alignment horizontal="right" vertical="center"/>
    </xf>
    <xf numFmtId="178" fontId="3" fillId="6" borderId="0" xfId="16" applyNumberFormat="1" applyFont="1" applyFill="1" applyAlignment="1">
      <alignment vertical="center" wrapText="1"/>
    </xf>
    <xf numFmtId="178" fontId="14" fillId="0" borderId="0" xfId="18" applyNumberFormat="1" applyAlignment="1">
      <alignment horizontal="center" vertical="center"/>
    </xf>
    <xf numFmtId="0" fontId="37" fillId="0" borderId="0" xfId="46" applyFont="1">
      <alignment vertical="center"/>
    </xf>
    <xf numFmtId="180" fontId="3" fillId="0" borderId="0" xfId="16" applyNumberFormat="1" applyFont="1">
      <alignment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1"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5" xfId="8" applyFont="1" applyFill="1" applyBorder="1" applyAlignment="1">
      <alignment horizontal="center" vertical="center"/>
    </xf>
    <xf numFmtId="0" fontId="17" fillId="0" borderId="60"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24" xfId="8" applyFont="1" applyFill="1" applyBorder="1" applyAlignment="1">
      <alignment horizontal="center" vertical="center"/>
    </xf>
    <xf numFmtId="0" fontId="17" fillId="0" borderId="52"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4" xfId="8" applyNumberFormat="1" applyFont="1" applyFill="1" applyBorder="1" applyAlignment="1">
      <alignment horizontal="right" vertical="center" shrinkToFit="1"/>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4"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4" xfId="8" applyFont="1" applyFill="1" applyBorder="1" applyAlignment="1">
      <alignment horizontal="left" vertical="center"/>
    </xf>
    <xf numFmtId="0" fontId="17" fillId="0" borderId="14" xfId="8" applyFont="1" applyFill="1" applyBorder="1" applyAlignment="1">
      <alignment horizontal="center" vertical="center"/>
    </xf>
    <xf numFmtId="0" fontId="17" fillId="0" borderId="46" xfId="8" applyFont="1" applyFill="1" applyBorder="1" applyAlignment="1">
      <alignment horizontal="center" vertical="center"/>
    </xf>
    <xf numFmtId="0" fontId="17" fillId="0" borderId="15"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68" xfId="8" applyFont="1" applyFill="1" applyBorder="1" applyAlignment="1">
      <alignment horizontal="center" vertical="center"/>
    </xf>
    <xf numFmtId="0" fontId="17" fillId="0" borderId="69" xfId="8" applyFont="1" applyFill="1" applyBorder="1" applyAlignment="1">
      <alignment horizontal="center" vertical="center"/>
    </xf>
    <xf numFmtId="0" fontId="17" fillId="0" borderId="41" xfId="8" applyFont="1" applyFill="1" applyBorder="1" applyAlignment="1">
      <alignment horizontal="center" vertical="center"/>
    </xf>
    <xf numFmtId="0" fontId="17" fillId="0" borderId="16"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73" xfId="8" applyFont="1" applyFill="1" applyBorder="1" applyAlignment="1">
      <alignment horizontal="center" vertical="center"/>
    </xf>
    <xf numFmtId="49" fontId="17" fillId="0" borderId="41" xfId="8" applyNumberFormat="1" applyFont="1" applyFill="1" applyBorder="1" applyAlignment="1">
      <alignment horizontal="center" vertical="center"/>
    </xf>
    <xf numFmtId="49" fontId="17" fillId="0" borderId="12" xfId="8" applyNumberFormat="1" applyFont="1" applyFill="1" applyBorder="1" applyAlignment="1">
      <alignment horizontal="center" vertical="center"/>
    </xf>
    <xf numFmtId="49" fontId="17" fillId="0" borderId="13" xfId="8" applyNumberFormat="1" applyFont="1" applyFill="1" applyBorder="1" applyAlignment="1">
      <alignment horizontal="center" vertical="center"/>
    </xf>
    <xf numFmtId="49" fontId="17" fillId="0" borderId="62" xfId="8" applyNumberFormat="1" applyFont="1" applyFill="1" applyBorder="1" applyAlignment="1">
      <alignment horizontal="center" vertical="center"/>
    </xf>
    <xf numFmtId="49" fontId="17" fillId="0" borderId="0" xfId="8" applyNumberFormat="1" applyFont="1" applyFill="1" applyBorder="1" applyAlignment="1">
      <alignment horizontal="center" vertical="center"/>
    </xf>
    <xf numFmtId="49" fontId="17" fillId="0" borderId="64" xfId="8" applyNumberFormat="1" applyFont="1" applyFill="1" applyBorder="1" applyAlignment="1">
      <alignment horizontal="center" vertical="center"/>
    </xf>
    <xf numFmtId="49" fontId="17" fillId="0" borderId="70" xfId="8" applyNumberFormat="1" applyFont="1" applyFill="1" applyBorder="1" applyAlignment="1">
      <alignment horizontal="center" vertical="center"/>
    </xf>
    <xf numFmtId="49" fontId="17" fillId="0" borderId="73" xfId="8" applyNumberFormat="1" applyFont="1" applyFill="1" applyBorder="1" applyAlignment="1">
      <alignment horizontal="center" vertical="center"/>
    </xf>
    <xf numFmtId="49" fontId="17" fillId="0" borderId="74" xfId="8" applyNumberFormat="1" applyFont="1" applyFill="1" applyBorder="1" applyAlignment="1">
      <alignment horizontal="center" vertical="center"/>
    </xf>
    <xf numFmtId="0" fontId="17" fillId="0" borderId="30"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0" fontId="17" fillId="0" borderId="39" xfId="8" applyFont="1" applyFill="1" applyBorder="1" applyAlignment="1">
      <alignment horizontal="center" vertical="center"/>
    </xf>
    <xf numFmtId="0" fontId="17" fillId="0" borderId="31" xfId="8" applyFont="1" applyFill="1" applyBorder="1" applyAlignment="1">
      <alignment horizontal="center" vertical="center"/>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4" xfId="7" applyFont="1" applyFill="1" applyBorder="1" applyAlignment="1">
      <alignment horizontal="left" vertical="center"/>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4"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4" xfId="8" applyNumberFormat="1" applyFont="1" applyFill="1" applyBorder="1" applyAlignment="1">
      <alignment horizontal="right" vertical="center" shrinkToFit="1"/>
    </xf>
    <xf numFmtId="0" fontId="17" fillId="0" borderId="75" xfId="8" applyFont="1" applyFill="1" applyBorder="1" applyAlignment="1">
      <alignment horizontal="center" vertical="center"/>
    </xf>
    <xf numFmtId="0" fontId="17" fillId="0" borderId="76" xfId="8" applyFont="1" applyFill="1" applyBorder="1" applyAlignment="1">
      <alignment vertical="center"/>
    </xf>
    <xf numFmtId="0" fontId="17" fillId="0" borderId="25" xfId="8" applyFont="1" applyFill="1" applyBorder="1" applyAlignment="1">
      <alignment vertical="center"/>
    </xf>
    <xf numFmtId="0" fontId="17" fillId="0" borderId="77" xfId="8" applyFont="1" applyFill="1" applyBorder="1" applyAlignment="1">
      <alignment vertical="center"/>
    </xf>
    <xf numFmtId="178" fontId="17" fillId="0" borderId="76"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9"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36" xfId="8" applyFont="1" applyFill="1" applyBorder="1" applyAlignment="1">
      <alignment horizontal="center" vertical="center" wrapText="1"/>
    </xf>
    <xf numFmtId="0" fontId="17" fillId="0" borderId="8" xfId="8" applyFont="1" applyFill="1" applyBorder="1" applyAlignment="1">
      <alignment horizontal="center" vertical="center" wrapText="1"/>
    </xf>
    <xf numFmtId="0" fontId="17" fillId="0" borderId="23"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17" fillId="0" borderId="0" xfId="8" applyFont="1" applyFill="1" applyBorder="1" applyAlignment="1">
      <alignment horizontal="center" vertical="center" wrapText="1"/>
    </xf>
    <xf numFmtId="0" fontId="17" fillId="0" borderId="38" xfId="8" applyFont="1" applyFill="1" applyBorder="1" applyAlignment="1">
      <alignment horizontal="center" vertical="center" wrapText="1"/>
    </xf>
    <xf numFmtId="0" fontId="17" fillId="0" borderId="72" xfId="8" applyFont="1" applyFill="1" applyBorder="1" applyAlignment="1">
      <alignment horizontal="center" vertical="center" wrapText="1"/>
    </xf>
    <xf numFmtId="0" fontId="17" fillId="0" borderId="73" xfId="8" applyFont="1" applyFill="1" applyBorder="1" applyAlignment="1">
      <alignment horizontal="center" vertical="center" wrapText="1"/>
    </xf>
    <xf numFmtId="0" fontId="17" fillId="0" borderId="68" xfId="8" applyFont="1" applyFill="1" applyBorder="1" applyAlignment="1">
      <alignment horizontal="center" vertical="center" wrapText="1"/>
    </xf>
    <xf numFmtId="0" fontId="21" fillId="0" borderId="60" xfId="8" applyFont="1" applyFill="1" applyBorder="1" applyAlignment="1">
      <alignment vertical="center"/>
    </xf>
    <xf numFmtId="0" fontId="21" fillId="0" borderId="25" xfId="8" applyFont="1" applyFill="1" applyBorder="1" applyAlignment="1">
      <alignment vertical="center"/>
    </xf>
    <xf numFmtId="0" fontId="21" fillId="0" borderId="77" xfId="8" applyFont="1" applyFill="1" applyBorder="1" applyAlignment="1">
      <alignment vertical="center"/>
    </xf>
    <xf numFmtId="178" fontId="21" fillId="0" borderId="60"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30" xfId="8" applyFont="1" applyFill="1" applyBorder="1" applyAlignment="1">
      <alignment horizontal="center" vertical="center"/>
    </xf>
    <xf numFmtId="0" fontId="17" fillId="0" borderId="42" xfId="8" applyFont="1" applyFill="1" applyBorder="1" applyAlignment="1">
      <alignment horizontal="center" vertical="center"/>
    </xf>
    <xf numFmtId="0" fontId="17" fillId="0" borderId="32" xfId="8" applyFont="1" applyFill="1" applyBorder="1" applyAlignment="1">
      <alignment horizontal="center" vertical="center"/>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181" fontId="17" fillId="0" borderId="39" xfId="8" applyNumberFormat="1" applyFont="1" applyFill="1" applyBorder="1" applyAlignment="1">
      <alignment horizontal="right" vertical="center" shrinkToFit="1"/>
    </xf>
    <xf numFmtId="181" fontId="17" fillId="0" borderId="31" xfId="8" applyNumberFormat="1" applyFont="1" applyFill="1" applyBorder="1" applyAlignment="1">
      <alignment horizontal="right" vertical="center" shrinkToFit="1"/>
    </xf>
    <xf numFmtId="181" fontId="17" fillId="0" borderId="42" xfId="8" applyNumberFormat="1" applyFont="1" applyFill="1" applyBorder="1" applyAlignment="1">
      <alignment horizontal="right" vertical="center" shrinkToFit="1"/>
    </xf>
    <xf numFmtId="181" fontId="17" fillId="0" borderId="32" xfId="8" applyNumberFormat="1" applyFont="1" applyFill="1" applyBorder="1" applyAlignment="1">
      <alignment horizontal="right" vertical="center" shrinkToFit="1"/>
    </xf>
    <xf numFmtId="0" fontId="21" fillId="0" borderId="41" xfId="9" applyFont="1" applyFill="1" applyBorder="1" applyAlignment="1">
      <alignment horizontal="center" vertical="center" shrinkToFit="1"/>
    </xf>
    <xf numFmtId="0" fontId="21" fillId="0" borderId="12" xfId="9" applyFont="1" applyFill="1" applyBorder="1" applyAlignment="1">
      <alignment horizontal="center" vertical="center" shrinkToFit="1"/>
    </xf>
    <xf numFmtId="0" fontId="21" fillId="0" borderId="46" xfId="9" applyFont="1" applyFill="1" applyBorder="1" applyAlignment="1">
      <alignment horizontal="center" vertical="center" shrinkToFit="1"/>
    </xf>
    <xf numFmtId="178" fontId="17" fillId="0" borderId="42" xfId="8" applyNumberFormat="1" applyFont="1" applyFill="1" applyBorder="1" applyAlignment="1">
      <alignment horizontal="right" vertical="center" shrinkToFit="1"/>
    </xf>
    <xf numFmtId="0" fontId="17" fillId="0" borderId="72"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74" xfId="8" applyFont="1" applyFill="1" applyBorder="1" applyAlignment="1">
      <alignment horizontal="left" vertical="center"/>
    </xf>
    <xf numFmtId="181" fontId="17" fillId="0" borderId="72"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181" fontId="17" fillId="0" borderId="74" xfId="8" applyNumberFormat="1" applyFont="1" applyFill="1" applyBorder="1" applyAlignment="1">
      <alignment horizontal="right" vertical="center" shrinkToFit="1"/>
    </xf>
    <xf numFmtId="0" fontId="17" fillId="0" borderId="36" xfId="10" applyFont="1" applyFill="1" applyBorder="1" applyAlignment="1">
      <alignment horizontal="left" vertical="center"/>
    </xf>
    <xf numFmtId="0" fontId="17" fillId="0" borderId="8" xfId="10" applyFont="1" applyFill="1" applyBorder="1" applyAlignment="1">
      <alignment horizontal="left" vertical="center"/>
    </xf>
    <xf numFmtId="0" fontId="17" fillId="0" borderId="9" xfId="10" applyFont="1" applyFill="1" applyBorder="1" applyAlignment="1">
      <alignment horizontal="left" vertical="center"/>
    </xf>
    <xf numFmtId="185" fontId="21" fillId="0" borderId="41" xfId="8" applyNumberFormat="1" applyFont="1" applyFill="1" applyBorder="1" applyAlignment="1">
      <alignment horizontal="right" vertical="center" shrinkToFit="1"/>
    </xf>
    <xf numFmtId="185" fontId="21" fillId="0" borderId="12" xfId="8" applyNumberFormat="1" applyFont="1" applyFill="1" applyBorder="1" applyAlignment="1">
      <alignment horizontal="right" vertical="center" shrinkToFit="1"/>
    </xf>
    <xf numFmtId="185" fontId="21" fillId="0" borderId="13" xfId="8" applyNumberFormat="1" applyFont="1" applyFill="1" applyBorder="1" applyAlignment="1">
      <alignment horizontal="right" vertical="center" shrinkToFit="1"/>
    </xf>
    <xf numFmtId="0" fontId="21" fillId="0" borderId="44" xfId="9" applyFont="1" applyFill="1" applyBorder="1" applyAlignment="1">
      <alignment horizontal="center" vertical="center" shrinkToFit="1"/>
    </xf>
    <xf numFmtId="0" fontId="21" fillId="0" borderId="18" xfId="9" applyFont="1" applyFill="1" applyBorder="1" applyAlignment="1">
      <alignment horizontal="center" vertical="center" shrinkToFit="1"/>
    </xf>
    <xf numFmtId="0" fontId="21" fillId="0" borderId="43" xfId="9" applyFont="1" applyFill="1" applyBorder="1" applyAlignment="1">
      <alignment horizontal="center" vertical="center" shrinkToFit="1"/>
    </xf>
    <xf numFmtId="0" fontId="23" fillId="0" borderId="0" xfId="8" applyFont="1" applyFill="1" applyBorder="1" applyAlignment="1">
      <alignment horizontal="left" vertical="center" wrapText="1"/>
    </xf>
    <xf numFmtId="0" fontId="23" fillId="0" borderId="64" xfId="8" applyFont="1" applyFill="1" applyBorder="1" applyAlignment="1">
      <alignment horizontal="left" vertical="center" wrapText="1"/>
    </xf>
    <xf numFmtId="0" fontId="21" fillId="0" borderId="12" xfId="8" applyFont="1" applyFill="1" applyBorder="1" applyAlignment="1">
      <alignment vertical="center"/>
    </xf>
    <xf numFmtId="0" fontId="21" fillId="0" borderId="46" xfId="8" applyFont="1" applyFill="1" applyBorder="1" applyAlignment="1">
      <alignment vertical="center"/>
    </xf>
    <xf numFmtId="0" fontId="17" fillId="0" borderId="78" xfId="8" applyFont="1" applyFill="1" applyBorder="1" applyAlignment="1">
      <alignment horizontal="center" vertical="center"/>
    </xf>
    <xf numFmtId="0" fontId="17" fillId="0" borderId="49" xfId="8" applyFont="1" applyFill="1" applyBorder="1" applyAlignment="1">
      <alignment horizontal="center" vertical="center"/>
    </xf>
    <xf numFmtId="183" fontId="17" fillId="0" borderId="49" xfId="8" applyNumberFormat="1" applyFont="1" applyFill="1" applyBorder="1" applyAlignment="1">
      <alignment horizontal="right" vertical="center" shrinkToFit="1"/>
    </xf>
    <xf numFmtId="183" fontId="17" fillId="0" borderId="79" xfId="8" applyNumberFormat="1" applyFont="1" applyFill="1" applyBorder="1" applyAlignment="1">
      <alignment horizontal="right" vertical="center" shrinkToFit="1"/>
    </xf>
    <xf numFmtId="183" fontId="17" fillId="0" borderId="6" xfId="8" applyNumberFormat="1" applyFont="1" applyFill="1" applyBorder="1" applyAlignment="1">
      <alignment horizontal="right"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43"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178" fontId="17" fillId="0" borderId="49" xfId="8" applyNumberFormat="1" applyFont="1" applyFill="1" applyBorder="1" applyAlignment="1">
      <alignment horizontal="right" vertical="center" shrinkToFit="1"/>
    </xf>
    <xf numFmtId="178" fontId="17" fillId="0" borderId="79" xfId="8" applyNumberFormat="1" applyFont="1" applyFill="1" applyBorder="1" applyAlignment="1">
      <alignment horizontal="right" vertical="center" shrinkToFit="1"/>
    </xf>
    <xf numFmtId="178" fontId="17" fillId="0" borderId="6"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xf>
    <xf numFmtId="181" fontId="17" fillId="0" borderId="74" xfId="8" applyNumberFormat="1" applyFont="1" applyFill="1" applyBorder="1" applyAlignment="1">
      <alignment horizontal="right" vertical="center"/>
    </xf>
    <xf numFmtId="0" fontId="17" fillId="0" borderId="17" xfId="8" applyFont="1" applyFill="1" applyBorder="1" applyAlignment="1">
      <alignment vertical="center"/>
    </xf>
    <xf numFmtId="0" fontId="17" fillId="0" borderId="22" xfId="8" applyFont="1" applyFill="1" applyBorder="1" applyAlignment="1">
      <alignment horizontal="center" vertical="center"/>
    </xf>
    <xf numFmtId="0" fontId="17" fillId="0" borderId="19" xfId="8" applyFont="1" applyFill="1" applyBorder="1" applyAlignment="1">
      <alignment horizontal="center" vertical="center"/>
    </xf>
    <xf numFmtId="0" fontId="17" fillId="0" borderId="80" xfId="8" applyFont="1" applyFill="1" applyBorder="1" applyAlignment="1">
      <alignment horizontal="center" vertical="center"/>
    </xf>
    <xf numFmtId="178" fontId="17" fillId="0" borderId="8" xfId="8" applyNumberFormat="1" applyFont="1" applyFill="1" applyBorder="1" applyAlignment="1">
      <alignment horizontal="right" vertical="center"/>
    </xf>
    <xf numFmtId="178" fontId="17" fillId="0" borderId="9" xfId="8" applyNumberFormat="1" applyFont="1" applyFill="1" applyBorder="1" applyAlignment="1">
      <alignment horizontal="right" vertical="center"/>
    </xf>
    <xf numFmtId="0" fontId="17" fillId="0" borderId="81"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6"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72" xfId="8" applyFont="1" applyFill="1" applyBorder="1" applyAlignment="1">
      <alignment horizontal="center" vertical="center" textRotation="255"/>
    </xf>
    <xf numFmtId="0" fontId="17" fillId="0" borderId="73" xfId="8" applyFont="1" applyFill="1" applyBorder="1" applyAlignment="1">
      <alignment horizontal="center" vertical="center" textRotation="255"/>
    </xf>
    <xf numFmtId="0" fontId="17" fillId="0" borderId="68" xfId="8" applyFont="1" applyFill="1" applyBorder="1" applyAlignment="1">
      <alignment horizontal="center" vertical="center" textRotation="255"/>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46"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2" xfId="8" applyFont="1" applyFill="1" applyBorder="1" applyAlignment="1">
      <alignment horizontal="center" vertical="center" wrapText="1"/>
    </xf>
    <xf numFmtId="0" fontId="23" fillId="0" borderId="40" xfId="8" applyFont="1" applyFill="1" applyBorder="1" applyAlignment="1">
      <alignment horizontal="center" vertical="center" wrapText="1"/>
    </xf>
    <xf numFmtId="0" fontId="17" fillId="0" borderId="41" xfId="8" applyFont="1" applyFill="1" applyBorder="1" applyAlignment="1">
      <alignment horizontal="center" vertical="center" textRotation="255"/>
    </xf>
    <xf numFmtId="0" fontId="17" fillId="0" borderId="62" xfId="8" applyFont="1" applyFill="1" applyBorder="1" applyAlignment="1">
      <alignment horizontal="center" vertical="center" textRotation="255"/>
    </xf>
    <xf numFmtId="0" fontId="17" fillId="0" borderId="37" xfId="8" applyFont="1" applyFill="1" applyBorder="1" applyAlignment="1">
      <alignment horizontal="center" vertical="center" textRotation="255"/>
    </xf>
    <xf numFmtId="0" fontId="17" fillId="0" borderId="52"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178" fontId="17" fillId="0" borderId="44" xfId="8" applyNumberFormat="1" applyFont="1" applyFill="1" applyBorder="1" applyAlignment="1">
      <alignment horizontal="right" vertical="center"/>
    </xf>
    <xf numFmtId="178" fontId="17" fillId="0" borderId="18" xfId="8" applyNumberFormat="1" applyFont="1" applyFill="1" applyBorder="1" applyAlignment="1">
      <alignment horizontal="right" vertical="center"/>
    </xf>
    <xf numFmtId="178" fontId="17" fillId="0" borderId="43" xfId="8" applyNumberFormat="1" applyFont="1" applyFill="1" applyBorder="1" applyAlignment="1">
      <alignment horizontal="right" vertical="center"/>
    </xf>
    <xf numFmtId="0" fontId="17" fillId="0" borderId="70" xfId="8" applyFont="1" applyFill="1" applyBorder="1" applyAlignment="1">
      <alignment horizontal="center" vertical="center" shrinkToFit="1"/>
    </xf>
    <xf numFmtId="0" fontId="17" fillId="0" borderId="73" xfId="8" applyFont="1" applyFill="1" applyBorder="1" applyAlignment="1">
      <alignment horizontal="center" vertical="center" shrinkToFit="1"/>
    </xf>
    <xf numFmtId="0" fontId="17" fillId="0" borderId="68" xfId="8" applyFont="1" applyFill="1" applyBorder="1" applyAlignment="1">
      <alignment horizontal="center" vertical="center" shrinkToFit="1"/>
    </xf>
    <xf numFmtId="0" fontId="24" fillId="0" borderId="31" xfId="8" applyFont="1" applyFill="1" applyBorder="1">
      <alignment vertical="center"/>
    </xf>
    <xf numFmtId="0" fontId="24" fillId="0" borderId="42" xfId="8" applyFont="1" applyFill="1" applyBorder="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6"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2"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65" xfId="8" applyFont="1" applyFill="1" applyBorder="1" applyAlignment="1">
      <alignment horizontal="center" vertical="center" wrapText="1"/>
    </xf>
    <xf numFmtId="0" fontId="21" fillId="0" borderId="72" xfId="7" applyFont="1" applyFill="1" applyBorder="1" applyAlignment="1">
      <alignment horizontal="left" vertical="center"/>
    </xf>
    <xf numFmtId="0" fontId="21" fillId="0" borderId="73" xfId="7" applyFont="1" applyFill="1" applyBorder="1" applyAlignment="1">
      <alignment horizontal="left" vertical="center"/>
    </xf>
    <xf numFmtId="0" fontId="21" fillId="0" borderId="74" xfId="7" applyFont="1" applyFill="1" applyBorder="1" applyAlignment="1">
      <alignment horizontal="left" vertical="center"/>
    </xf>
    <xf numFmtId="178" fontId="17" fillId="0" borderId="72"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178" fontId="17" fillId="0" borderId="74"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72" xfId="7" applyFont="1" applyFill="1" applyBorder="1" applyAlignment="1">
      <alignment horizontal="center" vertical="center" wrapText="1"/>
    </xf>
    <xf numFmtId="0" fontId="21" fillId="0" borderId="73" xfId="7" applyFont="1" applyFill="1" applyBorder="1" applyAlignment="1">
      <alignment horizontal="center" vertical="center" wrapText="1"/>
    </xf>
    <xf numFmtId="0" fontId="21" fillId="0" borderId="74" xfId="7" applyFont="1" applyFill="1" applyBorder="1" applyAlignment="1">
      <alignment horizontal="center" vertical="center" wrapText="1"/>
    </xf>
    <xf numFmtId="0" fontId="17" fillId="0" borderId="0" xfId="8" applyFont="1" applyFill="1" applyBorder="1" applyAlignment="1">
      <alignment horizontal="center" vertical="center" shrinkToFit="1"/>
    </xf>
    <xf numFmtId="186"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0" fontId="17" fillId="0" borderId="0" xfId="8" applyFont="1" applyFill="1" applyBorder="1" applyAlignment="1" applyProtection="1">
      <alignment horizontal="center" vertical="center" shrinkToFit="1"/>
      <protection hidden="1"/>
    </xf>
    <xf numFmtId="49" fontId="20" fillId="0" borderId="1" xfId="11" applyNumberFormat="1" applyFont="1" applyFill="1" applyBorder="1" applyAlignment="1">
      <alignment horizontal="center" vertical="center"/>
    </xf>
    <xf numFmtId="49" fontId="20" fillId="0" borderId="2" xfId="11" applyNumberFormat="1" applyFont="1" applyFill="1" applyBorder="1" applyAlignment="1">
      <alignment horizontal="center" vertical="center"/>
    </xf>
    <xf numFmtId="49" fontId="20" fillId="0" borderId="3" xfId="11" applyNumberFormat="1" applyFont="1" applyFill="1" applyBorder="1" applyAlignment="1">
      <alignment horizontal="center" vertical="center"/>
    </xf>
    <xf numFmtId="0" fontId="17" fillId="0" borderId="39" xfId="11" applyFont="1" applyBorder="1" applyAlignment="1">
      <alignment horizontal="center" vertical="center"/>
    </xf>
    <xf numFmtId="0" fontId="17" fillId="0" borderId="31" xfId="11" applyFont="1" applyBorder="1" applyAlignment="1">
      <alignment horizontal="center" vertical="center"/>
    </xf>
    <xf numFmtId="0" fontId="17" fillId="0" borderId="42" xfId="11" applyFont="1" applyBorder="1" applyAlignment="1">
      <alignment horizontal="center" vertical="center"/>
    </xf>
    <xf numFmtId="0" fontId="17" fillId="0" borderId="39" xfId="11" applyFont="1" applyFill="1" applyBorder="1" applyAlignment="1">
      <alignment horizontal="center" vertical="center"/>
    </xf>
    <xf numFmtId="0" fontId="17" fillId="0" borderId="31" xfId="11" applyFont="1" applyFill="1" applyBorder="1" applyAlignment="1">
      <alignment horizontal="center" vertical="center"/>
    </xf>
    <xf numFmtId="0" fontId="17" fillId="0" borderId="42" xfId="11" applyFont="1" applyFill="1" applyBorder="1" applyAlignment="1">
      <alignment horizontal="center" vertical="center"/>
    </xf>
    <xf numFmtId="0" fontId="17" fillId="0" borderId="34" xfId="11" applyFont="1" applyBorder="1" applyAlignment="1">
      <alignment horizontal="center" vertical="center"/>
    </xf>
    <xf numFmtId="0" fontId="17" fillId="0" borderId="41" xfId="11" applyFont="1" applyBorder="1">
      <alignment vertical="center"/>
    </xf>
    <xf numFmtId="0" fontId="17" fillId="0" borderId="12" xfId="11" applyFont="1" applyBorder="1">
      <alignment vertical="center"/>
    </xf>
    <xf numFmtId="0" fontId="17" fillId="0" borderId="46" xfId="11" applyFont="1" applyBorder="1">
      <alignment vertical="center"/>
    </xf>
    <xf numFmtId="178" fontId="17" fillId="0" borderId="41" xfId="11" applyNumberFormat="1" applyFont="1" applyFill="1" applyBorder="1" applyAlignment="1">
      <alignment horizontal="right" vertical="center" shrinkToFit="1"/>
    </xf>
    <xf numFmtId="178" fontId="17" fillId="0" borderId="12" xfId="11" applyNumberFormat="1" applyFont="1" applyFill="1" applyBorder="1" applyAlignment="1">
      <alignment horizontal="right" vertical="center" shrinkToFit="1"/>
    </xf>
    <xf numFmtId="178" fontId="17" fillId="0" borderId="82" xfId="11" applyNumberFormat="1" applyFont="1" applyFill="1" applyBorder="1" applyAlignment="1">
      <alignment horizontal="right" vertical="center" shrinkToFit="1"/>
    </xf>
    <xf numFmtId="181" fontId="17" fillId="0" borderId="83" xfId="11" applyNumberFormat="1" applyFont="1" applyFill="1" applyBorder="1" applyAlignment="1">
      <alignment horizontal="right" vertical="center" shrinkToFit="1"/>
    </xf>
    <xf numFmtId="178" fontId="17" fillId="0" borderId="83" xfId="11" applyNumberFormat="1" applyFont="1" applyFill="1" applyBorder="1" applyAlignment="1">
      <alignment horizontal="right" vertical="center" shrinkToFit="1"/>
    </xf>
    <xf numFmtId="181" fontId="17" fillId="0" borderId="84" xfId="11" applyNumberFormat="1" applyFont="1" applyFill="1" applyBorder="1" applyAlignment="1">
      <alignment horizontal="right" vertical="center" shrinkToFit="1"/>
    </xf>
    <xf numFmtId="181" fontId="17" fillId="0" borderId="12" xfId="11" applyNumberFormat="1" applyFont="1" applyFill="1" applyBorder="1" applyAlignment="1">
      <alignment horizontal="right" vertical="center" shrinkToFit="1"/>
    </xf>
    <xf numFmtId="181" fontId="17" fillId="0" borderId="46" xfId="11" applyNumberFormat="1" applyFont="1" applyFill="1" applyBorder="1" applyAlignment="1">
      <alignment horizontal="right" vertical="center" shrinkToFit="1"/>
    </xf>
    <xf numFmtId="0" fontId="17" fillId="0" borderId="62" xfId="11" applyFont="1" applyBorder="1">
      <alignment vertical="center"/>
    </xf>
    <xf numFmtId="0" fontId="17" fillId="0" borderId="0" xfId="11" applyFont="1" applyBorder="1">
      <alignment vertical="center"/>
    </xf>
    <xf numFmtId="0" fontId="17" fillId="0" borderId="38" xfId="11" applyFont="1" applyBorder="1">
      <alignment vertical="center"/>
    </xf>
    <xf numFmtId="178" fontId="17" fillId="0" borderId="62" xfId="11" applyNumberFormat="1" applyFont="1" applyFill="1" applyBorder="1" applyAlignment="1">
      <alignment horizontal="right" vertical="center" shrinkToFit="1"/>
    </xf>
    <xf numFmtId="178" fontId="17" fillId="0" borderId="0" xfId="11" applyNumberFormat="1" applyFont="1" applyFill="1" applyBorder="1" applyAlignment="1">
      <alignment horizontal="right" vertical="center" shrinkToFit="1"/>
    </xf>
    <xf numFmtId="178" fontId="17" fillId="0" borderId="85" xfId="11" applyNumberFormat="1" applyFont="1" applyFill="1" applyBorder="1" applyAlignment="1">
      <alignment horizontal="right" vertical="center" shrinkToFit="1"/>
    </xf>
    <xf numFmtId="181" fontId="17" fillId="0" borderId="86" xfId="11" applyNumberFormat="1" applyFont="1" applyFill="1" applyBorder="1" applyAlignment="1">
      <alignment horizontal="right" vertical="center" shrinkToFit="1"/>
    </xf>
    <xf numFmtId="178" fontId="17" fillId="0" borderId="86" xfId="11" applyNumberFormat="1" applyFont="1" applyFill="1" applyBorder="1" applyAlignment="1">
      <alignment horizontal="right" vertical="center" shrinkToFit="1"/>
    </xf>
    <xf numFmtId="181" fontId="17" fillId="0" borderId="88" xfId="11" applyNumberFormat="1" applyFont="1" applyFill="1" applyBorder="1" applyAlignment="1">
      <alignment horizontal="right" vertical="center" shrinkToFit="1"/>
    </xf>
    <xf numFmtId="181" fontId="17" fillId="0" borderId="0" xfId="11" applyNumberFormat="1" applyFont="1" applyFill="1" applyBorder="1" applyAlignment="1">
      <alignment horizontal="right" vertical="center" shrinkToFit="1"/>
    </xf>
    <xf numFmtId="181" fontId="17" fillId="0" borderId="38" xfId="11" applyNumberFormat="1" applyFont="1" applyFill="1" applyBorder="1" applyAlignment="1">
      <alignment horizontal="right" vertical="center" shrinkToFit="1"/>
    </xf>
    <xf numFmtId="178" fontId="17" fillId="0" borderId="87" xfId="11" applyNumberFormat="1" applyFont="1" applyFill="1" applyBorder="1" applyAlignment="1">
      <alignment horizontal="right" vertical="center" shrinkToFit="1"/>
    </xf>
    <xf numFmtId="178" fontId="17" fillId="0" borderId="88" xfId="11" applyNumberFormat="1" applyFont="1" applyFill="1" applyBorder="1" applyAlignment="1">
      <alignment horizontal="right" vertical="center" shrinkToFit="1"/>
    </xf>
    <xf numFmtId="178" fontId="17" fillId="0" borderId="38" xfId="11" applyNumberFormat="1" applyFont="1" applyFill="1" applyBorder="1" applyAlignment="1">
      <alignment horizontal="right" vertical="center" shrinkToFit="1"/>
    </xf>
    <xf numFmtId="0" fontId="17" fillId="0" borderId="41" xfId="11" applyFont="1" applyFill="1" applyBorder="1">
      <alignment vertical="center"/>
    </xf>
    <xf numFmtId="0" fontId="17" fillId="0" borderId="12" xfId="11" applyFont="1" applyFill="1" applyBorder="1">
      <alignment vertical="center"/>
    </xf>
    <xf numFmtId="0" fontId="17" fillId="0" borderId="46" xfId="11" applyFont="1" applyFill="1" applyBorder="1">
      <alignment vertical="center"/>
    </xf>
    <xf numFmtId="181" fontId="17" fillId="0" borderId="82" xfId="11" applyNumberFormat="1" applyFont="1" applyFill="1" applyBorder="1" applyAlignment="1">
      <alignment horizontal="right" vertical="center" shrinkToFit="1"/>
    </xf>
    <xf numFmtId="0" fontId="17" fillId="0" borderId="62" xfId="11" applyFont="1" applyFill="1" applyBorder="1">
      <alignment vertical="center"/>
    </xf>
    <xf numFmtId="0" fontId="17" fillId="0" borderId="0" xfId="11" applyFont="1" applyFill="1" applyBorder="1">
      <alignment vertical="center"/>
    </xf>
    <xf numFmtId="0" fontId="17" fillId="0" borderId="38" xfId="11" applyFont="1" applyFill="1" applyBorder="1">
      <alignment vertical="center"/>
    </xf>
    <xf numFmtId="0" fontId="17" fillId="0" borderId="62" xfId="11" applyFont="1" applyBorder="1" applyAlignment="1">
      <alignment vertical="center"/>
    </xf>
    <xf numFmtId="0" fontId="14" fillId="0" borderId="0" xfId="6" applyAlignment="1">
      <alignment vertical="center"/>
    </xf>
    <xf numFmtId="0" fontId="14" fillId="0" borderId="38" xfId="6" applyBorder="1" applyAlignment="1">
      <alignment vertical="center"/>
    </xf>
    <xf numFmtId="178" fontId="17" fillId="0" borderId="88" xfId="11" applyNumberFormat="1" applyFont="1" applyFill="1" applyBorder="1" applyAlignment="1">
      <alignment horizontal="right" vertical="center"/>
    </xf>
    <xf numFmtId="178" fontId="17" fillId="0" borderId="0" xfId="11" applyNumberFormat="1" applyFont="1" applyFill="1" applyBorder="1" applyAlignment="1">
      <alignment horizontal="right" vertical="center"/>
    </xf>
    <xf numFmtId="178" fontId="17" fillId="0" borderId="38" xfId="11" applyNumberFormat="1" applyFont="1" applyFill="1" applyBorder="1" applyAlignment="1">
      <alignment horizontal="right" vertical="center"/>
    </xf>
    <xf numFmtId="0" fontId="17" fillId="0" borderId="37" xfId="11" applyFont="1" applyFill="1" applyBorder="1">
      <alignment vertical="center"/>
    </xf>
    <xf numFmtId="0" fontId="17" fillId="0" borderId="52" xfId="11" applyFont="1" applyFill="1" applyBorder="1">
      <alignment vertical="center"/>
    </xf>
    <xf numFmtId="0" fontId="17" fillId="0" borderId="40" xfId="11" applyFont="1" applyFill="1" applyBorder="1">
      <alignment vertical="center"/>
    </xf>
    <xf numFmtId="178" fontId="17" fillId="0" borderId="62" xfId="11" applyNumberFormat="1" applyFont="1" applyFill="1" applyBorder="1" applyAlignment="1">
      <alignment horizontal="right" vertical="center"/>
    </xf>
    <xf numFmtId="178" fontId="17" fillId="0" borderId="85" xfId="11" applyNumberFormat="1" applyFont="1" applyFill="1" applyBorder="1" applyAlignment="1">
      <alignment horizontal="right" vertical="center"/>
    </xf>
    <xf numFmtId="181" fontId="17" fillId="0" borderId="86" xfId="11" applyNumberFormat="1" applyFont="1" applyFill="1" applyBorder="1" applyAlignment="1">
      <alignment horizontal="right" vertical="center"/>
    </xf>
    <xf numFmtId="0" fontId="23" fillId="0" borderId="39" xfId="11" applyFont="1" applyFill="1" applyBorder="1" applyAlignment="1">
      <alignment horizontal="center" vertical="center"/>
    </xf>
    <xf numFmtId="0" fontId="23" fillId="0" borderId="31" xfId="11" applyFont="1" applyFill="1" applyBorder="1" applyAlignment="1">
      <alignment horizontal="center" vertical="center"/>
    </xf>
    <xf numFmtId="0" fontId="23" fillId="0" borderId="42" xfId="11" applyFont="1" applyFill="1" applyBorder="1" applyAlignment="1">
      <alignment horizontal="center" vertical="center"/>
    </xf>
    <xf numFmtId="178" fontId="17" fillId="0" borderId="84" xfId="11" applyNumberFormat="1" applyFont="1" applyFill="1" applyBorder="1" applyAlignment="1">
      <alignment horizontal="right" vertical="center" shrinkToFit="1"/>
    </xf>
    <xf numFmtId="181" fontId="3" fillId="0" borderId="0" xfId="11" applyNumberFormat="1" applyFill="1" applyAlignment="1">
      <alignment horizontal="right" vertical="center" shrinkToFit="1"/>
    </xf>
    <xf numFmtId="181" fontId="3" fillId="0" borderId="38" xfId="11" applyNumberFormat="1" applyFill="1" applyBorder="1" applyAlignment="1">
      <alignment horizontal="right" vertical="center" shrinkToFit="1"/>
    </xf>
    <xf numFmtId="0" fontId="3" fillId="0" borderId="0" xfId="11" applyFill="1" applyAlignment="1">
      <alignment horizontal="right" vertical="center" shrinkToFit="1"/>
    </xf>
    <xf numFmtId="0" fontId="3" fillId="0" borderId="85" xfId="11" applyFill="1" applyBorder="1" applyAlignment="1">
      <alignment horizontal="right" vertical="center" shrinkToFit="1"/>
    </xf>
    <xf numFmtId="181" fontId="3" fillId="0" borderId="85" xfId="11" applyNumberFormat="1" applyFill="1" applyBorder="1" applyAlignment="1">
      <alignment horizontal="right" vertical="center" shrinkToFit="1"/>
    </xf>
    <xf numFmtId="0" fontId="14" fillId="0" borderId="0" xfId="6" applyBorder="1" applyAlignment="1">
      <alignment vertical="center"/>
    </xf>
    <xf numFmtId="0" fontId="3" fillId="0" borderId="31" xfId="11" applyBorder="1" applyAlignment="1">
      <alignment horizontal="center" vertical="center"/>
    </xf>
    <xf numFmtId="0" fontId="3" fillId="0" borderId="42" xfId="11" applyBorder="1" applyAlignment="1">
      <alignment horizontal="center" vertical="center"/>
    </xf>
    <xf numFmtId="0" fontId="23" fillId="0" borderId="62" xfId="11" applyFont="1" applyBorder="1">
      <alignment vertical="center"/>
    </xf>
    <xf numFmtId="0" fontId="23" fillId="0" borderId="0" xfId="11" applyFont="1" applyBorder="1">
      <alignment vertical="center"/>
    </xf>
    <xf numFmtId="0" fontId="23" fillId="0" borderId="38" xfId="11" applyFont="1" applyBorder="1">
      <alignment vertical="center"/>
    </xf>
    <xf numFmtId="0" fontId="17" fillId="0" borderId="37" xfId="11" applyFont="1" applyBorder="1">
      <alignment vertical="center"/>
    </xf>
    <xf numFmtId="0" fontId="17" fillId="0" borderId="52" xfId="11" applyFont="1" applyBorder="1">
      <alignment vertical="center"/>
    </xf>
    <xf numFmtId="0" fontId="17" fillId="0" borderId="40" xfId="11" applyFont="1" applyBorder="1">
      <alignment vertical="center"/>
    </xf>
    <xf numFmtId="0" fontId="17" fillId="0" borderId="41" xfId="11" applyFont="1" applyBorder="1" applyAlignment="1">
      <alignment horizontal="center" vertical="center" wrapText="1"/>
    </xf>
    <xf numFmtId="0" fontId="17" fillId="0" borderId="12" xfId="11" applyFont="1" applyBorder="1" applyAlignment="1">
      <alignment horizontal="center" vertical="center" wrapText="1"/>
    </xf>
    <xf numFmtId="0" fontId="17" fillId="0" borderId="62" xfId="11" applyFont="1" applyBorder="1" applyAlignment="1">
      <alignment horizontal="center" vertical="center" wrapText="1"/>
    </xf>
    <xf numFmtId="0" fontId="17" fillId="0" borderId="0" xfId="11" applyFont="1" applyBorder="1" applyAlignment="1">
      <alignment horizontal="center" vertical="center" wrapText="1"/>
    </xf>
    <xf numFmtId="0" fontId="17" fillId="0" borderId="37" xfId="11" applyFont="1" applyBorder="1" applyAlignment="1">
      <alignment horizontal="center" vertical="center" wrapText="1"/>
    </xf>
    <xf numFmtId="0" fontId="17" fillId="0" borderId="52" xfId="11" applyFont="1" applyBorder="1" applyAlignment="1">
      <alignment horizontal="center" vertical="center" wrapText="1"/>
    </xf>
    <xf numFmtId="0" fontId="17" fillId="0" borderId="12" xfId="11" applyFont="1" applyBorder="1" applyAlignment="1">
      <alignment vertical="center" textRotation="255"/>
    </xf>
    <xf numFmtId="0" fontId="17" fillId="0" borderId="0" xfId="11" applyFont="1" applyBorder="1" applyAlignment="1">
      <alignment vertical="center" textRotation="255"/>
    </xf>
    <xf numFmtId="0" fontId="17" fillId="0" borderId="52" xfId="11" applyFont="1" applyBorder="1" applyAlignment="1">
      <alignment vertical="center" textRotation="255"/>
    </xf>
    <xf numFmtId="181" fontId="17" fillId="0" borderId="62"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38" xfId="11" applyFill="1" applyBorder="1" applyAlignment="1">
      <alignment horizontal="right" vertical="center" shrinkToFit="1"/>
    </xf>
    <xf numFmtId="181" fontId="17" fillId="0" borderId="41" xfId="11" applyNumberFormat="1" applyFont="1" applyFill="1" applyBorder="1" applyAlignment="1">
      <alignment horizontal="right" vertical="center" shrinkToFit="1"/>
    </xf>
    <xf numFmtId="0" fontId="3" fillId="0" borderId="12" xfId="11" applyFill="1" applyBorder="1" applyAlignment="1">
      <alignment horizontal="right" vertical="center" shrinkToFit="1"/>
    </xf>
    <xf numFmtId="0" fontId="3" fillId="0" borderId="46" xfId="11" applyFill="1" applyBorder="1" applyAlignment="1">
      <alignment horizontal="right" vertical="center" shrinkToFit="1"/>
    </xf>
    <xf numFmtId="0" fontId="17" fillId="0" borderId="41" xfId="11" applyFont="1" applyFill="1" applyBorder="1" applyAlignment="1">
      <alignment horizontal="center" vertical="center" textRotation="255"/>
    </xf>
    <xf numFmtId="0" fontId="17" fillId="0" borderId="46" xfId="11" applyFont="1" applyFill="1" applyBorder="1" applyAlignment="1">
      <alignment horizontal="center" vertical="center" textRotation="255"/>
    </xf>
    <xf numFmtId="0" fontId="17" fillId="0" borderId="62" xfId="11" applyFont="1" applyFill="1" applyBorder="1" applyAlignment="1">
      <alignment horizontal="center" vertical="center" textRotation="255"/>
    </xf>
    <xf numFmtId="0" fontId="17" fillId="0" borderId="38" xfId="11" applyFont="1" applyFill="1" applyBorder="1" applyAlignment="1">
      <alignment horizontal="center" vertical="center" textRotation="255"/>
    </xf>
    <xf numFmtId="0" fontId="17" fillId="0" borderId="37" xfId="11" applyFont="1" applyFill="1" applyBorder="1" applyAlignment="1">
      <alignment horizontal="center" vertical="center" textRotation="255"/>
    </xf>
    <xf numFmtId="0" fontId="17" fillId="0" borderId="40" xfId="11" applyFont="1" applyFill="1" applyBorder="1" applyAlignment="1">
      <alignment horizontal="center" vertical="center" textRotation="255"/>
    </xf>
    <xf numFmtId="181" fontId="17" fillId="0" borderId="37" xfId="11" applyNumberFormat="1" applyFont="1" applyFill="1" applyBorder="1" applyAlignment="1">
      <alignment horizontal="right" vertical="center" shrinkToFit="1"/>
    </xf>
    <xf numFmtId="0" fontId="3" fillId="0" borderId="52" xfId="11" applyFill="1" applyBorder="1" applyAlignment="1">
      <alignment horizontal="right" vertical="center" shrinkToFit="1"/>
    </xf>
    <xf numFmtId="181" fontId="17" fillId="0" borderId="52" xfId="11" applyNumberFormat="1" applyFont="1" applyFill="1" applyBorder="1" applyAlignment="1">
      <alignment horizontal="right" vertical="center" shrinkToFit="1"/>
    </xf>
    <xf numFmtId="0" fontId="3" fillId="0" borderId="40" xfId="11" applyFill="1" applyBorder="1" applyAlignment="1">
      <alignment horizontal="right" vertical="center" shrinkToFit="1"/>
    </xf>
    <xf numFmtId="0" fontId="17" fillId="0" borderId="41" xfId="11" applyFont="1" applyFill="1" applyBorder="1" applyAlignment="1">
      <alignment horizontal="left" vertical="center"/>
    </xf>
    <xf numFmtId="0" fontId="17" fillId="0" borderId="12" xfId="11" applyFont="1" applyFill="1" applyBorder="1" applyAlignment="1">
      <alignment horizontal="left" vertical="center"/>
    </xf>
    <xf numFmtId="0" fontId="17" fillId="0" borderId="46" xfId="11" applyFont="1" applyFill="1" applyBorder="1" applyAlignment="1">
      <alignment horizontal="left" vertical="center"/>
    </xf>
    <xf numFmtId="178" fontId="17" fillId="0" borderId="46" xfId="11" applyNumberFormat="1" applyFont="1" applyFill="1" applyBorder="1" applyAlignment="1">
      <alignment horizontal="right" vertical="center" shrinkToFit="1"/>
    </xf>
    <xf numFmtId="0" fontId="17" fillId="0" borderId="62" xfId="11" applyFont="1" applyFill="1" applyBorder="1" applyAlignment="1">
      <alignment horizontal="left" vertical="center"/>
    </xf>
    <xf numFmtId="0" fontId="17" fillId="0" borderId="0" xfId="11" applyFont="1" applyFill="1" applyBorder="1" applyAlignment="1">
      <alignment horizontal="left" vertical="center"/>
    </xf>
    <xf numFmtId="0" fontId="17" fillId="0" borderId="38" xfId="11" applyFont="1" applyFill="1" applyBorder="1" applyAlignment="1">
      <alignment horizontal="left" vertical="center"/>
    </xf>
    <xf numFmtId="178" fontId="17" fillId="0" borderId="37" xfId="11" applyNumberFormat="1" applyFont="1" applyFill="1" applyBorder="1" applyAlignment="1">
      <alignment horizontal="right" vertical="center" shrinkToFit="1"/>
    </xf>
    <xf numFmtId="178" fontId="17" fillId="0" borderId="52" xfId="11" applyNumberFormat="1" applyFont="1" applyFill="1" applyBorder="1" applyAlignment="1">
      <alignment horizontal="right" vertical="center" shrinkToFit="1"/>
    </xf>
    <xf numFmtId="178" fontId="17" fillId="0" borderId="89" xfId="11" applyNumberFormat="1" applyFont="1" applyFill="1" applyBorder="1" applyAlignment="1">
      <alignment horizontal="right" vertical="center" shrinkToFit="1"/>
    </xf>
    <xf numFmtId="181" fontId="17" fillId="0" borderId="90" xfId="11" applyNumberFormat="1" applyFont="1" applyFill="1" applyBorder="1" applyAlignment="1">
      <alignment horizontal="right" vertical="center" shrinkToFit="1"/>
    </xf>
    <xf numFmtId="178" fontId="17" fillId="0" borderId="90" xfId="11" applyNumberFormat="1" applyFont="1" applyFill="1" applyBorder="1" applyAlignment="1">
      <alignment horizontal="right" vertical="center" shrinkToFit="1"/>
    </xf>
    <xf numFmtId="181" fontId="17" fillId="0" borderId="91" xfId="11" applyNumberFormat="1" applyFont="1" applyFill="1" applyBorder="1" applyAlignment="1">
      <alignment horizontal="right" vertical="center" shrinkToFit="1"/>
    </xf>
    <xf numFmtId="181" fontId="17" fillId="0" borderId="40" xfId="11" applyNumberFormat="1" applyFont="1" applyFill="1" applyBorder="1" applyAlignment="1">
      <alignment horizontal="right" vertical="center" shrinkToFit="1"/>
    </xf>
    <xf numFmtId="0" fontId="17" fillId="0" borderId="37" xfId="11" applyFont="1" applyFill="1" applyBorder="1" applyAlignment="1">
      <alignment horizontal="left" vertical="center"/>
    </xf>
    <xf numFmtId="0" fontId="17" fillId="0" borderId="52" xfId="11" applyFont="1" applyFill="1" applyBorder="1" applyAlignment="1">
      <alignment horizontal="left" vertical="center"/>
    </xf>
    <xf numFmtId="0" fontId="17" fillId="0" borderId="40" xfId="11" applyFont="1" applyFill="1" applyBorder="1" applyAlignment="1">
      <alignment horizontal="left" vertical="center"/>
    </xf>
    <xf numFmtId="178" fontId="17" fillId="0" borderId="40" xfId="11" applyNumberFormat="1" applyFont="1" applyFill="1" applyBorder="1" applyAlignment="1">
      <alignment horizontal="right" vertical="center" shrinkToFit="1"/>
    </xf>
    <xf numFmtId="0" fontId="17" fillId="0" borderId="62" xfId="11" applyFont="1" applyFill="1" applyBorder="1" applyAlignment="1">
      <alignment horizontal="center" vertical="center" wrapText="1"/>
    </xf>
    <xf numFmtId="0" fontId="17" fillId="0" borderId="0" xfId="11" applyFont="1" applyFill="1" applyBorder="1" applyAlignment="1">
      <alignment horizontal="center" vertical="center" wrapText="1"/>
    </xf>
    <xf numFmtId="0" fontId="17" fillId="0" borderId="37" xfId="11" applyFont="1" applyFill="1" applyBorder="1" applyAlignment="1">
      <alignment horizontal="center" vertical="center" wrapText="1"/>
    </xf>
    <xf numFmtId="0" fontId="17" fillId="0" borderId="52" xfId="11" applyFont="1" applyFill="1" applyBorder="1" applyAlignment="1">
      <alignment horizontal="center" vertical="center" wrapText="1"/>
    </xf>
    <xf numFmtId="178" fontId="17" fillId="5" borderId="88" xfId="11" applyNumberFormat="1" applyFont="1" applyFill="1" applyBorder="1" applyAlignment="1">
      <alignment horizontal="right" vertical="center" shrinkToFit="1"/>
    </xf>
    <xf numFmtId="178" fontId="17" fillId="5" borderId="0" xfId="11" applyNumberFormat="1" applyFont="1" applyFill="1" applyBorder="1" applyAlignment="1">
      <alignment horizontal="right" vertical="center" shrinkToFit="1"/>
    </xf>
    <xf numFmtId="178" fontId="17" fillId="5" borderId="85" xfId="11" applyNumberFormat="1" applyFont="1" applyFill="1" applyBorder="1" applyAlignment="1">
      <alignment horizontal="right" vertical="center" shrinkToFit="1"/>
    </xf>
    <xf numFmtId="0" fontId="17" fillId="5" borderId="88" xfId="11" applyFont="1" applyFill="1" applyBorder="1" applyAlignment="1">
      <alignment horizontal="right" vertical="center" shrinkToFit="1"/>
    </xf>
    <xf numFmtId="0" fontId="17" fillId="5" borderId="0" xfId="11" applyFont="1" applyFill="1" applyBorder="1" applyAlignment="1">
      <alignment horizontal="right" vertical="center" shrinkToFit="1"/>
    </xf>
    <xf numFmtId="0" fontId="17" fillId="5" borderId="38" xfId="11" applyFont="1" applyFill="1" applyBorder="1" applyAlignment="1">
      <alignment horizontal="right" vertical="center" shrinkToFit="1"/>
    </xf>
    <xf numFmtId="181" fontId="17" fillId="0" borderId="85" xfId="11" applyNumberFormat="1" applyFont="1" applyFill="1" applyBorder="1" applyAlignment="1">
      <alignment horizontal="right" vertical="center" shrinkToFit="1"/>
    </xf>
    <xf numFmtId="0" fontId="3" fillId="0" borderId="89" xfId="11" applyFill="1" applyBorder="1" applyAlignment="1">
      <alignment horizontal="right" vertical="center" shrinkToFit="1"/>
    </xf>
    <xf numFmtId="181" fontId="3" fillId="0" borderId="52" xfId="11" applyNumberFormat="1" applyFill="1" applyBorder="1" applyAlignment="1">
      <alignment horizontal="right" vertical="center" shrinkToFit="1"/>
    </xf>
    <xf numFmtId="181" fontId="3" fillId="0" borderId="89" xfId="11" applyNumberFormat="1" applyFill="1" applyBorder="1" applyAlignment="1">
      <alignment horizontal="right" vertical="center" shrinkToFit="1"/>
    </xf>
    <xf numFmtId="178" fontId="17" fillId="0" borderId="91" xfId="11" applyNumberFormat="1" applyFont="1" applyFill="1" applyBorder="1" applyAlignment="1">
      <alignment horizontal="right" vertical="center" shrinkToFit="1"/>
    </xf>
    <xf numFmtId="178" fontId="17" fillId="5" borderId="91" xfId="11" applyNumberFormat="1" applyFont="1" applyFill="1" applyBorder="1" applyAlignment="1">
      <alignment horizontal="right" vertical="center" shrinkToFit="1"/>
    </xf>
    <xf numFmtId="178" fontId="17" fillId="5" borderId="52" xfId="11" applyNumberFormat="1" applyFont="1" applyFill="1" applyBorder="1" applyAlignment="1">
      <alignment horizontal="right" vertical="center" shrinkToFit="1"/>
    </xf>
    <xf numFmtId="178" fontId="17" fillId="5" borderId="89" xfId="11" applyNumberFormat="1" applyFont="1" applyFill="1" applyBorder="1" applyAlignment="1">
      <alignment horizontal="right" vertical="center" shrinkToFit="1"/>
    </xf>
    <xf numFmtId="0" fontId="17" fillId="5" borderId="91" xfId="11" applyFont="1" applyFill="1" applyBorder="1" applyAlignment="1">
      <alignment horizontal="right" vertical="center" shrinkToFit="1"/>
    </xf>
    <xf numFmtId="0" fontId="17" fillId="5" borderId="52" xfId="11" applyFont="1" applyFill="1" applyBorder="1" applyAlignment="1">
      <alignment horizontal="right" vertical="center" shrinkToFit="1"/>
    </xf>
    <xf numFmtId="0" fontId="17" fillId="5" borderId="40" xfId="11" applyFont="1" applyFill="1" applyBorder="1" applyAlignment="1">
      <alignment horizontal="right" vertical="center" shrinkToFit="1"/>
    </xf>
    <xf numFmtId="0" fontId="17" fillId="0" borderId="41" xfId="11" applyFont="1" applyBorder="1" applyAlignment="1">
      <alignment horizontal="center" vertical="center" textRotation="255"/>
    </xf>
    <xf numFmtId="0" fontId="17" fillId="0" borderId="46" xfId="11" applyFont="1" applyBorder="1" applyAlignment="1">
      <alignment horizontal="center" vertical="center" textRotation="255"/>
    </xf>
    <xf numFmtId="0" fontId="17" fillId="0" borderId="62" xfId="11" applyFont="1" applyBorder="1" applyAlignment="1">
      <alignment horizontal="center" vertical="center" textRotation="255"/>
    </xf>
    <xf numFmtId="0" fontId="17" fillId="0" borderId="38" xfId="11" applyFont="1" applyBorder="1" applyAlignment="1">
      <alignment horizontal="center" vertical="center" textRotation="255"/>
    </xf>
    <xf numFmtId="0" fontId="17" fillId="0" borderId="37" xfId="11" applyFont="1" applyBorder="1" applyAlignment="1">
      <alignment horizontal="center" vertical="center" textRotation="255"/>
    </xf>
    <xf numFmtId="0" fontId="17" fillId="0" borderId="40" xfId="11" applyFont="1" applyBorder="1" applyAlignment="1">
      <alignment horizontal="center" vertical="center" textRotation="255"/>
    </xf>
    <xf numFmtId="0" fontId="31" fillId="0" borderId="98" xfId="12" applyFont="1" applyBorder="1" applyAlignment="1" applyProtection="1">
      <alignment horizontal="left" vertical="center" shrinkToFit="1"/>
      <protection locked="0"/>
    </xf>
    <xf numFmtId="0" fontId="31" fillId="0" borderId="99" xfId="12" applyFont="1" applyBorder="1" applyAlignment="1" applyProtection="1">
      <alignment horizontal="left" vertical="center" shrinkToFit="1"/>
      <protection locked="0"/>
    </xf>
    <xf numFmtId="0" fontId="31" fillId="0" borderId="100" xfId="12" applyFont="1" applyBorder="1" applyAlignment="1" applyProtection="1">
      <alignment horizontal="left" vertical="center" shrinkToFit="1"/>
      <protection locked="0"/>
    </xf>
    <xf numFmtId="0" fontId="31" fillId="0" borderId="112" xfId="12" applyFont="1" applyBorder="1" applyAlignment="1" applyProtection="1">
      <alignment horizontal="left" vertical="center" shrinkToFit="1"/>
      <protection locked="0"/>
    </xf>
    <xf numFmtId="0" fontId="31" fillId="0" borderId="113" xfId="12" applyFont="1" applyBorder="1" applyAlignment="1" applyProtection="1">
      <alignment horizontal="left" vertical="center" shrinkToFit="1"/>
      <protection locked="0"/>
    </xf>
    <xf numFmtId="0" fontId="31" fillId="0" borderId="114" xfId="12" applyFont="1" applyBorder="1" applyAlignment="1" applyProtection="1">
      <alignment horizontal="left" vertical="center" shrinkToFit="1"/>
      <protection locked="0"/>
    </xf>
    <xf numFmtId="0" fontId="31" fillId="0" borderId="102" xfId="12" applyNumberFormat="1" applyFont="1" applyBorder="1" applyAlignment="1" applyProtection="1">
      <alignment horizontal="left" vertical="center" shrinkToFit="1"/>
      <protection locked="0"/>
    </xf>
    <xf numFmtId="0" fontId="31" fillId="0" borderId="108" xfId="12" applyNumberFormat="1" applyFont="1" applyBorder="1" applyAlignment="1" applyProtection="1">
      <alignment horizontal="left" vertical="center" shrinkToFit="1"/>
      <protection locked="0"/>
    </xf>
    <xf numFmtId="0" fontId="31" fillId="0" borderId="116" xfId="12" applyNumberFormat="1" applyFont="1" applyBorder="1" applyAlignment="1" applyProtection="1">
      <alignment horizontal="left" vertical="center" shrinkToFit="1"/>
      <protection locked="0"/>
    </xf>
    <xf numFmtId="0" fontId="31" fillId="0" borderId="121" xfId="12" applyNumberFormat="1" applyFont="1" applyBorder="1" applyAlignment="1" applyProtection="1">
      <alignment horizontal="left" vertical="center" shrinkToFit="1"/>
      <protection locked="0"/>
    </xf>
    <xf numFmtId="0" fontId="31" fillId="0" borderId="137" xfId="12" applyFont="1" applyBorder="1" applyAlignment="1" applyProtection="1">
      <alignment horizontal="left" vertical="center" shrinkToFit="1"/>
      <protection locked="0"/>
    </xf>
    <xf numFmtId="0" fontId="31" fillId="0" borderId="140" xfId="12" applyFont="1" applyBorder="1" applyAlignment="1" applyProtection="1">
      <alignment horizontal="left" vertical="center" shrinkToFit="1"/>
      <protection locked="0"/>
    </xf>
    <xf numFmtId="177" fontId="31" fillId="0" borderId="116" xfId="12" applyNumberFormat="1" applyFont="1" applyBorder="1" applyAlignment="1" applyProtection="1">
      <alignment horizontal="right" vertical="center" shrinkToFit="1"/>
      <protection locked="0"/>
    </xf>
    <xf numFmtId="187" fontId="31" fillId="0" borderId="116" xfId="12" applyNumberFormat="1" applyFont="1" applyBorder="1" applyAlignment="1" applyProtection="1">
      <alignment horizontal="right" vertical="center" shrinkToFit="1"/>
      <protection locked="0"/>
    </xf>
    <xf numFmtId="0" fontId="31" fillId="0" borderId="116" xfId="12" applyFont="1" applyBorder="1" applyAlignment="1" applyProtection="1">
      <alignment horizontal="left" vertical="center" shrinkToFit="1"/>
      <protection locked="0"/>
    </xf>
    <xf numFmtId="0" fontId="31" fillId="0" borderId="121" xfId="12" applyFont="1" applyBorder="1" applyAlignment="1" applyProtection="1">
      <alignment horizontal="left" vertical="center" shrinkToFit="1"/>
      <protection locked="0"/>
    </xf>
    <xf numFmtId="0" fontId="31" fillId="0" borderId="98" xfId="14" applyFont="1" applyBorder="1" applyAlignment="1" applyProtection="1">
      <alignment horizontal="left" vertical="center" shrinkToFit="1"/>
      <protection locked="0"/>
    </xf>
    <xf numFmtId="0" fontId="31" fillId="0" borderId="99" xfId="14" applyFont="1" applyBorder="1" applyAlignment="1" applyProtection="1">
      <alignment horizontal="left" vertical="center" shrinkToFit="1"/>
      <protection locked="0"/>
    </xf>
    <xf numFmtId="0" fontId="31" fillId="0" borderId="100" xfId="14" applyFont="1" applyBorder="1" applyAlignment="1" applyProtection="1">
      <alignment horizontal="left" vertical="center" shrinkToFit="1"/>
      <protection locked="0"/>
    </xf>
    <xf numFmtId="177" fontId="31" fillId="0" borderId="136" xfId="14" applyNumberFormat="1" applyFont="1" applyBorder="1" applyAlignment="1" applyProtection="1">
      <alignment horizontal="right" vertical="center" shrinkToFit="1"/>
      <protection locked="0"/>
    </xf>
    <xf numFmtId="177" fontId="31" fillId="0" borderId="137" xfId="14" applyNumberFormat="1" applyFont="1" applyBorder="1" applyAlignment="1" applyProtection="1">
      <alignment horizontal="right" vertical="center" shrinkToFit="1"/>
      <protection locked="0"/>
    </xf>
    <xf numFmtId="177" fontId="31" fillId="0" borderId="138" xfId="14" applyNumberFormat="1" applyFont="1" applyBorder="1" applyAlignment="1" applyProtection="1">
      <alignment horizontal="right" vertical="center" shrinkToFit="1"/>
      <protection locked="0"/>
    </xf>
    <xf numFmtId="177" fontId="31" fillId="0" borderId="139" xfId="14" applyNumberFormat="1" applyFont="1" applyBorder="1" applyAlignment="1" applyProtection="1">
      <alignment horizontal="right" vertical="center" shrinkToFit="1"/>
      <protection locked="0"/>
    </xf>
    <xf numFmtId="177" fontId="31" fillId="0" borderId="140" xfId="14" applyNumberFormat="1" applyFont="1" applyBorder="1" applyAlignment="1" applyProtection="1">
      <alignment horizontal="right" vertical="center" shrinkToFit="1"/>
      <protection locked="0"/>
    </xf>
    <xf numFmtId="177" fontId="31" fillId="0" borderId="141" xfId="12" applyNumberFormat="1" applyFont="1" applyBorder="1" applyAlignment="1" applyProtection="1">
      <alignment horizontal="right" vertical="center" shrinkToFit="1"/>
      <protection locked="0"/>
    </xf>
    <xf numFmtId="177" fontId="31" fillId="0" borderId="137" xfId="12" applyNumberFormat="1" applyFont="1" applyBorder="1" applyAlignment="1" applyProtection="1">
      <alignment horizontal="right" vertical="center" shrinkToFit="1"/>
      <protection locked="0"/>
    </xf>
    <xf numFmtId="0" fontId="31" fillId="7" borderId="60" xfId="12" applyFont="1" applyFill="1" applyBorder="1" applyAlignment="1" applyProtection="1">
      <alignment horizontal="center" vertical="center" wrapText="1"/>
      <protection locked="0"/>
    </xf>
    <xf numFmtId="0" fontId="31" fillId="7" borderId="8" xfId="12" applyFont="1" applyFill="1" applyBorder="1" applyAlignment="1" applyProtection="1">
      <alignment horizontal="center" vertical="center" wrapText="1"/>
      <protection locked="0"/>
    </xf>
    <xf numFmtId="0" fontId="31" fillId="7" borderId="9" xfId="12" applyFont="1" applyFill="1" applyBorder="1" applyAlignment="1" applyProtection="1">
      <alignment horizontal="center" vertical="center" wrapText="1"/>
      <protection locked="0"/>
    </xf>
    <xf numFmtId="0" fontId="31" fillId="7" borderId="95" xfId="12" applyFont="1" applyFill="1" applyBorder="1" applyAlignment="1" applyProtection="1">
      <alignment horizontal="center" vertical="center" wrapText="1"/>
      <protection locked="0"/>
    </xf>
    <xf numFmtId="0" fontId="31" fillId="7" borderId="93" xfId="12" applyFont="1" applyFill="1" applyBorder="1" applyAlignment="1" applyProtection="1">
      <alignment horizontal="center" vertical="center" wrapText="1"/>
      <protection locked="0"/>
    </xf>
    <xf numFmtId="0" fontId="31" fillId="7" borderId="96" xfId="12" applyFont="1" applyFill="1" applyBorder="1" applyAlignment="1" applyProtection="1">
      <alignment horizontal="center" vertical="center" wrapText="1"/>
      <protection locked="0"/>
    </xf>
    <xf numFmtId="177" fontId="31" fillId="0" borderId="101" xfId="14" applyNumberFormat="1" applyFont="1" applyBorder="1" applyAlignment="1" applyProtection="1">
      <alignment horizontal="right" vertical="center" shrinkToFit="1"/>
      <protection locked="0"/>
    </xf>
    <xf numFmtId="177" fontId="31" fillId="0" borderId="102" xfId="14" applyNumberFormat="1" applyFont="1" applyBorder="1" applyAlignment="1" applyProtection="1">
      <alignment horizontal="right" vertical="center" shrinkToFit="1"/>
      <protection locked="0"/>
    </xf>
    <xf numFmtId="177" fontId="31" fillId="0" borderId="103" xfId="14" applyNumberFormat="1" applyFont="1" applyBorder="1" applyAlignment="1" applyProtection="1">
      <alignment horizontal="right" vertical="center" shrinkToFit="1"/>
      <protection locked="0"/>
    </xf>
    <xf numFmtId="177" fontId="31" fillId="0" borderId="104" xfId="14" applyNumberFormat="1" applyFont="1" applyBorder="1" applyAlignment="1" applyProtection="1">
      <alignment horizontal="right" vertical="center" shrinkToFit="1"/>
      <protection locked="0"/>
    </xf>
    <xf numFmtId="177" fontId="31" fillId="0" borderId="105" xfId="14" applyNumberFormat="1" applyFont="1" applyBorder="1" applyAlignment="1" applyProtection="1">
      <alignment horizontal="right" vertical="center" shrinkToFit="1"/>
      <protection locked="0"/>
    </xf>
    <xf numFmtId="177" fontId="31" fillId="0" borderId="106" xfId="14" applyNumberFormat="1" applyFont="1" applyBorder="1" applyAlignment="1" applyProtection="1">
      <alignment horizontal="right" vertical="center" shrinkToFit="1"/>
      <protection locked="0"/>
    </xf>
    <xf numFmtId="0" fontId="31" fillId="7" borderId="36" xfId="12" applyFont="1" applyFill="1" applyBorder="1" applyAlignment="1" applyProtection="1">
      <alignment horizontal="center" vertical="center"/>
      <protection locked="0"/>
    </xf>
    <xf numFmtId="0" fontId="31" fillId="7" borderId="8" xfId="12" applyFont="1" applyFill="1" applyBorder="1" applyAlignment="1" applyProtection="1">
      <alignment horizontal="center" vertical="center"/>
      <protection locked="0"/>
    </xf>
    <xf numFmtId="0" fontId="31" fillId="7" borderId="23" xfId="12" applyFont="1" applyFill="1" applyBorder="1" applyAlignment="1" applyProtection="1">
      <alignment horizontal="center" vertical="center"/>
      <protection locked="0"/>
    </xf>
    <xf numFmtId="0" fontId="31" fillId="7" borderId="92" xfId="12" applyFont="1" applyFill="1" applyBorder="1" applyAlignment="1" applyProtection="1">
      <alignment horizontal="center" vertical="center"/>
      <protection locked="0"/>
    </xf>
    <xf numFmtId="0" fontId="31" fillId="7" borderId="93" xfId="12" applyFont="1" applyFill="1" applyBorder="1" applyAlignment="1" applyProtection="1">
      <alignment horizontal="center" vertical="center"/>
      <protection locked="0"/>
    </xf>
    <xf numFmtId="0" fontId="31" fillId="7" borderId="94" xfId="12" applyFont="1" applyFill="1" applyBorder="1" applyAlignment="1" applyProtection="1">
      <alignment horizontal="center" vertical="center"/>
      <protection locked="0"/>
    </xf>
    <xf numFmtId="0" fontId="31" fillId="7" borderId="23" xfId="12" applyFont="1" applyFill="1" applyBorder="1" applyAlignment="1" applyProtection="1">
      <alignment horizontal="center" vertical="center" wrapText="1"/>
      <protection locked="0"/>
    </xf>
    <xf numFmtId="0" fontId="31" fillId="7" borderId="94" xfId="12" applyFont="1" applyFill="1" applyBorder="1" applyAlignment="1" applyProtection="1">
      <alignment horizontal="center" vertical="center" wrapText="1"/>
      <protection locked="0"/>
    </xf>
    <xf numFmtId="177" fontId="31" fillId="0" borderId="112" xfId="15" applyNumberFormat="1" applyFont="1" applyBorder="1" applyAlignment="1" applyProtection="1">
      <alignment horizontal="right" vertical="center" shrinkToFit="1"/>
      <protection locked="0"/>
    </xf>
    <xf numFmtId="177" fontId="31" fillId="0" borderId="113" xfId="15" applyNumberFormat="1" applyFont="1" applyBorder="1" applyAlignment="1" applyProtection="1">
      <alignment horizontal="right" vertical="center" shrinkToFit="1"/>
      <protection locked="0"/>
    </xf>
    <xf numFmtId="177" fontId="31" fillId="0" borderId="114" xfId="15" applyNumberFormat="1" applyFont="1" applyBorder="1" applyAlignment="1" applyProtection="1">
      <alignment horizontal="right" vertical="center" shrinkToFit="1"/>
      <protection locked="0"/>
    </xf>
    <xf numFmtId="0" fontId="31" fillId="0" borderId="112" xfId="15" applyNumberFormat="1" applyFont="1" applyBorder="1" applyAlignment="1" applyProtection="1">
      <alignment horizontal="left" vertical="center" shrinkToFit="1"/>
      <protection locked="0"/>
    </xf>
    <xf numFmtId="0" fontId="31" fillId="0" borderId="113" xfId="15" applyNumberFormat="1" applyFont="1" applyBorder="1" applyAlignment="1" applyProtection="1">
      <alignment horizontal="left" vertical="center" shrinkToFit="1"/>
      <protection locked="0"/>
    </xf>
    <xf numFmtId="0" fontId="31" fillId="0" borderId="119" xfId="15" applyNumberFormat="1" applyFont="1" applyBorder="1" applyAlignment="1" applyProtection="1">
      <alignment horizontal="left" vertical="center" shrinkToFit="1"/>
      <protection locked="0"/>
    </xf>
    <xf numFmtId="0" fontId="30" fillId="6" borderId="1" xfId="12" applyFont="1" applyFill="1" applyBorder="1" applyAlignment="1" applyProtection="1">
      <alignment horizontal="center" vertical="center"/>
    </xf>
    <xf numFmtId="0" fontId="30" fillId="6" borderId="2" xfId="12" applyFont="1" applyFill="1" applyBorder="1" applyAlignment="1" applyProtection="1">
      <alignment horizontal="center" vertical="center"/>
    </xf>
    <xf numFmtId="0" fontId="30" fillId="6" borderId="3" xfId="12" applyFont="1" applyFill="1" applyBorder="1" applyAlignment="1" applyProtection="1">
      <alignment horizontal="center" vertical="center"/>
    </xf>
    <xf numFmtId="0" fontId="31" fillId="6" borderId="73" xfId="12" applyFont="1" applyFill="1" applyBorder="1" applyAlignment="1" applyProtection="1">
      <alignment horizontal="left" vertical="center"/>
    </xf>
    <xf numFmtId="0" fontId="31" fillId="7" borderId="36" xfId="12" applyFont="1" applyFill="1" applyBorder="1" applyAlignment="1" applyProtection="1">
      <alignment horizontal="center" vertical="center" wrapText="1"/>
      <protection locked="0"/>
    </xf>
    <xf numFmtId="0" fontId="31" fillId="7" borderId="92" xfId="12" applyFont="1" applyFill="1" applyBorder="1" applyAlignment="1" applyProtection="1">
      <alignment horizontal="center" vertical="center" wrapText="1"/>
      <protection locked="0"/>
    </xf>
    <xf numFmtId="0" fontId="31" fillId="0" borderId="98" xfId="15" applyFont="1" applyBorder="1" applyAlignment="1" applyProtection="1">
      <alignment horizontal="left" vertical="center" shrinkToFit="1"/>
      <protection locked="0"/>
    </xf>
    <xf numFmtId="0" fontId="31" fillId="0" borderId="99" xfId="15" applyFont="1" applyBorder="1" applyAlignment="1" applyProtection="1">
      <alignment horizontal="left" vertical="center" shrinkToFit="1"/>
      <protection locked="0"/>
    </xf>
    <xf numFmtId="0" fontId="31" fillId="0" borderId="100" xfId="15" applyFont="1" applyBorder="1" applyAlignment="1" applyProtection="1">
      <alignment horizontal="left" vertical="center" shrinkToFit="1"/>
      <protection locked="0"/>
    </xf>
    <xf numFmtId="0" fontId="31" fillId="0" borderId="98" xfId="15" applyNumberFormat="1" applyFont="1" applyBorder="1" applyAlignment="1" applyProtection="1">
      <alignment horizontal="left" vertical="center" shrinkToFit="1"/>
      <protection locked="0"/>
    </xf>
    <xf numFmtId="0" fontId="31" fillId="0" borderId="99" xfId="15" applyNumberFormat="1" applyFont="1" applyBorder="1" applyAlignment="1" applyProtection="1">
      <alignment horizontal="left" vertical="center" shrinkToFit="1"/>
      <protection locked="0"/>
    </xf>
    <xf numFmtId="0" fontId="31" fillId="0" borderId="110" xfId="15" applyNumberFormat="1" applyFont="1" applyBorder="1" applyAlignment="1" applyProtection="1">
      <alignment horizontal="left" vertical="center" shrinkToFit="1"/>
      <protection locked="0"/>
    </xf>
    <xf numFmtId="177" fontId="31" fillId="0" borderId="98" xfId="15" applyNumberFormat="1" applyFont="1" applyBorder="1" applyAlignment="1" applyProtection="1">
      <alignment horizontal="right" vertical="center" shrinkToFit="1"/>
      <protection locked="0"/>
    </xf>
    <xf numFmtId="177" fontId="31" fillId="0" borderId="99" xfId="15" applyNumberFormat="1" applyFont="1" applyBorder="1" applyAlignment="1" applyProtection="1">
      <alignment horizontal="right" vertical="center" shrinkToFit="1"/>
      <protection locked="0"/>
    </xf>
    <xf numFmtId="177" fontId="31" fillId="0" borderId="100" xfId="15" applyNumberFormat="1" applyFont="1" applyBorder="1" applyAlignment="1" applyProtection="1">
      <alignment horizontal="right" vertical="center" shrinkToFit="1"/>
      <protection locked="0"/>
    </xf>
    <xf numFmtId="177" fontId="31" fillId="0" borderId="107" xfId="15" applyNumberFormat="1" applyFont="1" applyBorder="1" applyAlignment="1" applyProtection="1">
      <alignment horizontal="right" vertical="center" shrinkToFit="1"/>
      <protection locked="0"/>
    </xf>
    <xf numFmtId="177" fontId="31" fillId="0" borderId="102" xfId="15" applyNumberFormat="1" applyFont="1" applyBorder="1" applyAlignment="1" applyProtection="1">
      <alignment horizontal="right" vertical="center" shrinkToFit="1"/>
      <protection locked="0"/>
    </xf>
    <xf numFmtId="0" fontId="31" fillId="0" borderId="112" xfId="14" applyFont="1" applyBorder="1" applyAlignment="1" applyProtection="1">
      <alignment horizontal="left" vertical="center" shrinkToFit="1"/>
      <protection locked="0"/>
    </xf>
    <xf numFmtId="0" fontId="31" fillId="0" borderId="113" xfId="14" applyFont="1" applyBorder="1" applyAlignment="1" applyProtection="1">
      <alignment horizontal="left" vertical="center" shrinkToFit="1"/>
      <protection locked="0"/>
    </xf>
    <xf numFmtId="0" fontId="31" fillId="0" borderId="114" xfId="14" applyFont="1" applyBorder="1" applyAlignment="1" applyProtection="1">
      <alignment horizontal="left" vertical="center" shrinkToFit="1"/>
      <protection locked="0"/>
    </xf>
    <xf numFmtId="177" fontId="31" fillId="0" borderId="115" xfId="14" applyNumberFormat="1" applyFont="1" applyBorder="1" applyAlignment="1" applyProtection="1">
      <alignment horizontal="right" vertical="center" shrinkToFit="1"/>
      <protection locked="0"/>
    </xf>
    <xf numFmtId="177" fontId="31" fillId="0" borderId="116" xfId="14" applyNumberFormat="1" applyFont="1" applyBorder="1" applyAlignment="1" applyProtection="1">
      <alignment horizontal="right" vertical="center" shrinkToFit="1"/>
      <protection locked="0"/>
    </xf>
    <xf numFmtId="177" fontId="31" fillId="0" borderId="117" xfId="14" applyNumberFormat="1" applyFont="1" applyBorder="1" applyAlignment="1" applyProtection="1">
      <alignment horizontal="right" vertical="center" shrinkToFit="1"/>
      <protection locked="0"/>
    </xf>
    <xf numFmtId="177" fontId="31" fillId="0" borderId="118" xfId="14" applyNumberFormat="1" applyFont="1" applyBorder="1" applyAlignment="1" applyProtection="1">
      <alignment horizontal="right" vertical="center" shrinkToFit="1"/>
      <protection locked="0"/>
    </xf>
    <xf numFmtId="177" fontId="31" fillId="0" borderId="113" xfId="14" applyNumberFormat="1" applyFont="1" applyBorder="1" applyAlignment="1" applyProtection="1">
      <alignment horizontal="right" vertical="center" shrinkToFit="1"/>
      <protection locked="0"/>
    </xf>
    <xf numFmtId="177" fontId="31" fillId="0" borderId="119" xfId="14" applyNumberFormat="1" applyFont="1" applyBorder="1" applyAlignment="1" applyProtection="1">
      <alignment horizontal="right" vertical="center" shrinkToFit="1"/>
      <protection locked="0"/>
    </xf>
    <xf numFmtId="177" fontId="31" fillId="0" borderId="120" xfId="15" applyNumberFormat="1" applyFont="1" applyBorder="1" applyAlignment="1" applyProtection="1">
      <alignment horizontal="right" vertical="center" shrinkToFit="1"/>
      <protection locked="0"/>
    </xf>
    <xf numFmtId="177" fontId="31" fillId="0" borderId="116" xfId="15" applyNumberFormat="1" applyFont="1" applyBorder="1" applyAlignment="1" applyProtection="1">
      <alignment horizontal="right" vertical="center" shrinkToFit="1"/>
      <protection locked="0"/>
    </xf>
    <xf numFmtId="0" fontId="31" fillId="0" borderId="116" xfId="15" applyNumberFormat="1" applyFont="1" applyBorder="1" applyAlignment="1" applyProtection="1">
      <alignment horizontal="left" vertical="center" shrinkToFit="1"/>
      <protection locked="0"/>
    </xf>
    <xf numFmtId="0" fontId="31" fillId="0" borderId="121" xfId="15" applyNumberFormat="1" applyFont="1" applyBorder="1" applyAlignment="1" applyProtection="1">
      <alignment horizontal="left" vertical="center" shrinkToFit="1"/>
      <protection locked="0"/>
    </xf>
    <xf numFmtId="0" fontId="31" fillId="0" borderId="112" xfId="15" applyFont="1" applyBorder="1" applyAlignment="1" applyProtection="1">
      <alignment horizontal="left" vertical="center" shrinkToFit="1"/>
      <protection locked="0"/>
    </xf>
    <xf numFmtId="0" fontId="31" fillId="0" borderId="113" xfId="15" applyFont="1" applyBorder="1" applyAlignment="1" applyProtection="1">
      <alignment horizontal="left" vertical="center" shrinkToFit="1"/>
      <protection locked="0"/>
    </xf>
    <xf numFmtId="0" fontId="31" fillId="0" borderId="114" xfId="15" applyFont="1" applyBorder="1" applyAlignment="1" applyProtection="1">
      <alignment horizontal="left" vertical="center" shrinkToFit="1"/>
      <protection locked="0"/>
    </xf>
    <xf numFmtId="0" fontId="3" fillId="7" borderId="60" xfId="12" applyFont="1" applyFill="1" applyBorder="1" applyAlignment="1" applyProtection="1">
      <alignment horizontal="center" vertical="center" wrapText="1"/>
      <protection locked="0"/>
    </xf>
    <xf numFmtId="0" fontId="3" fillId="7" borderId="8" xfId="12" applyFont="1" applyFill="1" applyBorder="1" applyAlignment="1" applyProtection="1">
      <alignment horizontal="center" vertical="center" wrapText="1"/>
      <protection locked="0"/>
    </xf>
    <xf numFmtId="0" fontId="3" fillId="7" borderId="23" xfId="12" applyFont="1" applyFill="1" applyBorder="1" applyAlignment="1" applyProtection="1">
      <alignment horizontal="center" vertical="center" wrapText="1"/>
      <protection locked="0"/>
    </xf>
    <xf numFmtId="0" fontId="3" fillId="7" borderId="95" xfId="12" applyFont="1" applyFill="1" applyBorder="1" applyAlignment="1" applyProtection="1">
      <alignment horizontal="center" vertical="center" wrapText="1"/>
      <protection locked="0"/>
    </xf>
    <xf numFmtId="0" fontId="3" fillId="7" borderId="93" xfId="12" applyFont="1" applyFill="1" applyBorder="1" applyAlignment="1" applyProtection="1">
      <alignment horizontal="center" vertical="center" wrapText="1"/>
      <protection locked="0"/>
    </xf>
    <xf numFmtId="0" fontId="3" fillId="7" borderId="94" xfId="12" applyFont="1" applyFill="1" applyBorder="1" applyAlignment="1" applyProtection="1">
      <alignment horizontal="center" vertical="center" wrapText="1"/>
      <protection locked="0"/>
    </xf>
    <xf numFmtId="0" fontId="31" fillId="0" borderId="102" xfId="15" applyNumberFormat="1" applyFont="1" applyBorder="1" applyAlignment="1" applyProtection="1">
      <alignment horizontal="left" vertical="center" shrinkToFit="1"/>
      <protection locked="0"/>
    </xf>
    <xf numFmtId="0" fontId="31" fillId="0" borderId="108" xfId="15" applyNumberFormat="1" applyFont="1" applyBorder="1" applyAlignment="1" applyProtection="1">
      <alignment horizontal="left" vertical="center" shrinkToFit="1"/>
      <protection locked="0"/>
    </xf>
    <xf numFmtId="177" fontId="31" fillId="0" borderId="126" xfId="15" applyNumberFormat="1" applyFont="1" applyBorder="1" applyAlignment="1" applyProtection="1">
      <alignment horizontal="right" vertical="center" shrinkToFit="1"/>
      <protection locked="0"/>
    </xf>
    <xf numFmtId="177" fontId="31" fillId="0" borderId="124" xfId="15" applyNumberFormat="1" applyFont="1" applyBorder="1" applyAlignment="1" applyProtection="1">
      <alignment horizontal="right" vertical="center" shrinkToFit="1"/>
      <protection locked="0"/>
    </xf>
    <xf numFmtId="0" fontId="31" fillId="0" borderId="124" xfId="15" applyNumberFormat="1" applyFont="1" applyBorder="1" applyAlignment="1" applyProtection="1">
      <alignment horizontal="left" vertical="center" shrinkToFit="1"/>
      <protection locked="0"/>
    </xf>
    <xf numFmtId="0" fontId="31" fillId="0" borderId="127" xfId="15" applyNumberFormat="1" applyFont="1" applyBorder="1" applyAlignment="1" applyProtection="1">
      <alignment horizontal="left" vertical="center" shrinkToFit="1"/>
      <protection locked="0"/>
    </xf>
    <xf numFmtId="0" fontId="31" fillId="0" borderId="25" xfId="12" applyFont="1" applyBorder="1" applyAlignment="1" applyProtection="1">
      <alignment horizontal="center" vertical="center"/>
      <protection locked="0"/>
    </xf>
    <xf numFmtId="0" fontId="31" fillId="0" borderId="26" xfId="12" applyFont="1" applyBorder="1" applyAlignment="1" applyProtection="1">
      <alignment horizontal="center" vertical="center"/>
      <protection locked="0"/>
    </xf>
    <xf numFmtId="177" fontId="31" fillId="0" borderId="123" xfId="14" applyNumberFormat="1" applyFont="1" applyBorder="1" applyAlignment="1" applyProtection="1">
      <alignment horizontal="right" vertical="center" shrinkToFit="1"/>
      <protection locked="0"/>
    </xf>
    <xf numFmtId="177" fontId="31" fillId="0" borderId="124" xfId="14" applyNumberFormat="1" applyFont="1" applyBorder="1" applyAlignment="1" applyProtection="1">
      <alignment horizontal="right" vertical="center" shrinkToFit="1"/>
      <protection locked="0"/>
    </xf>
    <xf numFmtId="177" fontId="31" fillId="0" borderId="125" xfId="14" applyNumberFormat="1" applyFont="1" applyBorder="1" applyAlignment="1" applyProtection="1">
      <alignment horizontal="right" vertical="center" shrinkToFit="1"/>
      <protection locked="0"/>
    </xf>
    <xf numFmtId="0" fontId="31" fillId="6" borderId="8" xfId="12" applyFont="1" applyFill="1" applyBorder="1" applyAlignment="1" applyProtection="1">
      <alignment horizontal="left" vertical="center"/>
    </xf>
    <xf numFmtId="177" fontId="31" fillId="8" borderId="17" xfId="15" applyNumberFormat="1" applyFont="1" applyFill="1" applyBorder="1" applyAlignment="1" applyProtection="1">
      <alignment horizontal="right" vertical="center" shrinkToFit="1"/>
      <protection locked="0"/>
    </xf>
    <xf numFmtId="177" fontId="31" fillId="8" borderId="18" xfId="15" applyNumberFormat="1" applyFont="1" applyFill="1" applyBorder="1" applyAlignment="1" applyProtection="1">
      <alignment horizontal="right" vertical="center" shrinkToFit="1"/>
      <protection locked="0"/>
    </xf>
    <xf numFmtId="177" fontId="31" fillId="8" borderId="19" xfId="15" applyNumberFormat="1" applyFont="1" applyFill="1" applyBorder="1" applyAlignment="1" applyProtection="1">
      <alignment horizontal="right" vertical="center" shrinkToFit="1"/>
      <protection locked="0"/>
    </xf>
    <xf numFmtId="0" fontId="31" fillId="8" borderId="44" xfId="12" applyFont="1" applyFill="1" applyBorder="1" applyAlignment="1" applyProtection="1">
      <alignment horizontal="left" vertical="center" shrinkToFit="1"/>
      <protection locked="0"/>
    </xf>
    <xf numFmtId="0" fontId="31" fillId="8" borderId="18" xfId="12" applyFont="1" applyFill="1" applyBorder="1" applyAlignment="1" applyProtection="1">
      <alignment horizontal="left" vertical="center" shrinkToFit="1"/>
      <protection locked="0"/>
    </xf>
    <xf numFmtId="0" fontId="31" fillId="8" borderId="43" xfId="12" applyFont="1" applyFill="1" applyBorder="1" applyAlignment="1" applyProtection="1">
      <alignment horizontal="left" vertical="center" shrinkToFit="1"/>
      <protection locked="0"/>
    </xf>
    <xf numFmtId="177" fontId="31" fillId="8" borderId="128" xfId="15" applyNumberFormat="1" applyFont="1" applyFill="1" applyBorder="1" applyAlignment="1" applyProtection="1">
      <alignment horizontal="right" vertical="center" shrinkToFit="1"/>
      <protection locked="0"/>
    </xf>
    <xf numFmtId="177" fontId="31" fillId="8" borderId="129" xfId="15" applyNumberFormat="1" applyFont="1" applyFill="1" applyBorder="1" applyAlignment="1" applyProtection="1">
      <alignment horizontal="right" vertical="center" shrinkToFit="1"/>
      <protection locked="0"/>
    </xf>
    <xf numFmtId="177" fontId="31" fillId="8" borderId="130" xfId="15" applyNumberFormat="1" applyFont="1" applyFill="1" applyBorder="1" applyAlignment="1" applyProtection="1">
      <alignment horizontal="right" vertical="center" shrinkToFit="1"/>
      <protection locked="0"/>
    </xf>
    <xf numFmtId="177" fontId="31" fillId="8" borderId="131" xfId="15" applyNumberFormat="1" applyFont="1" applyFill="1" applyBorder="1" applyAlignment="1" applyProtection="1">
      <alignment horizontal="right" vertical="center" shrinkToFit="1"/>
      <protection locked="0"/>
    </xf>
    <xf numFmtId="177" fontId="31" fillId="8" borderId="132" xfId="15" applyNumberFormat="1" applyFont="1" applyFill="1" applyBorder="1" applyAlignment="1" applyProtection="1">
      <alignment horizontal="right" vertical="center" shrinkToFit="1"/>
      <protection locked="0"/>
    </xf>
    <xf numFmtId="177" fontId="31" fillId="8" borderId="133" xfId="15" applyNumberFormat="1" applyFont="1" applyFill="1" applyBorder="1" applyAlignment="1" applyProtection="1">
      <alignment horizontal="right" vertical="center" shrinkToFit="1"/>
      <protection locked="0"/>
    </xf>
    <xf numFmtId="177" fontId="31" fillId="8" borderId="134" xfId="15" applyNumberFormat="1" applyFont="1" applyFill="1" applyBorder="1" applyAlignment="1" applyProtection="1">
      <alignment horizontal="right" vertical="center" shrinkToFit="1"/>
      <protection locked="0"/>
    </xf>
    <xf numFmtId="0" fontId="31" fillId="8" borderId="129" xfId="15" applyNumberFormat="1" applyFont="1" applyFill="1" applyBorder="1" applyAlignment="1" applyProtection="1">
      <alignment horizontal="left" vertical="center" shrinkToFit="1"/>
      <protection locked="0"/>
    </xf>
    <xf numFmtId="0" fontId="31" fillId="8" borderId="132" xfId="15" applyNumberFormat="1" applyFont="1" applyFill="1" applyBorder="1" applyAlignment="1" applyProtection="1">
      <alignment horizontal="left" vertical="center" shrinkToFit="1"/>
      <protection locked="0"/>
    </xf>
    <xf numFmtId="0" fontId="31" fillId="7" borderId="36" xfId="12" applyFont="1" applyFill="1" applyBorder="1" applyAlignment="1" applyProtection="1">
      <alignment horizontal="center" vertical="center" wrapText="1" shrinkToFit="1"/>
      <protection locked="0"/>
    </xf>
    <xf numFmtId="0" fontId="31" fillId="7" borderId="8" xfId="12" applyFont="1" applyFill="1" applyBorder="1" applyAlignment="1" applyProtection="1">
      <alignment horizontal="center" vertical="center" shrinkToFit="1"/>
      <protection locked="0"/>
    </xf>
    <xf numFmtId="0" fontId="31" fillId="7" borderId="9" xfId="12" applyFont="1" applyFill="1" applyBorder="1" applyAlignment="1" applyProtection="1">
      <alignment horizontal="center" vertical="center" shrinkToFit="1"/>
      <protection locked="0"/>
    </xf>
    <xf numFmtId="0" fontId="31" fillId="7" borderId="92" xfId="12" applyFont="1" applyFill="1" applyBorder="1" applyAlignment="1" applyProtection="1">
      <alignment horizontal="center" vertical="center" shrinkToFit="1"/>
      <protection locked="0"/>
    </xf>
    <xf numFmtId="0" fontId="31" fillId="7" borderId="93" xfId="12" applyFont="1" applyFill="1" applyBorder="1" applyAlignment="1" applyProtection="1">
      <alignment horizontal="center" vertical="center" shrinkToFit="1"/>
      <protection locked="0"/>
    </xf>
    <xf numFmtId="0" fontId="31" fillId="7" borderId="96" xfId="12" applyFont="1" applyFill="1" applyBorder="1" applyAlignment="1" applyProtection="1">
      <alignment horizontal="center" vertical="center" shrinkToFit="1"/>
      <protection locked="0"/>
    </xf>
    <xf numFmtId="187" fontId="31" fillId="0" borderId="137" xfId="12" applyNumberFormat="1" applyFont="1" applyBorder="1" applyAlignment="1" applyProtection="1">
      <alignment horizontal="right" vertical="center" shrinkToFit="1"/>
      <protection locked="0"/>
    </xf>
    <xf numFmtId="177" fontId="31" fillId="0" borderId="120" xfId="12" applyNumberFormat="1" applyFont="1" applyBorder="1" applyAlignment="1" applyProtection="1">
      <alignment horizontal="right" vertical="center" shrinkToFit="1"/>
      <protection locked="0"/>
    </xf>
    <xf numFmtId="177" fontId="31" fillId="6" borderId="115" xfId="13" applyNumberFormat="1" applyFont="1" applyFill="1" applyBorder="1" applyAlignment="1" applyProtection="1">
      <alignment horizontal="right" vertical="center" shrinkToFit="1"/>
      <protection locked="0"/>
    </xf>
    <xf numFmtId="177" fontId="31" fillId="6" borderId="116" xfId="13" applyNumberFormat="1" applyFont="1" applyFill="1" applyBorder="1" applyAlignment="1" applyProtection="1">
      <alignment horizontal="right" vertical="center" shrinkToFit="1"/>
      <protection locked="0"/>
    </xf>
    <xf numFmtId="177" fontId="31" fillId="6" borderId="117" xfId="13" applyNumberFormat="1" applyFont="1" applyFill="1" applyBorder="1" applyAlignment="1" applyProtection="1">
      <alignment horizontal="right" vertical="center" shrinkToFit="1"/>
      <protection locked="0"/>
    </xf>
    <xf numFmtId="177" fontId="31" fillId="6" borderId="120" xfId="13" applyNumberFormat="1" applyFont="1" applyFill="1" applyBorder="1" applyAlignment="1" applyProtection="1">
      <alignment horizontal="right" vertical="center" shrinkToFit="1"/>
      <protection locked="0"/>
    </xf>
    <xf numFmtId="187" fontId="31" fillId="6" borderId="116" xfId="13" applyNumberFormat="1" applyFont="1" applyFill="1" applyBorder="1" applyAlignment="1" applyProtection="1">
      <alignment horizontal="right" vertical="center" shrinkToFit="1"/>
      <protection locked="0"/>
    </xf>
    <xf numFmtId="177" fontId="31" fillId="8" borderId="142" xfId="12" applyNumberFormat="1" applyFont="1" applyFill="1" applyBorder="1" applyAlignment="1" applyProtection="1">
      <alignment horizontal="right" vertical="center" shrinkToFit="1"/>
      <protection locked="0"/>
    </xf>
    <xf numFmtId="177" fontId="31" fillId="8" borderId="134" xfId="12" applyNumberFormat="1" applyFont="1" applyFill="1" applyBorder="1" applyAlignment="1" applyProtection="1">
      <alignment horizontal="right" vertical="center" shrinkToFit="1"/>
      <protection locked="0"/>
    </xf>
    <xf numFmtId="177" fontId="31" fillId="8" borderId="143" xfId="12" applyNumberFormat="1" applyFont="1" applyFill="1" applyBorder="1" applyAlignment="1" applyProtection="1">
      <alignment horizontal="right" vertical="center" shrinkToFit="1"/>
      <protection locked="0"/>
    </xf>
    <xf numFmtId="177" fontId="31" fillId="8" borderId="131" xfId="12" applyNumberFormat="1" applyFont="1" applyFill="1" applyBorder="1" applyAlignment="1" applyProtection="1">
      <alignment horizontal="right" vertical="center" shrinkToFit="1"/>
      <protection locked="0"/>
    </xf>
    <xf numFmtId="177" fontId="31" fillId="8" borderId="129" xfId="12" applyNumberFormat="1" applyFont="1" applyFill="1" applyBorder="1" applyAlignment="1" applyProtection="1">
      <alignment horizontal="right" vertical="center" shrinkToFit="1"/>
      <protection locked="0"/>
    </xf>
    <xf numFmtId="177" fontId="31" fillId="8" borderId="132" xfId="12" applyNumberFormat="1" applyFont="1" applyFill="1" applyBorder="1" applyAlignment="1" applyProtection="1">
      <alignment horizontal="right" vertical="center" shrinkToFit="1"/>
      <protection locked="0"/>
    </xf>
    <xf numFmtId="177" fontId="31" fillId="8" borderId="133" xfId="12" applyNumberFormat="1" applyFont="1" applyFill="1" applyBorder="1" applyAlignment="1" applyProtection="1">
      <alignment horizontal="right" vertical="center" shrinkToFit="1"/>
      <protection locked="0"/>
    </xf>
    <xf numFmtId="0" fontId="31" fillId="0" borderId="81" xfId="12" applyFont="1" applyBorder="1" applyAlignment="1" applyProtection="1">
      <alignment horizontal="center" vertical="center" shrinkToFit="1"/>
      <protection locked="0"/>
    </xf>
    <xf numFmtId="187" fontId="31" fillId="8" borderId="134" xfId="12" applyNumberFormat="1" applyFont="1" applyFill="1" applyBorder="1" applyAlignment="1" applyProtection="1">
      <alignment horizontal="right" vertical="center" shrinkToFit="1"/>
      <protection locked="0"/>
    </xf>
    <xf numFmtId="0" fontId="31" fillId="8" borderId="129" xfId="12" applyNumberFormat="1" applyFont="1" applyFill="1" applyBorder="1" applyAlignment="1" applyProtection="1">
      <alignment horizontal="left" vertical="center" shrinkToFit="1"/>
      <protection locked="0"/>
    </xf>
    <xf numFmtId="0" fontId="31" fillId="8" borderId="132" xfId="12" applyNumberFormat="1" applyFont="1" applyFill="1" applyBorder="1" applyAlignment="1" applyProtection="1">
      <alignment horizontal="left" vertical="center" shrinkToFit="1"/>
      <protection locked="0"/>
    </xf>
    <xf numFmtId="177" fontId="31" fillId="8" borderId="17" xfId="12" applyNumberFormat="1" applyFont="1" applyFill="1" applyBorder="1" applyAlignment="1" applyProtection="1">
      <alignment horizontal="right" vertical="center" shrinkToFit="1"/>
      <protection locked="0"/>
    </xf>
    <xf numFmtId="177" fontId="31" fillId="8" borderId="18" xfId="12" applyNumberFormat="1" applyFont="1" applyFill="1" applyBorder="1" applyAlignment="1" applyProtection="1">
      <alignment horizontal="right" vertical="center" shrinkToFit="1"/>
      <protection locked="0"/>
    </xf>
    <xf numFmtId="177" fontId="31" fillId="8" borderId="19" xfId="12" applyNumberFormat="1" applyFont="1" applyFill="1" applyBorder="1" applyAlignment="1" applyProtection="1">
      <alignment horizontal="right" vertical="center" shrinkToFit="1"/>
      <protection locked="0"/>
    </xf>
    <xf numFmtId="0" fontId="31" fillId="7" borderId="60" xfId="12" applyFont="1" applyFill="1" applyBorder="1" applyAlignment="1" applyProtection="1">
      <alignment horizontal="center" vertical="center" wrapText="1" shrinkToFit="1"/>
      <protection locked="0"/>
    </xf>
    <xf numFmtId="0" fontId="31" fillId="7" borderId="23"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shrinkToFit="1"/>
      <protection locked="0"/>
    </xf>
    <xf numFmtId="0" fontId="31" fillId="7" borderId="94" xfId="12" applyFont="1" applyFill="1" applyBorder="1" applyAlignment="1" applyProtection="1">
      <alignment horizontal="center" vertical="center" shrinkToFit="1"/>
      <protection locked="0"/>
    </xf>
    <xf numFmtId="0" fontId="31" fillId="7" borderId="95" xfId="12" applyFont="1" applyFill="1" applyBorder="1" applyAlignment="1" applyProtection="1">
      <alignment horizontal="center" vertical="center"/>
      <protection locked="0"/>
    </xf>
    <xf numFmtId="0" fontId="31" fillId="6" borderId="112" xfId="12" applyNumberFormat="1" applyFont="1" applyFill="1" applyBorder="1" applyAlignment="1" applyProtection="1">
      <alignment horizontal="left" vertical="center" shrinkToFit="1"/>
      <protection locked="0"/>
    </xf>
    <xf numFmtId="0" fontId="31" fillId="6" borderId="113" xfId="12" applyNumberFormat="1" applyFont="1" applyFill="1" applyBorder="1" applyAlignment="1" applyProtection="1">
      <alignment horizontal="left" vertical="center" shrinkToFit="1"/>
      <protection locked="0"/>
    </xf>
    <xf numFmtId="0" fontId="31" fillId="6" borderId="119" xfId="12" applyNumberFormat="1" applyFont="1" applyFill="1" applyBorder="1" applyAlignment="1" applyProtection="1">
      <alignment horizontal="left" vertical="center" shrinkToFit="1"/>
      <protection locked="0"/>
    </xf>
    <xf numFmtId="177" fontId="31" fillId="6" borderId="112" xfId="12" applyNumberFormat="1" applyFont="1" applyFill="1" applyBorder="1" applyAlignment="1" applyProtection="1">
      <alignment horizontal="right" vertical="center" shrinkToFit="1"/>
      <protection locked="0"/>
    </xf>
    <xf numFmtId="177" fontId="31" fillId="6" borderId="113" xfId="12" applyNumberFormat="1" applyFont="1" applyFill="1" applyBorder="1" applyAlignment="1" applyProtection="1">
      <alignment horizontal="right" vertical="center" shrinkToFit="1"/>
      <protection locked="0"/>
    </xf>
    <xf numFmtId="177" fontId="31" fillId="6" borderId="114" xfId="12" applyNumberFormat="1" applyFont="1" applyFill="1" applyBorder="1" applyAlignment="1" applyProtection="1">
      <alignment horizontal="right" vertical="center" shrinkToFit="1"/>
      <protection locked="0"/>
    </xf>
    <xf numFmtId="0" fontId="31" fillId="6" borderId="112" xfId="12" applyFont="1" applyFill="1" applyBorder="1" applyAlignment="1" applyProtection="1">
      <alignment horizontal="left" vertical="center" shrinkToFit="1"/>
      <protection locked="0"/>
    </xf>
    <xf numFmtId="0" fontId="31" fillId="6" borderId="113" xfId="12" applyFont="1" applyFill="1" applyBorder="1" applyAlignment="1" applyProtection="1">
      <alignment horizontal="left" vertical="center" shrinkToFit="1"/>
      <protection locked="0"/>
    </xf>
    <xf numFmtId="0" fontId="31" fillId="6" borderId="114" xfId="12" applyFont="1" applyFill="1" applyBorder="1" applyAlignment="1" applyProtection="1">
      <alignment horizontal="left" vertical="center" shrinkToFit="1"/>
      <protection locked="0"/>
    </xf>
    <xf numFmtId="177" fontId="31" fillId="0" borderId="101" xfId="12" applyNumberFormat="1" applyFont="1" applyBorder="1" applyAlignment="1" applyProtection="1">
      <alignment horizontal="right" vertical="center" shrinkToFit="1"/>
      <protection locked="0"/>
    </xf>
    <xf numFmtId="177" fontId="31" fillId="0" borderId="102" xfId="12" applyNumberFormat="1" applyFont="1" applyBorder="1" applyAlignment="1" applyProtection="1">
      <alignment horizontal="right" vertical="center" shrinkToFit="1"/>
      <protection locked="0"/>
    </xf>
    <xf numFmtId="177" fontId="31" fillId="0" borderId="115" xfId="12" applyNumberFormat="1" applyFont="1" applyBorder="1" applyAlignment="1" applyProtection="1">
      <alignment horizontal="right" vertical="center" shrinkToFit="1"/>
      <protection locked="0"/>
    </xf>
    <xf numFmtId="177" fontId="31" fillId="0" borderId="117" xfId="12" applyNumberFormat="1" applyFont="1" applyBorder="1" applyAlignment="1" applyProtection="1">
      <alignment horizontal="right" vertical="center" shrinkToFit="1"/>
      <protection locked="0"/>
    </xf>
    <xf numFmtId="177" fontId="31" fillId="0" borderId="113" xfId="12" applyNumberFormat="1" applyFont="1" applyBorder="1" applyAlignment="1" applyProtection="1">
      <alignment horizontal="right" vertical="center" shrinkToFit="1"/>
      <protection locked="0"/>
    </xf>
    <xf numFmtId="177" fontId="31" fillId="0" borderId="112" xfId="12" applyNumberFormat="1" applyFont="1" applyBorder="1" applyAlignment="1" applyProtection="1">
      <alignment horizontal="right" vertical="center" shrinkToFit="1"/>
      <protection locked="0"/>
    </xf>
    <xf numFmtId="0" fontId="31" fillId="6" borderId="145" xfId="12" applyFont="1" applyFill="1" applyBorder="1" applyAlignment="1" applyProtection="1">
      <alignment horizontal="left" vertical="center" shrinkToFit="1"/>
      <protection locked="0"/>
    </xf>
    <xf numFmtId="0" fontId="31" fillId="6" borderId="146" xfId="12" applyFont="1" applyFill="1" applyBorder="1" applyAlignment="1" applyProtection="1">
      <alignment horizontal="left" vertical="center" shrinkToFit="1"/>
      <protection locked="0"/>
    </xf>
    <xf numFmtId="0" fontId="31" fillId="6" borderId="147" xfId="12" applyFont="1" applyFill="1" applyBorder="1" applyAlignment="1" applyProtection="1">
      <alignment horizontal="left" vertical="center" shrinkToFit="1"/>
      <protection locked="0"/>
    </xf>
    <xf numFmtId="177" fontId="31" fillId="6" borderId="123" xfId="12" applyNumberFormat="1" applyFont="1" applyFill="1" applyBorder="1" applyAlignment="1" applyProtection="1">
      <alignment horizontal="right" vertical="center" shrinkToFit="1"/>
      <protection locked="0"/>
    </xf>
    <xf numFmtId="177" fontId="31" fillId="6" borderId="124" xfId="12" applyNumberFormat="1" applyFont="1" applyFill="1" applyBorder="1" applyAlignment="1" applyProtection="1">
      <alignment horizontal="right" vertical="center" shrinkToFit="1"/>
      <protection locked="0"/>
    </xf>
    <xf numFmtId="0" fontId="31" fillId="6" borderId="124" xfId="12" applyNumberFormat="1" applyFont="1" applyFill="1" applyBorder="1" applyAlignment="1" applyProtection="1">
      <alignment horizontal="left" vertical="center" shrinkToFit="1"/>
      <protection locked="0"/>
    </xf>
    <xf numFmtId="0" fontId="31" fillId="6" borderId="127" xfId="12" applyNumberFormat="1" applyFont="1" applyFill="1" applyBorder="1" applyAlignment="1" applyProtection="1">
      <alignment horizontal="left" vertical="center" shrinkToFit="1"/>
      <protection locked="0"/>
    </xf>
    <xf numFmtId="177" fontId="31" fillId="8" borderId="148" xfId="12" applyNumberFormat="1" applyFont="1" applyFill="1" applyBorder="1" applyAlignment="1" applyProtection="1">
      <alignment horizontal="right" vertical="center" shrinkToFit="1"/>
      <protection locked="0"/>
    </xf>
    <xf numFmtId="177" fontId="31" fillId="8" borderId="149" xfId="12" applyNumberFormat="1" applyFont="1" applyFill="1" applyBorder="1" applyAlignment="1" applyProtection="1">
      <alignment horizontal="right" vertical="center" shrinkToFit="1"/>
      <protection locked="0"/>
    </xf>
    <xf numFmtId="177" fontId="31" fillId="8" borderId="150" xfId="12" applyNumberFormat="1" applyFont="1" applyFill="1" applyBorder="1" applyAlignment="1" applyProtection="1">
      <alignment horizontal="right" vertical="center" shrinkToFit="1"/>
      <protection locked="0"/>
    </xf>
    <xf numFmtId="177" fontId="31" fillId="8" borderId="44" xfId="12" applyNumberFormat="1" applyFont="1" applyFill="1" applyBorder="1" applyAlignment="1" applyProtection="1">
      <alignment horizontal="right" vertical="center" shrinkToFit="1"/>
      <protection locked="0"/>
    </xf>
    <xf numFmtId="177" fontId="31" fillId="8" borderId="43" xfId="12" applyNumberFormat="1" applyFont="1" applyFill="1" applyBorder="1" applyAlignment="1" applyProtection="1">
      <alignment horizontal="right" vertical="center" shrinkToFit="1"/>
      <protection locked="0"/>
    </xf>
    <xf numFmtId="0" fontId="31" fillId="6" borderId="39" xfId="12" applyFont="1" applyFill="1" applyBorder="1" applyAlignment="1" applyProtection="1">
      <alignment horizontal="center" vertical="center"/>
    </xf>
    <xf numFmtId="0" fontId="31" fillId="6" borderId="31" xfId="12" applyFont="1" applyFill="1" applyBorder="1" applyAlignment="1" applyProtection="1">
      <alignment horizontal="center" vertical="center"/>
    </xf>
    <xf numFmtId="0" fontId="31" fillId="6" borderId="42" xfId="12" applyFont="1" applyFill="1" applyBorder="1" applyAlignment="1" applyProtection="1">
      <alignment horizontal="center" vertical="center"/>
    </xf>
    <xf numFmtId="0" fontId="31" fillId="6" borderId="32" xfId="12" applyFont="1" applyFill="1" applyBorder="1" applyAlignment="1" applyProtection="1">
      <alignment horizontal="center" vertical="center"/>
    </xf>
    <xf numFmtId="0" fontId="31" fillId="6" borderId="11" xfId="12" applyFont="1" applyFill="1" applyBorder="1" applyProtection="1">
      <alignment vertical="center"/>
    </xf>
    <xf numFmtId="0" fontId="31" fillId="6" borderId="12" xfId="12" applyFont="1" applyFill="1" applyBorder="1" applyProtection="1">
      <alignment vertical="center"/>
    </xf>
    <xf numFmtId="0" fontId="31" fillId="6" borderId="46" xfId="12" applyFont="1" applyFill="1" applyBorder="1" applyProtection="1">
      <alignment vertical="center"/>
    </xf>
    <xf numFmtId="177" fontId="31" fillId="6" borderId="41" xfId="14" applyNumberFormat="1" applyFont="1" applyFill="1" applyBorder="1" applyAlignment="1" applyProtection="1">
      <alignment horizontal="right" vertical="center" shrinkToFit="1"/>
    </xf>
    <xf numFmtId="177" fontId="31" fillId="6" borderId="12" xfId="14" applyNumberFormat="1" applyFont="1" applyFill="1" applyBorder="1" applyAlignment="1" applyProtection="1">
      <alignment horizontal="right" vertical="center" shrinkToFit="1"/>
    </xf>
    <xf numFmtId="177" fontId="31" fillId="6" borderId="82" xfId="14" applyNumberFormat="1" applyFont="1" applyFill="1" applyBorder="1" applyAlignment="1" applyProtection="1">
      <alignment horizontal="right" vertical="center" shrinkToFit="1"/>
    </xf>
    <xf numFmtId="177" fontId="31" fillId="6" borderId="84" xfId="14" applyNumberFormat="1" applyFont="1" applyFill="1" applyBorder="1" applyAlignment="1" applyProtection="1">
      <alignment horizontal="right" vertical="center" shrinkToFit="1"/>
    </xf>
    <xf numFmtId="187" fontId="31" fillId="6" borderId="84" xfId="14" applyNumberFormat="1" applyFont="1" applyFill="1" applyBorder="1" applyAlignment="1" applyProtection="1">
      <alignment horizontal="right" vertical="center" shrinkToFit="1"/>
    </xf>
    <xf numFmtId="187" fontId="31" fillId="6" borderId="12" xfId="14" applyNumberFormat="1" applyFont="1" applyFill="1" applyBorder="1" applyAlignment="1" applyProtection="1">
      <alignment horizontal="right" vertical="center" shrinkToFit="1"/>
    </xf>
    <xf numFmtId="187" fontId="31" fillId="6" borderId="1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xf>
    <xf numFmtId="0" fontId="31" fillId="6" borderId="12" xfId="12" applyFont="1" applyFill="1" applyBorder="1" applyAlignment="1" applyProtection="1">
      <alignment horizontal="center" vertical="top"/>
    </xf>
    <xf numFmtId="0" fontId="31" fillId="6" borderId="7" xfId="12" applyFont="1" applyFill="1" applyBorder="1" applyAlignment="1" applyProtection="1">
      <alignment horizontal="center" vertical="top"/>
    </xf>
    <xf numFmtId="0" fontId="31" fillId="6" borderId="0" xfId="12" applyFont="1" applyFill="1" applyBorder="1" applyAlignment="1" applyProtection="1">
      <alignment horizontal="center" vertical="top"/>
    </xf>
    <xf numFmtId="0" fontId="31" fillId="6" borderId="24" xfId="12" applyFont="1" applyFill="1" applyBorder="1" applyAlignment="1" applyProtection="1">
      <alignment horizontal="center" vertical="top"/>
    </xf>
    <xf numFmtId="0" fontId="31" fillId="6" borderId="52" xfId="12" applyFont="1" applyFill="1" applyBorder="1" applyAlignment="1" applyProtection="1">
      <alignment horizontal="center" vertical="top"/>
    </xf>
    <xf numFmtId="0" fontId="31" fillId="6" borderId="30" xfId="12" applyFont="1" applyFill="1" applyBorder="1" applyAlignment="1" applyProtection="1">
      <alignment horizontal="center" vertical="center"/>
    </xf>
    <xf numFmtId="0" fontId="31" fillId="6" borderId="34" xfId="12" applyFont="1" applyFill="1" applyBorder="1" applyAlignment="1" applyProtection="1">
      <alignment horizontal="center" vertical="center"/>
    </xf>
    <xf numFmtId="0" fontId="31" fillId="8" borderId="44" xfId="12" applyNumberFormat="1" applyFont="1" applyFill="1" applyBorder="1" applyAlignment="1" applyProtection="1">
      <alignment horizontal="left" vertical="center" shrinkToFit="1"/>
      <protection locked="0"/>
    </xf>
    <xf numFmtId="0" fontId="31" fillId="8" borderId="18" xfId="12" applyNumberFormat="1" applyFont="1" applyFill="1" applyBorder="1" applyAlignment="1" applyProtection="1">
      <alignment horizontal="left" vertical="center" shrinkToFit="1"/>
      <protection locked="0"/>
    </xf>
    <xf numFmtId="0" fontId="31" fillId="8" borderId="19" xfId="12" applyNumberFormat="1" applyFont="1" applyFill="1" applyBorder="1" applyAlignment="1" applyProtection="1">
      <alignment horizontal="left" vertical="center" shrinkToFit="1"/>
      <protection locked="0"/>
    </xf>
    <xf numFmtId="0" fontId="31" fillId="6" borderId="8" xfId="12" applyFont="1" applyFill="1" applyBorder="1" applyAlignment="1" applyProtection="1">
      <alignment horizontal="left" vertical="center" wrapText="1"/>
    </xf>
    <xf numFmtId="0" fontId="31" fillId="6" borderId="0" xfId="13" applyFont="1" applyFill="1" applyAlignment="1" applyProtection="1">
      <alignment horizontal="left" vertical="center"/>
    </xf>
    <xf numFmtId="0" fontId="31" fillId="6" borderId="24" xfId="12" applyFont="1" applyFill="1" applyBorder="1" applyAlignment="1" applyProtection="1">
      <alignment horizontal="center" vertical="center"/>
    </xf>
    <xf numFmtId="0" fontId="31" fillId="6" borderId="52" xfId="12" applyFont="1" applyFill="1" applyBorder="1" applyAlignment="1" applyProtection="1">
      <alignment horizontal="center" vertical="center"/>
    </xf>
    <xf numFmtId="0" fontId="31" fillId="6" borderId="65" xfId="12" applyFont="1" applyFill="1" applyBorder="1" applyAlignment="1" applyProtection="1">
      <alignment horizontal="center" vertical="center"/>
    </xf>
    <xf numFmtId="187" fontId="31" fillId="6" borderId="87" xfId="14" applyNumberFormat="1" applyFont="1" applyFill="1" applyBorder="1" applyAlignment="1" applyProtection="1">
      <alignment horizontal="right" vertical="center" shrinkToFit="1"/>
    </xf>
    <xf numFmtId="187" fontId="31" fillId="6" borderId="61" xfId="14" applyNumberFormat="1" applyFont="1" applyFill="1" applyBorder="1" applyAlignment="1" applyProtection="1">
      <alignment horizontal="right" vertical="center" shrinkToFit="1"/>
    </xf>
    <xf numFmtId="0" fontId="31" fillId="6" borderId="62" xfId="12" applyFont="1" applyFill="1" applyBorder="1" applyAlignment="1" applyProtection="1">
      <alignment vertical="center"/>
    </xf>
    <xf numFmtId="0" fontId="31" fillId="6" borderId="0" xfId="12" applyFont="1" applyFill="1" applyBorder="1" applyAlignment="1" applyProtection="1">
      <alignment vertical="center"/>
    </xf>
    <xf numFmtId="0" fontId="31" fillId="6" borderId="38" xfId="12" applyFont="1" applyFill="1" applyBorder="1" applyAlignment="1" applyProtection="1">
      <alignment vertical="center"/>
    </xf>
    <xf numFmtId="177" fontId="31" fillId="6" borderId="154" xfId="14" applyNumberFormat="1" applyFont="1" applyFill="1" applyBorder="1" applyAlignment="1" applyProtection="1">
      <alignment horizontal="right" vertical="center" shrinkToFit="1"/>
    </xf>
    <xf numFmtId="177" fontId="31" fillId="6" borderId="86" xfId="14" applyNumberFormat="1" applyFont="1" applyFill="1" applyBorder="1" applyAlignment="1" applyProtection="1">
      <alignment horizontal="right" vertical="center" shrinkToFit="1"/>
    </xf>
    <xf numFmtId="187" fontId="31" fillId="6" borderId="86" xfId="14" applyNumberFormat="1" applyFont="1" applyFill="1" applyBorder="1" applyAlignment="1" applyProtection="1">
      <alignment horizontal="right" vertical="center" shrinkToFit="1"/>
    </xf>
    <xf numFmtId="187" fontId="31" fillId="6" borderId="155" xfId="14" applyNumberFormat="1" applyFont="1" applyFill="1" applyBorder="1" applyAlignment="1" applyProtection="1">
      <alignment horizontal="right" vertical="center" shrinkToFit="1"/>
    </xf>
    <xf numFmtId="0" fontId="31" fillId="6" borderId="41" xfId="12" applyFont="1" applyFill="1" applyBorder="1" applyAlignment="1" applyProtection="1">
      <alignment vertical="center"/>
    </xf>
    <xf numFmtId="0" fontId="31" fillId="6" borderId="12" xfId="12" applyFont="1" applyFill="1" applyBorder="1" applyAlignment="1" applyProtection="1">
      <alignment vertical="center"/>
    </xf>
    <xf numFmtId="0" fontId="31" fillId="6" borderId="46" xfId="12" applyFont="1" applyFill="1" applyBorder="1" applyAlignment="1" applyProtection="1">
      <alignment vertical="center"/>
    </xf>
    <xf numFmtId="177" fontId="31" fillId="6" borderId="151" xfId="14" applyNumberFormat="1" applyFont="1" applyFill="1" applyBorder="1" applyAlignment="1" applyProtection="1">
      <alignment horizontal="right" vertical="center" shrinkToFit="1"/>
    </xf>
    <xf numFmtId="177" fontId="31" fillId="6" borderId="83" xfId="14" applyNumberFormat="1" applyFont="1" applyFill="1" applyBorder="1" applyAlignment="1" applyProtection="1">
      <alignment horizontal="right" vertical="center" shrinkToFit="1"/>
    </xf>
    <xf numFmtId="187" fontId="31" fillId="6" borderId="83" xfId="14" applyNumberFormat="1" applyFont="1" applyFill="1" applyBorder="1" applyAlignment="1" applyProtection="1">
      <alignment horizontal="right" vertical="center" shrinkToFit="1"/>
    </xf>
    <xf numFmtId="187" fontId="31" fillId="6" borderId="153" xfId="14" applyNumberFormat="1" applyFont="1" applyFill="1" applyBorder="1" applyAlignment="1" applyProtection="1">
      <alignment horizontal="right" vertical="center" shrinkToFit="1"/>
    </xf>
    <xf numFmtId="0" fontId="31" fillId="6" borderId="7" xfId="12" applyFont="1" applyFill="1" applyBorder="1" applyAlignment="1" applyProtection="1">
      <alignment horizontal="left" vertical="center"/>
    </xf>
    <xf numFmtId="0" fontId="31" fillId="6" borderId="0" xfId="12" applyFont="1" applyFill="1" applyBorder="1" applyAlignment="1" applyProtection="1">
      <alignment horizontal="left" vertical="center"/>
    </xf>
    <xf numFmtId="0" fontId="31" fillId="6" borderId="38" xfId="12" applyFont="1" applyFill="1" applyBorder="1" applyAlignment="1" applyProtection="1">
      <alignment horizontal="left" vertical="center"/>
    </xf>
    <xf numFmtId="177" fontId="31" fillId="6" borderId="62" xfId="13" applyNumberFormat="1" applyFont="1" applyFill="1" applyBorder="1" applyAlignment="1" applyProtection="1">
      <alignment horizontal="right" vertical="center" shrinkToFit="1"/>
    </xf>
    <xf numFmtId="177" fontId="31" fillId="6" borderId="0" xfId="13" applyNumberFormat="1" applyFont="1" applyFill="1" applyBorder="1" applyAlignment="1" applyProtection="1">
      <alignment horizontal="right" vertical="center" shrinkToFit="1"/>
    </xf>
    <xf numFmtId="177" fontId="31" fillId="6" borderId="85" xfId="13" applyNumberFormat="1" applyFont="1" applyFill="1" applyBorder="1" applyAlignment="1" applyProtection="1">
      <alignment horizontal="right" vertical="center" shrinkToFit="1"/>
    </xf>
    <xf numFmtId="177" fontId="31" fillId="6" borderId="88" xfId="13" applyNumberFormat="1" applyFont="1" applyFill="1" applyBorder="1" applyAlignment="1" applyProtection="1">
      <alignment horizontal="right" vertical="center" shrinkToFit="1"/>
    </xf>
    <xf numFmtId="187" fontId="31" fillId="6" borderId="88" xfId="13" applyNumberFormat="1" applyFont="1" applyFill="1" applyBorder="1" applyAlignment="1" applyProtection="1">
      <alignment horizontal="right" vertical="center" shrinkToFit="1"/>
    </xf>
    <xf numFmtId="187" fontId="31" fillId="6" borderId="0" xfId="13" applyNumberFormat="1" applyFont="1" applyFill="1" applyBorder="1" applyAlignment="1" applyProtection="1">
      <alignment horizontal="right" vertical="center" shrinkToFit="1"/>
    </xf>
    <xf numFmtId="187" fontId="31" fillId="6" borderId="64" xfId="13" applyNumberFormat="1" applyFont="1" applyFill="1" applyBorder="1" applyAlignment="1" applyProtection="1">
      <alignment horizontal="right" vertical="center" shrinkToFit="1"/>
    </xf>
    <xf numFmtId="0" fontId="31" fillId="6" borderId="41" xfId="12" applyFont="1" applyFill="1" applyBorder="1" applyProtection="1">
      <alignment vertical="center"/>
    </xf>
    <xf numFmtId="187" fontId="31" fillId="6" borderId="152" xfId="14" applyNumberFormat="1" applyFont="1" applyFill="1" applyBorder="1" applyAlignment="1" applyProtection="1">
      <alignment horizontal="right" vertical="center" shrinkToFit="1"/>
    </xf>
    <xf numFmtId="187" fontId="31" fillId="6" borderId="15" xfId="14" applyNumberFormat="1" applyFont="1" applyFill="1" applyBorder="1" applyAlignment="1" applyProtection="1">
      <alignment horizontal="right" vertical="center" shrinkToFit="1"/>
    </xf>
    <xf numFmtId="0" fontId="31" fillId="6" borderId="41" xfId="12" applyFont="1" applyFill="1" applyBorder="1" applyAlignment="1" applyProtection="1">
      <alignment horizontal="center" vertical="center" textRotation="255" wrapText="1"/>
    </xf>
    <xf numFmtId="0" fontId="31" fillId="6" borderId="46" xfId="12" applyFont="1" applyFill="1" applyBorder="1" applyAlignment="1" applyProtection="1">
      <alignment horizontal="center" vertical="center" textRotation="255" wrapText="1"/>
    </xf>
    <xf numFmtId="0" fontId="31" fillId="6" borderId="62" xfId="12" applyFont="1" applyFill="1" applyBorder="1" applyAlignment="1" applyProtection="1">
      <alignment horizontal="center" vertical="center" textRotation="255" wrapText="1"/>
    </xf>
    <xf numFmtId="0" fontId="31" fillId="6" borderId="38" xfId="12" applyFont="1" applyFill="1" applyBorder="1" applyAlignment="1" applyProtection="1">
      <alignment horizontal="center" vertical="center" textRotation="255" wrapText="1"/>
    </xf>
    <xf numFmtId="0" fontId="31" fillId="6" borderId="37" xfId="12" applyFont="1" applyFill="1" applyBorder="1" applyAlignment="1" applyProtection="1">
      <alignment horizontal="center" vertical="center" textRotation="255" wrapText="1"/>
    </xf>
    <xf numFmtId="0" fontId="31" fillId="6" borderId="40" xfId="12" applyFont="1" applyFill="1" applyBorder="1" applyAlignment="1" applyProtection="1">
      <alignment horizontal="center" vertical="center" textRotation="255" wrapText="1"/>
    </xf>
    <xf numFmtId="0" fontId="31" fillId="6" borderId="62" xfId="12" applyFont="1" applyFill="1" applyBorder="1" applyProtection="1">
      <alignment vertical="center"/>
    </xf>
    <xf numFmtId="0" fontId="31" fillId="6" borderId="0" xfId="12" applyFont="1" applyFill="1" applyBorder="1" applyProtection="1">
      <alignment vertical="center"/>
    </xf>
    <xf numFmtId="0" fontId="31" fillId="6" borderId="38" xfId="12" applyFont="1" applyFill="1" applyBorder="1" applyProtection="1">
      <alignment vertical="center"/>
    </xf>
    <xf numFmtId="0" fontId="31" fillId="6" borderId="11" xfId="12" applyFont="1" applyFill="1" applyBorder="1" applyAlignment="1" applyProtection="1">
      <alignment horizontal="center" vertical="center" textRotation="255" shrinkToFit="1"/>
    </xf>
    <xf numFmtId="0" fontId="31" fillId="6" borderId="46" xfId="12" applyFont="1" applyFill="1" applyBorder="1" applyAlignment="1" applyProtection="1">
      <alignment horizontal="center" vertical="center" textRotation="255" shrinkToFit="1"/>
    </xf>
    <xf numFmtId="0" fontId="31" fillId="6" borderId="7" xfId="12" applyFont="1" applyFill="1" applyBorder="1" applyAlignment="1" applyProtection="1">
      <alignment horizontal="center" vertical="center" textRotation="255" shrinkToFit="1"/>
    </xf>
    <xf numFmtId="0" fontId="31" fillId="6" borderId="38" xfId="12" applyFont="1" applyFill="1" applyBorder="1" applyAlignment="1" applyProtection="1">
      <alignment horizontal="center" vertical="center" textRotation="255" shrinkToFit="1"/>
    </xf>
    <xf numFmtId="0" fontId="31" fillId="6" borderId="24" xfId="12" applyFont="1" applyFill="1" applyBorder="1" applyAlignment="1" applyProtection="1">
      <alignment horizontal="center" vertical="center" textRotation="255" shrinkToFit="1"/>
    </xf>
    <xf numFmtId="0" fontId="31" fillId="6" borderId="40" xfId="12" applyFont="1" applyFill="1" applyBorder="1" applyAlignment="1" applyProtection="1">
      <alignment horizontal="center" vertical="center" textRotation="255" shrinkToFit="1"/>
    </xf>
    <xf numFmtId="177" fontId="31" fillId="6" borderId="62" xfId="14" applyNumberFormat="1" applyFont="1" applyFill="1" applyBorder="1" applyAlignment="1" applyProtection="1">
      <alignment horizontal="right" vertical="center" shrinkToFit="1"/>
    </xf>
    <xf numFmtId="177" fontId="31" fillId="6" borderId="0" xfId="14" applyNumberFormat="1" applyFont="1" applyFill="1" applyBorder="1" applyAlignment="1" applyProtection="1">
      <alignment horizontal="right" vertical="center" shrinkToFit="1"/>
    </xf>
    <xf numFmtId="177" fontId="31" fillId="6" borderId="85" xfId="14" applyNumberFormat="1" applyFont="1" applyFill="1" applyBorder="1" applyAlignment="1" applyProtection="1">
      <alignment horizontal="right" vertical="center" shrinkToFit="1"/>
    </xf>
    <xf numFmtId="177" fontId="31" fillId="6" borderId="88" xfId="14" applyNumberFormat="1" applyFont="1" applyFill="1" applyBorder="1" applyAlignment="1" applyProtection="1">
      <alignment horizontal="right" vertical="center" shrinkToFit="1"/>
    </xf>
    <xf numFmtId="187" fontId="31" fillId="6" borderId="88" xfId="14" applyNumberFormat="1" applyFont="1" applyFill="1" applyBorder="1" applyAlignment="1" applyProtection="1">
      <alignment horizontal="right" vertical="center" shrinkToFit="1"/>
    </xf>
    <xf numFmtId="187" fontId="31" fillId="6" borderId="0" xfId="14" applyNumberFormat="1" applyFont="1" applyFill="1" applyBorder="1" applyAlignment="1" applyProtection="1">
      <alignment horizontal="right" vertical="center" shrinkToFit="1"/>
    </xf>
    <xf numFmtId="187" fontId="31" fillId="6" borderId="64" xfId="14" applyNumberFormat="1" applyFont="1" applyFill="1" applyBorder="1" applyAlignment="1" applyProtection="1">
      <alignment horizontal="right" vertical="center" shrinkToFit="1"/>
    </xf>
    <xf numFmtId="0" fontId="31" fillId="6" borderId="52" xfId="12" applyFont="1" applyFill="1" applyBorder="1" applyProtection="1">
      <alignment vertical="center"/>
    </xf>
    <xf numFmtId="0" fontId="31" fillId="6" borderId="40" xfId="12" applyFont="1" applyFill="1" applyBorder="1" applyProtection="1">
      <alignment vertical="center"/>
    </xf>
    <xf numFmtId="0" fontId="31" fillId="6" borderId="62" xfId="12" applyFont="1" applyFill="1" applyBorder="1" applyAlignment="1" applyProtection="1">
      <alignment vertical="center" shrinkToFit="1"/>
    </xf>
    <xf numFmtId="0" fontId="31" fillId="6" borderId="0" xfId="12" applyFont="1" applyFill="1" applyBorder="1" applyAlignment="1" applyProtection="1">
      <alignment vertical="center" shrinkToFit="1"/>
    </xf>
    <xf numFmtId="0" fontId="31" fillId="6" borderId="38" xfId="12" applyFont="1" applyFill="1" applyBorder="1" applyAlignment="1" applyProtection="1">
      <alignment vertical="center" shrinkToFit="1"/>
    </xf>
    <xf numFmtId="0" fontId="31" fillId="6" borderId="0" xfId="12" applyFont="1" applyFill="1" applyProtection="1">
      <alignment vertical="center"/>
    </xf>
    <xf numFmtId="0" fontId="31" fillId="6" borderId="39" xfId="14" applyFont="1" applyFill="1" applyBorder="1" applyAlignment="1" applyProtection="1">
      <alignment horizontal="center" vertical="center"/>
    </xf>
    <xf numFmtId="0" fontId="31" fillId="6" borderId="31" xfId="14" applyFont="1" applyFill="1" applyBorder="1" applyAlignment="1" applyProtection="1">
      <alignment horizontal="center" vertical="center"/>
    </xf>
    <xf numFmtId="0" fontId="31" fillId="6" borderId="32" xfId="14" applyFont="1" applyFill="1" applyBorder="1" applyAlignment="1" applyProtection="1">
      <alignment horizontal="center" vertical="center"/>
    </xf>
    <xf numFmtId="0" fontId="31" fillId="6" borderId="37" xfId="12" applyFont="1" applyFill="1" applyBorder="1" applyProtection="1">
      <alignment vertical="center"/>
    </xf>
    <xf numFmtId="0" fontId="31" fillId="6" borderId="31" xfId="12" applyFont="1" applyFill="1" applyBorder="1" applyAlignment="1" applyProtection="1">
      <alignment horizontal="center" vertical="center" wrapText="1"/>
    </xf>
    <xf numFmtId="177" fontId="31" fillId="6" borderId="39" xfId="14" applyNumberFormat="1" applyFont="1" applyFill="1" applyBorder="1" applyAlignment="1" applyProtection="1">
      <alignment horizontal="right" vertical="center" shrinkToFit="1"/>
    </xf>
    <xf numFmtId="177" fontId="31" fillId="6" borderId="31" xfId="14" applyNumberFormat="1" applyFont="1" applyFill="1" applyBorder="1" applyAlignment="1" applyProtection="1">
      <alignment horizontal="right" vertical="center" shrinkToFit="1"/>
    </xf>
    <xf numFmtId="177" fontId="31" fillId="6" borderId="156" xfId="14" applyNumberFormat="1" applyFont="1" applyFill="1" applyBorder="1" applyAlignment="1" applyProtection="1">
      <alignment horizontal="right" vertical="center" shrinkToFit="1"/>
    </xf>
    <xf numFmtId="177" fontId="31" fillId="6" borderId="157" xfId="14" applyNumberFormat="1" applyFont="1" applyFill="1" applyBorder="1" applyAlignment="1" applyProtection="1">
      <alignment horizontal="right" vertical="center" shrinkToFit="1"/>
    </xf>
    <xf numFmtId="177" fontId="31" fillId="6" borderId="158" xfId="14" applyNumberFormat="1" applyFont="1" applyFill="1" applyBorder="1" applyAlignment="1" applyProtection="1">
      <alignment horizontal="right" vertical="center" shrinkToFit="1"/>
    </xf>
    <xf numFmtId="177" fontId="31" fillId="6" borderId="159" xfId="14" applyNumberFormat="1" applyFont="1" applyFill="1" applyBorder="1" applyAlignment="1" applyProtection="1">
      <alignment horizontal="right" vertical="center" shrinkToFit="1"/>
    </xf>
    <xf numFmtId="177" fontId="31" fillId="6" borderId="160" xfId="14" applyNumberFormat="1" applyFont="1" applyFill="1" applyBorder="1" applyAlignment="1" applyProtection="1">
      <alignment horizontal="right" vertical="center" shrinkToFit="1"/>
    </xf>
    <xf numFmtId="177" fontId="31" fillId="6" borderId="91" xfId="14" applyNumberFormat="1" applyFont="1" applyFill="1" applyBorder="1" applyAlignment="1" applyProtection="1">
      <alignment horizontal="right" vertical="center" shrinkToFit="1"/>
    </xf>
    <xf numFmtId="177" fontId="31" fillId="6" borderId="52" xfId="14" applyNumberFormat="1" applyFont="1" applyFill="1" applyBorder="1" applyAlignment="1" applyProtection="1">
      <alignment horizontal="right" vertical="center" shrinkToFit="1"/>
    </xf>
    <xf numFmtId="177" fontId="31" fillId="6" borderId="89" xfId="14" applyNumberFormat="1" applyFont="1" applyFill="1" applyBorder="1" applyAlignment="1" applyProtection="1">
      <alignment horizontal="right" vertical="center" shrinkToFit="1"/>
    </xf>
    <xf numFmtId="187" fontId="31" fillId="6" borderId="91" xfId="14" applyNumberFormat="1" applyFont="1" applyFill="1" applyBorder="1" applyAlignment="1" applyProtection="1">
      <alignment horizontal="right" vertical="center" shrinkToFit="1"/>
    </xf>
    <xf numFmtId="187" fontId="31" fillId="6" borderId="52" xfId="14" applyNumberFormat="1" applyFont="1" applyFill="1" applyBorder="1" applyAlignment="1" applyProtection="1">
      <alignment horizontal="right" vertical="center" shrinkToFit="1"/>
    </xf>
    <xf numFmtId="187" fontId="31" fillId="6" borderId="65"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center" vertical="top" wrapText="1"/>
    </xf>
    <xf numFmtId="0" fontId="31" fillId="6" borderId="12" xfId="12" applyFont="1" applyFill="1" applyBorder="1" applyAlignment="1" applyProtection="1">
      <alignment horizontal="center" vertical="top" wrapText="1"/>
    </xf>
    <xf numFmtId="0" fontId="31" fillId="6" borderId="46" xfId="12" applyFont="1" applyFill="1" applyBorder="1" applyAlignment="1" applyProtection="1">
      <alignment horizontal="center" vertical="top" wrapText="1"/>
    </xf>
    <xf numFmtId="0" fontId="31" fillId="6" borderId="7" xfId="12" applyFont="1" applyFill="1" applyBorder="1" applyAlignment="1" applyProtection="1">
      <alignment horizontal="center" vertical="top" wrapText="1"/>
    </xf>
    <xf numFmtId="0" fontId="31" fillId="6" borderId="0" xfId="12" applyFont="1" applyFill="1" applyBorder="1" applyAlignment="1" applyProtection="1">
      <alignment horizontal="center" vertical="top" wrapText="1"/>
    </xf>
    <xf numFmtId="0" fontId="31" fillId="6" borderId="38" xfId="12" applyFont="1" applyFill="1" applyBorder="1" applyAlignment="1" applyProtection="1">
      <alignment horizontal="center" vertical="top" wrapText="1"/>
    </xf>
    <xf numFmtId="0" fontId="31" fillId="6" borderId="24" xfId="12" applyFont="1" applyFill="1" applyBorder="1" applyAlignment="1" applyProtection="1">
      <alignment horizontal="center" vertical="top" wrapText="1"/>
    </xf>
    <xf numFmtId="0" fontId="31" fillId="6" borderId="52" xfId="12" applyFont="1" applyFill="1" applyBorder="1" applyAlignment="1" applyProtection="1">
      <alignment horizontal="center" vertical="top" wrapText="1"/>
    </xf>
    <xf numFmtId="177" fontId="31" fillId="6" borderId="161" xfId="14" applyNumberFormat="1" applyFont="1" applyFill="1" applyBorder="1" applyAlignment="1" applyProtection="1">
      <alignment horizontal="right" vertical="center" shrinkToFit="1"/>
    </xf>
    <xf numFmtId="177" fontId="31" fillId="6" borderId="90" xfId="14" applyNumberFormat="1" applyFont="1" applyFill="1" applyBorder="1" applyAlignment="1" applyProtection="1">
      <alignment horizontal="right" vertical="center" shrinkToFit="1"/>
    </xf>
    <xf numFmtId="187" fontId="31" fillId="6" borderId="158" xfId="14" applyNumberFormat="1" applyFont="1" applyFill="1" applyBorder="1" applyAlignment="1" applyProtection="1">
      <alignment horizontal="right" vertical="center" shrinkToFit="1"/>
    </xf>
    <xf numFmtId="187" fontId="31" fillId="6" borderId="159" xfId="14" applyNumberFormat="1" applyFont="1" applyFill="1" applyBorder="1" applyAlignment="1" applyProtection="1">
      <alignment horizontal="right" vertical="center" shrinkToFit="1"/>
    </xf>
    <xf numFmtId="187" fontId="31" fillId="6" borderId="162" xfId="14" applyNumberFormat="1" applyFont="1" applyFill="1" applyBorder="1" applyAlignment="1" applyProtection="1">
      <alignment horizontal="right" vertical="center" shrinkToFit="1"/>
    </xf>
    <xf numFmtId="0" fontId="31" fillId="6" borderId="37" xfId="12" applyFont="1" applyFill="1" applyBorder="1" applyAlignment="1" applyProtection="1">
      <alignment vertical="center"/>
    </xf>
    <xf numFmtId="0" fontId="31" fillId="6" borderId="52" xfId="12" applyFont="1" applyFill="1" applyBorder="1" applyAlignment="1" applyProtection="1">
      <alignment vertical="center"/>
    </xf>
    <xf numFmtId="0" fontId="31" fillId="6" borderId="40" xfId="12" applyFont="1" applyFill="1" applyBorder="1" applyAlignment="1" applyProtection="1">
      <alignment vertical="center"/>
    </xf>
    <xf numFmtId="177" fontId="31" fillId="6" borderId="37" xfId="14" applyNumberFormat="1" applyFont="1" applyFill="1" applyBorder="1" applyAlignment="1" applyProtection="1">
      <alignment horizontal="right" vertical="center" shrinkToFit="1"/>
    </xf>
    <xf numFmtId="0" fontId="33" fillId="6" borderId="42" xfId="12" applyFont="1" applyFill="1" applyBorder="1" applyAlignment="1" applyProtection="1">
      <alignment horizontal="center" vertical="center"/>
    </xf>
    <xf numFmtId="0" fontId="31" fillId="6" borderId="41" xfId="12" applyFont="1" applyFill="1" applyBorder="1" applyAlignment="1" applyProtection="1">
      <alignment horizontal="center" vertical="center" wrapText="1"/>
    </xf>
    <xf numFmtId="0" fontId="31" fillId="6" borderId="12" xfId="12" applyFont="1" applyFill="1" applyBorder="1" applyAlignment="1" applyProtection="1">
      <alignment horizontal="center" vertical="center" wrapText="1"/>
    </xf>
    <xf numFmtId="0" fontId="31" fillId="6" borderId="46" xfId="12" applyFont="1" applyFill="1" applyBorder="1" applyAlignment="1" applyProtection="1">
      <alignment horizontal="center" vertical="center" wrapText="1"/>
    </xf>
    <xf numFmtId="0" fontId="31" fillId="6" borderId="62" xfId="12" applyFont="1" applyFill="1" applyBorder="1" applyAlignment="1" applyProtection="1">
      <alignment horizontal="center" vertical="center" wrapText="1"/>
    </xf>
    <xf numFmtId="0" fontId="31" fillId="6" borderId="0" xfId="12" applyFont="1" applyFill="1" applyBorder="1" applyAlignment="1" applyProtection="1">
      <alignment horizontal="center" vertical="center" wrapText="1"/>
    </xf>
    <xf numFmtId="0" fontId="31" fillId="6" borderId="38" xfId="12" applyFont="1" applyFill="1" applyBorder="1" applyAlignment="1" applyProtection="1">
      <alignment horizontal="center" vertical="center" wrapText="1"/>
    </xf>
    <xf numFmtId="0" fontId="31" fillId="6" borderId="52" xfId="12" applyFont="1" applyFill="1" applyBorder="1" applyAlignment="1" applyProtection="1">
      <alignment horizontal="center" vertical="center" wrapText="1"/>
    </xf>
    <xf numFmtId="0" fontId="31" fillId="6" borderId="40" xfId="12" applyFont="1" applyFill="1" applyBorder="1" applyAlignment="1" applyProtection="1">
      <alignment horizontal="center" vertical="center" wrapText="1"/>
    </xf>
    <xf numFmtId="0" fontId="31" fillId="6" borderId="41" xfId="14" applyFont="1" applyFill="1" applyBorder="1" applyAlignment="1" applyProtection="1">
      <alignment horizontal="left" vertical="center" shrinkToFit="1"/>
    </xf>
    <xf numFmtId="0" fontId="31" fillId="6" borderId="12" xfId="14" applyFont="1" applyFill="1" applyBorder="1" applyAlignment="1" applyProtection="1">
      <alignment horizontal="left" vertical="center" shrinkToFit="1"/>
    </xf>
    <xf numFmtId="0" fontId="31" fillId="6" borderId="46" xfId="14" applyFont="1" applyFill="1" applyBorder="1" applyAlignment="1" applyProtection="1">
      <alignment horizontal="left" vertical="center" shrinkToFit="1"/>
    </xf>
    <xf numFmtId="187" fontId="31" fillId="6" borderId="163" xfId="14" applyNumberFormat="1" applyFont="1" applyFill="1" applyBorder="1" applyAlignment="1" applyProtection="1">
      <alignment horizontal="right" vertical="center" shrinkToFit="1"/>
    </xf>
    <xf numFmtId="187" fontId="31" fillId="6" borderId="45" xfId="14" applyNumberFormat="1" applyFont="1" applyFill="1" applyBorder="1" applyAlignment="1" applyProtection="1">
      <alignment horizontal="right" vertical="center" shrinkToFit="1"/>
    </xf>
    <xf numFmtId="0" fontId="31" fillId="6" borderId="62" xfId="14" applyFont="1" applyFill="1" applyBorder="1" applyAlignment="1" applyProtection="1">
      <alignment horizontal="left" vertical="center" shrinkToFit="1"/>
    </xf>
    <xf numFmtId="0" fontId="31" fillId="6" borderId="0" xfId="14" applyFont="1" applyFill="1" applyBorder="1" applyAlignment="1" applyProtection="1">
      <alignment horizontal="left" vertical="center" shrinkToFit="1"/>
    </xf>
    <xf numFmtId="0" fontId="31" fillId="6" borderId="38" xfId="14" applyFont="1" applyFill="1" applyBorder="1" applyAlignment="1" applyProtection="1">
      <alignment horizontal="left" vertical="center" shrinkToFit="1"/>
    </xf>
    <xf numFmtId="0" fontId="31" fillId="6" borderId="11" xfId="12" applyFont="1" applyFill="1" applyBorder="1" applyAlignment="1" applyProtection="1">
      <alignment horizontal="center" vertical="center" wrapText="1"/>
    </xf>
    <xf numFmtId="0" fontId="31" fillId="6" borderId="7" xfId="12" applyFont="1" applyFill="1" applyBorder="1" applyAlignment="1" applyProtection="1">
      <alignment horizontal="center" vertical="center" wrapText="1"/>
    </xf>
    <xf numFmtId="0" fontId="31" fillId="6" borderId="72" xfId="12" applyFont="1" applyFill="1" applyBorder="1" applyAlignment="1" applyProtection="1">
      <alignment horizontal="center" vertical="center" wrapText="1"/>
    </xf>
    <xf numFmtId="0" fontId="31" fillId="6" borderId="73" xfId="12" applyFont="1" applyFill="1" applyBorder="1" applyAlignment="1" applyProtection="1">
      <alignment horizontal="center" vertical="center" wrapText="1"/>
    </xf>
    <xf numFmtId="0" fontId="31" fillId="6" borderId="68" xfId="12" applyFont="1" applyFill="1" applyBorder="1" applyAlignment="1" applyProtection="1">
      <alignment horizontal="center" vertical="center" wrapText="1"/>
    </xf>
    <xf numFmtId="187" fontId="31" fillId="6" borderId="129" xfId="14" applyNumberFormat="1" applyFont="1" applyFill="1" applyBorder="1" applyAlignment="1" applyProtection="1">
      <alignment horizontal="right" vertical="center" shrinkToFit="1"/>
    </xf>
    <xf numFmtId="187" fontId="31" fillId="6" borderId="166" xfId="14" applyNumberFormat="1" applyFont="1" applyFill="1" applyBorder="1" applyAlignment="1" applyProtection="1">
      <alignment horizontal="right" vertical="center" shrinkToFit="1"/>
    </xf>
    <xf numFmtId="187" fontId="31" fillId="6" borderId="167" xfId="14" applyNumberFormat="1" applyFont="1" applyFill="1" applyBorder="1" applyAlignment="1" applyProtection="1">
      <alignment horizontal="right" vertical="center" shrinkToFit="1"/>
    </xf>
    <xf numFmtId="187" fontId="31" fillId="6" borderId="168" xfId="14" applyNumberFormat="1" applyFont="1" applyFill="1" applyBorder="1" applyAlignment="1" applyProtection="1">
      <alignment horizontal="right" vertical="center" shrinkToFit="1"/>
    </xf>
    <xf numFmtId="0" fontId="31" fillId="6" borderId="81" xfId="12" applyFont="1" applyFill="1" applyBorder="1" applyAlignment="1" applyProtection="1">
      <alignment horizontal="center" vertical="center"/>
    </xf>
    <xf numFmtId="0" fontId="31" fillId="6" borderId="25" xfId="12" applyFont="1" applyFill="1" applyBorder="1" applyAlignment="1" applyProtection="1">
      <alignment horizontal="center" vertical="center"/>
    </xf>
    <xf numFmtId="0" fontId="31" fillId="6" borderId="77" xfId="12" applyFont="1" applyFill="1" applyBorder="1" applyAlignment="1" applyProtection="1">
      <alignment horizontal="center" vertical="center"/>
    </xf>
    <xf numFmtId="0" fontId="31" fillId="6" borderId="76" xfId="12" applyFont="1" applyFill="1" applyBorder="1" applyAlignment="1" applyProtection="1">
      <alignment horizontal="center" vertical="center"/>
    </xf>
    <xf numFmtId="0" fontId="31" fillId="6" borderId="70" xfId="12" applyFont="1" applyFill="1" applyBorder="1" applyProtection="1">
      <alignment vertical="center"/>
    </xf>
    <xf numFmtId="0" fontId="31" fillId="6" borderId="73" xfId="12" applyFont="1" applyFill="1" applyBorder="1" applyProtection="1">
      <alignment vertical="center"/>
    </xf>
    <xf numFmtId="0" fontId="31" fillId="6" borderId="68" xfId="12" applyFont="1" applyFill="1" applyBorder="1" applyProtection="1">
      <alignment vertical="center"/>
    </xf>
    <xf numFmtId="177" fontId="31" fillId="6" borderId="172" xfId="14" applyNumberFormat="1" applyFont="1" applyFill="1" applyBorder="1" applyAlignment="1" applyProtection="1">
      <alignment horizontal="right" vertical="center" shrinkToFit="1"/>
    </xf>
    <xf numFmtId="177" fontId="31" fillId="6" borderId="173" xfId="14" applyNumberFormat="1" applyFont="1" applyFill="1" applyBorder="1" applyAlignment="1" applyProtection="1">
      <alignment horizontal="right" vertical="center" shrinkToFit="1"/>
    </xf>
    <xf numFmtId="187" fontId="31" fillId="6" borderId="173" xfId="14" applyNumberFormat="1" applyFont="1" applyFill="1" applyBorder="1" applyAlignment="1" applyProtection="1">
      <alignment horizontal="right" vertical="center" shrinkToFit="1"/>
    </xf>
    <xf numFmtId="187" fontId="31" fillId="6" borderId="174"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xf>
    <xf numFmtId="0" fontId="31" fillId="6" borderId="12" xfId="12" applyFont="1" applyFill="1" applyBorder="1" applyAlignment="1" applyProtection="1">
      <alignment horizontal="left" vertical="center"/>
    </xf>
    <xf numFmtId="0" fontId="31" fillId="6" borderId="12" xfId="12" applyFont="1" applyFill="1" applyBorder="1" applyAlignment="1" applyProtection="1">
      <alignment horizontal="right" vertical="center"/>
    </xf>
    <xf numFmtId="0" fontId="31" fillId="6" borderId="46" xfId="12" applyFont="1" applyFill="1" applyBorder="1" applyAlignment="1" applyProtection="1">
      <alignment horizontal="right" vertical="center"/>
    </xf>
    <xf numFmtId="177" fontId="31" fillId="6" borderId="41" xfId="13" applyNumberFormat="1" applyFont="1" applyFill="1" applyBorder="1" applyAlignment="1" applyProtection="1">
      <alignment horizontal="right" vertical="center" shrinkToFit="1"/>
    </xf>
    <xf numFmtId="177" fontId="31" fillId="6" borderId="12" xfId="13" applyNumberFormat="1" applyFont="1" applyFill="1" applyBorder="1" applyAlignment="1" applyProtection="1">
      <alignment horizontal="right" vertical="center" shrinkToFit="1"/>
    </xf>
    <xf numFmtId="177" fontId="31" fillId="6" borderId="82" xfId="13" applyNumberFormat="1" applyFont="1" applyFill="1" applyBorder="1" applyAlignment="1" applyProtection="1">
      <alignment horizontal="right" vertical="center" shrinkToFit="1"/>
    </xf>
    <xf numFmtId="177" fontId="31" fillId="6" borderId="84" xfId="13" applyNumberFormat="1" applyFont="1" applyFill="1" applyBorder="1" applyAlignment="1" applyProtection="1">
      <alignment horizontal="right" vertical="center" shrinkToFit="1"/>
    </xf>
    <xf numFmtId="187" fontId="31" fillId="6" borderId="169" xfId="14" applyNumberFormat="1" applyFont="1" applyFill="1" applyBorder="1" applyAlignment="1" applyProtection="1">
      <alignment horizontal="right" vertical="center" shrinkToFit="1"/>
    </xf>
    <xf numFmtId="187" fontId="31" fillId="6" borderId="170" xfId="14" applyNumberFormat="1" applyFont="1" applyFill="1" applyBorder="1" applyAlignment="1" applyProtection="1">
      <alignment horizontal="right" vertical="center" shrinkToFit="1"/>
    </xf>
    <xf numFmtId="187" fontId="31" fillId="6" borderId="171" xfId="14" applyNumberFormat="1" applyFont="1" applyFill="1" applyBorder="1" applyAlignment="1" applyProtection="1">
      <alignment horizontal="right" vertical="center" shrinkToFit="1"/>
    </xf>
    <xf numFmtId="176" fontId="31" fillId="6" borderId="41" xfId="14" applyNumberFormat="1" applyFont="1" applyFill="1" applyBorder="1" applyAlignment="1" applyProtection="1">
      <alignment horizontal="right" vertical="center" shrinkToFit="1"/>
    </xf>
    <xf numFmtId="176" fontId="31" fillId="6" borderId="12" xfId="14" applyNumberFormat="1" applyFont="1" applyFill="1" applyBorder="1" applyAlignment="1" applyProtection="1">
      <alignment horizontal="right" vertical="center" shrinkToFit="1"/>
    </xf>
    <xf numFmtId="176" fontId="31" fillId="6" borderId="46" xfId="14" applyNumberFormat="1" applyFont="1" applyFill="1" applyBorder="1" applyAlignment="1" applyProtection="1">
      <alignment horizontal="right" vertical="center" shrinkToFit="1"/>
    </xf>
    <xf numFmtId="0" fontId="31" fillId="6" borderId="26" xfId="12" applyFont="1" applyFill="1" applyBorder="1" applyAlignment="1" applyProtection="1">
      <alignment horizontal="center" vertical="center"/>
    </xf>
    <xf numFmtId="0" fontId="31" fillId="6" borderId="11" xfId="12" applyFont="1" applyFill="1" applyBorder="1" applyAlignment="1" applyProtection="1">
      <alignment horizontal="center" vertical="center" textRotation="255" wrapText="1"/>
    </xf>
    <xf numFmtId="0" fontId="31" fillId="6" borderId="7" xfId="12" applyFont="1" applyFill="1" applyBorder="1" applyAlignment="1" applyProtection="1">
      <alignment horizontal="center" vertical="center" textRotation="255" wrapText="1"/>
    </xf>
    <xf numFmtId="0" fontId="31" fillId="6" borderId="24" xfId="12" applyFont="1" applyFill="1" applyBorder="1" applyAlignment="1" applyProtection="1">
      <alignment horizontal="center" vertical="center" textRotation="255" wrapText="1"/>
    </xf>
    <xf numFmtId="0" fontId="31" fillId="6" borderId="17" xfId="12" applyFont="1" applyFill="1" applyBorder="1" applyAlignment="1" applyProtection="1">
      <alignment horizontal="left" vertical="center" wrapText="1"/>
    </xf>
    <xf numFmtId="0" fontId="31" fillId="6" borderId="18" xfId="12" applyFont="1" applyFill="1" applyBorder="1" applyAlignment="1" applyProtection="1">
      <alignment horizontal="left" vertical="center"/>
    </xf>
    <xf numFmtId="0" fontId="31" fillId="6" borderId="43" xfId="12" applyFont="1" applyFill="1" applyBorder="1" applyAlignment="1" applyProtection="1">
      <alignment horizontal="left" vertical="center"/>
    </xf>
    <xf numFmtId="187" fontId="31" fillId="6" borderId="128" xfId="14" applyNumberFormat="1" applyFont="1" applyFill="1" applyBorder="1" applyAlignment="1" applyProtection="1">
      <alignment horizontal="right" vertical="center" shrinkToFit="1"/>
    </xf>
    <xf numFmtId="177" fontId="31" fillId="6" borderId="164" xfId="14" applyNumberFormat="1" applyFont="1" applyFill="1" applyBorder="1" applyAlignment="1" applyProtection="1">
      <alignment horizontal="right" vertical="center" shrinkToFit="1"/>
    </xf>
    <xf numFmtId="177" fontId="31" fillId="6" borderId="165" xfId="14" applyNumberFormat="1" applyFont="1" applyFill="1" applyBorder="1" applyAlignment="1" applyProtection="1">
      <alignment horizontal="right" vertical="center" shrinkToFit="1"/>
    </xf>
    <xf numFmtId="0" fontId="31" fillId="6" borderId="7" xfId="12" applyFont="1" applyFill="1" applyBorder="1" applyProtection="1">
      <alignment vertical="center"/>
    </xf>
    <xf numFmtId="176" fontId="31" fillId="6" borderId="62" xfId="14" applyNumberFormat="1" applyFont="1" applyFill="1" applyBorder="1" applyAlignment="1" applyProtection="1">
      <alignment horizontal="right" vertical="center" shrinkToFit="1"/>
    </xf>
    <xf numFmtId="176" fontId="31" fillId="6" borderId="0" xfId="14" applyNumberFormat="1" applyFont="1" applyFill="1" applyBorder="1" applyAlignment="1" applyProtection="1">
      <alignment horizontal="right" vertical="center" shrinkToFit="1"/>
    </xf>
    <xf numFmtId="176" fontId="31" fillId="6" borderId="38" xfId="14" applyNumberFormat="1" applyFont="1" applyFill="1" applyBorder="1" applyAlignment="1" applyProtection="1">
      <alignment horizontal="right" vertical="center" shrinkToFit="1"/>
    </xf>
    <xf numFmtId="176" fontId="31" fillId="6" borderId="0" xfId="14" applyNumberFormat="1" applyFont="1" applyFill="1" applyAlignment="1" applyProtection="1">
      <alignment horizontal="right" vertical="center" shrinkToFit="1"/>
    </xf>
    <xf numFmtId="176" fontId="31" fillId="6" borderId="64" xfId="14" applyNumberFormat="1" applyFont="1" applyFill="1" applyBorder="1" applyAlignment="1" applyProtection="1">
      <alignment horizontal="right" vertical="center" shrinkToFit="1"/>
    </xf>
    <xf numFmtId="0" fontId="31" fillId="6" borderId="0" xfId="12" applyFont="1" applyFill="1" applyBorder="1" applyAlignment="1" applyProtection="1">
      <alignment horizontal="right" vertical="center" wrapText="1"/>
    </xf>
    <xf numFmtId="0" fontId="31" fillId="6" borderId="0" xfId="12" applyFont="1" applyFill="1" applyBorder="1" applyAlignment="1" applyProtection="1">
      <alignment horizontal="right" vertical="center"/>
    </xf>
    <xf numFmtId="0" fontId="31" fillId="6" borderId="38" xfId="12" applyFont="1" applyFill="1" applyBorder="1" applyAlignment="1" applyProtection="1">
      <alignment horizontal="right" vertical="center"/>
    </xf>
    <xf numFmtId="187" fontId="31" fillId="6" borderId="175" xfId="14" applyNumberFormat="1" applyFont="1" applyFill="1" applyBorder="1" applyAlignment="1" applyProtection="1">
      <alignment horizontal="right" vertical="center" shrinkToFit="1"/>
    </xf>
    <xf numFmtId="187" fontId="31" fillId="6" borderId="176" xfId="14" applyNumberFormat="1" applyFont="1" applyFill="1" applyBorder="1" applyAlignment="1" applyProtection="1">
      <alignment horizontal="right" vertical="center" shrinkToFit="1"/>
    </xf>
    <xf numFmtId="187" fontId="31" fillId="6" borderId="177" xfId="14" applyNumberFormat="1" applyFont="1" applyFill="1" applyBorder="1" applyAlignment="1" applyProtection="1">
      <alignment horizontal="right" vertical="center" shrinkToFit="1"/>
    </xf>
    <xf numFmtId="176" fontId="31" fillId="6" borderId="13" xfId="14" applyNumberFormat="1" applyFont="1" applyFill="1" applyBorder="1" applyAlignment="1" applyProtection="1">
      <alignment horizontal="right" vertical="center" shrinkToFit="1"/>
    </xf>
    <xf numFmtId="0" fontId="31" fillId="6" borderId="73" xfId="12" applyFont="1" applyFill="1" applyBorder="1" applyAlignment="1" applyProtection="1">
      <alignment horizontal="center" vertical="center"/>
    </xf>
    <xf numFmtId="0" fontId="31" fillId="6" borderId="68" xfId="12" applyFont="1" applyFill="1" applyBorder="1" applyAlignment="1" applyProtection="1">
      <alignment horizontal="center" vertical="center"/>
    </xf>
    <xf numFmtId="187" fontId="31" fillId="6" borderId="130" xfId="14" applyNumberFormat="1" applyFont="1" applyFill="1" applyBorder="1" applyAlignment="1" applyProtection="1">
      <alignment horizontal="right" vertical="center" shrinkToFit="1"/>
    </xf>
    <xf numFmtId="187" fontId="31" fillId="6" borderId="18" xfId="14" applyNumberFormat="1" applyFont="1" applyFill="1" applyBorder="1" applyAlignment="1" applyProtection="1">
      <alignment horizontal="right" vertical="center" shrinkToFit="1"/>
    </xf>
    <xf numFmtId="187" fontId="31" fillId="6" borderId="184" xfId="14" applyNumberFormat="1" applyFont="1" applyFill="1" applyBorder="1" applyAlignment="1" applyProtection="1">
      <alignment horizontal="right" vertical="center" shrinkToFit="1"/>
    </xf>
    <xf numFmtId="187" fontId="31" fillId="6" borderId="185" xfId="14" applyNumberFormat="1" applyFont="1" applyFill="1" applyBorder="1" applyAlignment="1" applyProtection="1">
      <alignment horizontal="right" vertical="center" shrinkToFit="1"/>
    </xf>
    <xf numFmtId="0" fontId="31" fillId="6" borderId="72" xfId="12" applyFont="1" applyFill="1" applyBorder="1" applyProtection="1">
      <alignment vertical="center"/>
    </xf>
    <xf numFmtId="188" fontId="31" fillId="6" borderId="70" xfId="14" applyNumberFormat="1" applyFont="1" applyFill="1" applyBorder="1" applyAlignment="1" applyProtection="1">
      <alignment horizontal="right" vertical="center" shrinkToFit="1"/>
    </xf>
    <xf numFmtId="188" fontId="31" fillId="6" borderId="73" xfId="14" applyNumberFormat="1" applyFont="1" applyFill="1" applyBorder="1" applyAlignment="1" applyProtection="1">
      <alignment horizontal="right" vertical="center" shrinkToFit="1"/>
    </xf>
    <xf numFmtId="188" fontId="31" fillId="6" borderId="68" xfId="14" applyNumberFormat="1" applyFont="1" applyFill="1" applyBorder="1" applyAlignment="1" applyProtection="1">
      <alignment horizontal="right" vertical="center" shrinkToFit="1"/>
    </xf>
    <xf numFmtId="188" fontId="31" fillId="6" borderId="181" xfId="14" applyNumberFormat="1" applyFont="1" applyFill="1" applyBorder="1" applyAlignment="1" applyProtection="1">
      <alignment horizontal="right" vertical="center" shrinkToFit="1"/>
    </xf>
    <xf numFmtId="188" fontId="31" fillId="6" borderId="182" xfId="14" applyNumberFormat="1" applyFont="1" applyFill="1" applyBorder="1" applyAlignment="1" applyProtection="1">
      <alignment horizontal="right" vertical="center" shrinkToFit="1"/>
    </xf>
    <xf numFmtId="188" fontId="31" fillId="6" borderId="183" xfId="14" applyNumberFormat="1" applyFont="1" applyFill="1" applyBorder="1" applyAlignment="1" applyProtection="1">
      <alignment horizontal="right" vertical="center" shrinkToFit="1"/>
    </xf>
    <xf numFmtId="0" fontId="31" fillId="6" borderId="11" xfId="12" applyFont="1" applyFill="1" applyBorder="1" applyAlignment="1" applyProtection="1">
      <alignment horizontal="left" vertical="center" wrapText="1"/>
    </xf>
    <xf numFmtId="0" fontId="31" fillId="6" borderId="12" xfId="12" applyFont="1" applyFill="1" applyBorder="1" applyAlignment="1" applyProtection="1">
      <alignment horizontal="left" vertical="center" wrapText="1"/>
    </xf>
    <xf numFmtId="0" fontId="31" fillId="6" borderId="72" xfId="12" applyFont="1" applyFill="1" applyBorder="1" applyAlignment="1" applyProtection="1">
      <alignment horizontal="left" vertical="center" wrapText="1"/>
    </xf>
    <xf numFmtId="0" fontId="31" fillId="6" borderId="73" xfId="12" applyFont="1" applyFill="1" applyBorder="1" applyAlignment="1" applyProtection="1">
      <alignment horizontal="left" vertical="center" wrapText="1"/>
    </xf>
    <xf numFmtId="0" fontId="31" fillId="6" borderId="12" xfId="12" applyFont="1" applyFill="1" applyBorder="1" applyAlignment="1" applyProtection="1">
      <alignment horizontal="center" vertical="center"/>
    </xf>
    <xf numFmtId="0" fontId="31" fillId="6" borderId="46" xfId="12" applyFont="1" applyFill="1" applyBorder="1" applyAlignment="1" applyProtection="1">
      <alignment horizontal="center" vertical="center"/>
    </xf>
    <xf numFmtId="187" fontId="31" fillId="6" borderId="39" xfId="14" applyNumberFormat="1" applyFont="1" applyFill="1" applyBorder="1" applyAlignment="1" applyProtection="1">
      <alignment horizontal="right" vertical="center" shrinkToFit="1"/>
    </xf>
    <xf numFmtId="187" fontId="31" fillId="6" borderId="31" xfId="14" applyNumberFormat="1" applyFont="1" applyFill="1" applyBorder="1" applyAlignment="1" applyProtection="1">
      <alignment horizontal="right" vertical="center" shrinkToFit="1"/>
    </xf>
    <xf numFmtId="187" fontId="31" fillId="6" borderId="156" xfId="14" applyNumberFormat="1" applyFont="1" applyFill="1" applyBorder="1" applyAlignment="1" applyProtection="1">
      <alignment horizontal="right" vertical="center" shrinkToFit="1"/>
    </xf>
    <xf numFmtId="187" fontId="31" fillId="6" borderId="157" xfId="14" applyNumberFormat="1" applyFont="1" applyFill="1" applyBorder="1" applyAlignment="1" applyProtection="1">
      <alignment horizontal="right" vertical="center" shrinkToFit="1"/>
    </xf>
    <xf numFmtId="187" fontId="31" fillId="6" borderId="160" xfId="14" applyNumberFormat="1" applyFont="1" applyFill="1" applyBorder="1" applyAlignment="1" applyProtection="1">
      <alignment horizontal="right" vertical="center" shrinkToFit="1"/>
    </xf>
    <xf numFmtId="188" fontId="31" fillId="6" borderId="62" xfId="14" applyNumberFormat="1" applyFont="1" applyFill="1" applyBorder="1" applyAlignment="1" applyProtection="1">
      <alignment horizontal="right" vertical="center" shrinkToFit="1"/>
    </xf>
    <xf numFmtId="188" fontId="31" fillId="6" borderId="0" xfId="14" applyNumberFormat="1" applyFont="1" applyFill="1" applyBorder="1" applyAlignment="1" applyProtection="1">
      <alignment horizontal="right" vertical="center" shrinkToFit="1"/>
    </xf>
    <xf numFmtId="188" fontId="31" fillId="6" borderId="38" xfId="14" applyNumberFormat="1" applyFont="1" applyFill="1" applyBorder="1" applyAlignment="1" applyProtection="1">
      <alignment horizontal="right" vertical="center" shrinkToFit="1"/>
    </xf>
    <xf numFmtId="188" fontId="31" fillId="6" borderId="0" xfId="14" applyNumberFormat="1" applyFont="1" applyFill="1" applyAlignment="1" applyProtection="1">
      <alignment horizontal="right" vertical="center" shrinkToFit="1"/>
    </xf>
    <xf numFmtId="188" fontId="31" fillId="6" borderId="64"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31" fillId="6" borderId="52" xfId="12" applyFont="1" applyFill="1" applyBorder="1" applyAlignment="1" applyProtection="1">
      <alignment horizontal="left" vertical="center"/>
    </xf>
    <xf numFmtId="0" fontId="31" fillId="6" borderId="52" xfId="12" applyFont="1" applyFill="1" applyBorder="1" applyAlignment="1" applyProtection="1">
      <alignment horizontal="right" vertical="center" wrapText="1"/>
    </xf>
    <xf numFmtId="0" fontId="31" fillId="6" borderId="52" xfId="12" applyFont="1" applyFill="1" applyBorder="1" applyAlignment="1" applyProtection="1">
      <alignment horizontal="right" vertical="center"/>
    </xf>
    <xf numFmtId="0" fontId="31" fillId="6" borderId="40" xfId="12" applyFont="1" applyFill="1" applyBorder="1" applyAlignment="1" applyProtection="1">
      <alignment horizontal="right" vertical="center"/>
    </xf>
    <xf numFmtId="187" fontId="31" fillId="6" borderId="178" xfId="14" applyNumberFormat="1" applyFont="1" applyFill="1" applyBorder="1" applyAlignment="1" applyProtection="1">
      <alignment horizontal="right" vertical="center" shrinkToFit="1"/>
    </xf>
    <xf numFmtId="187" fontId="31" fillId="6" borderId="179" xfId="14" applyNumberFormat="1" applyFont="1" applyFill="1" applyBorder="1" applyAlignment="1" applyProtection="1">
      <alignment horizontal="right" vertical="center" shrinkToFit="1"/>
    </xf>
    <xf numFmtId="187" fontId="31" fillId="6" borderId="180" xfId="14" applyNumberFormat="1" applyFont="1" applyFill="1" applyBorder="1" applyAlignment="1" applyProtection="1">
      <alignment horizontal="right" vertical="center" shrinkToFi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3" fillId="6" borderId="34" xfId="16" applyFont="1" applyFill="1" applyBorder="1" applyAlignment="1">
      <alignment horizontal="center" vertical="center" wrapText="1"/>
    </xf>
    <xf numFmtId="0" fontId="3" fillId="6" borderId="34" xfId="16" applyFont="1" applyFill="1" applyBorder="1" applyAlignment="1">
      <alignment horizontal="center" vertical="center"/>
    </xf>
    <xf numFmtId="179" fontId="5" fillId="6" borderId="39" xfId="17" applyNumberFormat="1" applyFont="1" applyFill="1" applyBorder="1" applyAlignment="1">
      <alignment horizontal="left" vertical="center" wrapText="1"/>
    </xf>
    <xf numFmtId="179" fontId="5" fillId="6" borderId="31" xfId="17" applyNumberFormat="1" applyFont="1" applyFill="1" applyBorder="1" applyAlignment="1">
      <alignment horizontal="left" vertical="center" wrapText="1"/>
    </xf>
    <xf numFmtId="179" fontId="5" fillId="6" borderId="42" xfId="17" applyNumberFormat="1" applyFont="1" applyFill="1" applyBorder="1" applyAlignment="1">
      <alignment horizontal="left" vertical="center" wrapText="1"/>
    </xf>
    <xf numFmtId="0" fontId="5" fillId="6" borderId="39" xfId="17" applyFont="1" applyFill="1" applyBorder="1" applyAlignment="1">
      <alignment horizontal="left" vertical="center"/>
    </xf>
    <xf numFmtId="0" fontId="5" fillId="6" borderId="31" xfId="17" applyFont="1" applyFill="1" applyBorder="1" applyAlignment="1">
      <alignment horizontal="left" vertical="center"/>
    </xf>
    <xf numFmtId="0" fontId="5" fillId="6" borderId="42" xfId="17" applyFont="1" applyFill="1" applyBorder="1" applyAlignment="1">
      <alignment horizontal="left" vertical="center"/>
    </xf>
    <xf numFmtId="178" fontId="15" fillId="0" borderId="15" xfId="18" applyNumberFormat="1" applyFont="1" applyBorder="1" applyAlignment="1">
      <alignment horizontal="center" vertical="center" wrapText="1"/>
    </xf>
    <xf numFmtId="178" fontId="15" fillId="0" borderId="45"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5" fillId="6" borderId="39" xfId="16" applyNumberFormat="1" applyFont="1" applyFill="1" applyBorder="1" applyAlignment="1">
      <alignment vertical="center" wrapText="1"/>
    </xf>
    <xf numFmtId="178" fontId="5" fillId="6" borderId="31" xfId="16" applyNumberFormat="1" applyFont="1" applyFill="1" applyBorder="1" applyAlignment="1">
      <alignment vertical="center" wrapText="1"/>
    </xf>
    <xf numFmtId="178" fontId="5" fillId="6" borderId="42" xfId="16" applyNumberFormat="1" applyFont="1" applyFill="1" applyBorder="1" applyAlignment="1">
      <alignment vertical="center" wrapText="1"/>
    </xf>
    <xf numFmtId="178" fontId="5" fillId="0" borderId="39" xfId="16" applyNumberFormat="1" applyFont="1" applyFill="1" applyBorder="1" applyAlignment="1">
      <alignment vertical="center" wrapText="1"/>
    </xf>
    <xf numFmtId="178" fontId="5" fillId="0" borderId="31" xfId="16" applyNumberFormat="1" applyFont="1" applyFill="1" applyBorder="1" applyAlignment="1">
      <alignment vertical="center" wrapText="1"/>
    </xf>
    <xf numFmtId="178" fontId="5" fillId="0" borderId="42" xfId="16" applyNumberFormat="1" applyFont="1" applyFill="1" applyBorder="1" applyAlignment="1">
      <alignment vertical="center" wrapText="1"/>
    </xf>
    <xf numFmtId="0" fontId="5" fillId="6" borderId="39" xfId="16" applyFont="1" applyFill="1" applyBorder="1" applyAlignment="1">
      <alignment vertical="center"/>
    </xf>
    <xf numFmtId="0" fontId="5" fillId="6" borderId="31" xfId="16" applyFont="1" applyFill="1" applyBorder="1" applyAlignment="1">
      <alignment vertical="center"/>
    </xf>
    <xf numFmtId="0" fontId="5" fillId="6" borderId="42" xfId="16" applyFont="1" applyFill="1" applyBorder="1" applyAlignment="1">
      <alignmen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0" fontId="9" fillId="0" borderId="11" xfId="4" applyFont="1" applyFill="1" applyBorder="1" applyAlignment="1">
      <alignment vertical="center" wrapText="1"/>
    </xf>
    <xf numFmtId="0" fontId="9" fillId="0" borderId="46" xfId="4" applyFont="1" applyFill="1" applyBorder="1" applyAlignment="1">
      <alignment vertical="center" wrapText="1"/>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10" fillId="0" borderId="39" xfId="1" applyFont="1" applyFill="1" applyBorder="1" applyAlignment="1" applyProtection="1">
      <alignment horizontal="left" vertical="center" wrapText="1"/>
      <protection locked="0"/>
    </xf>
    <xf numFmtId="0" fontId="10" fillId="0" borderId="31" xfId="1" applyFont="1" applyFill="1" applyBorder="1" applyAlignment="1" applyProtection="1">
      <alignment horizontal="left" vertical="center" wrapText="1"/>
      <protection locked="0"/>
    </xf>
    <xf numFmtId="0" fontId="10" fillId="0" borderId="32"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10" fillId="0" borderId="18" xfId="1" applyFont="1" applyFill="1" applyBorder="1" applyAlignment="1" applyProtection="1">
      <alignment horizontal="left" vertical="center" wrapText="1"/>
      <protection locked="0"/>
    </xf>
    <xf numFmtId="0" fontId="10" fillId="0" borderId="19"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8" xfId="1" applyFont="1" applyFill="1" applyBorder="1" applyAlignment="1" applyProtection="1">
      <alignment horizontal="left" vertical="center" wrapText="1"/>
    </xf>
    <xf numFmtId="0" fontId="10" fillId="0" borderId="9" xfId="1" applyFont="1" applyFill="1" applyBorder="1" applyAlignment="1" applyProtection="1">
      <alignment horizontal="left" vertical="center" wrapText="1"/>
    </xf>
    <xf numFmtId="0" fontId="10" fillId="0" borderId="12" xfId="1" applyFont="1" applyFill="1" applyBorder="1" applyAlignment="1" applyProtection="1">
      <alignment horizontal="left" vertical="center"/>
    </xf>
    <xf numFmtId="0" fontId="10" fillId="0" borderId="13" xfId="1" applyFont="1" applyFill="1" applyBorder="1" applyAlignment="1" applyProtection="1">
      <alignment horizontal="left" vertical="center"/>
    </xf>
    <xf numFmtId="0" fontId="10" fillId="0" borderId="31" xfId="1" applyFont="1" applyFill="1" applyBorder="1" applyAlignment="1" applyProtection="1">
      <alignment horizontal="left" vertical="center"/>
    </xf>
    <xf numFmtId="0" fontId="10" fillId="0" borderId="32" xfId="1" applyFont="1" applyFill="1" applyBorder="1" applyAlignment="1" applyProtection="1">
      <alignment horizontal="left" vertical="center"/>
    </xf>
    <xf numFmtId="187" fontId="3" fillId="6" borderId="34" xfId="17" applyNumberFormat="1" applyFont="1" applyFill="1" applyBorder="1" applyAlignment="1">
      <alignment horizontal="center" vertical="center"/>
    </xf>
    <xf numFmtId="178" fontId="14" fillId="0" borderId="0" xfId="16" applyNumberFormat="1" applyAlignment="1">
      <alignment horizontal="center" vertical="center"/>
    </xf>
    <xf numFmtId="187" fontId="3" fillId="0" borderId="0" xfId="16" applyNumberFormat="1" applyFont="1" applyAlignment="1">
      <alignment horizontal="center" vertical="center"/>
    </xf>
    <xf numFmtId="179" fontId="3" fillId="6" borderId="34" xfId="17" applyNumberFormat="1" applyFont="1" applyFill="1" applyBorder="1" applyAlignment="1">
      <alignment horizontal="center" vertical="center" wrapText="1"/>
    </xf>
    <xf numFmtId="187" fontId="3" fillId="6" borderId="0" xfId="17" applyNumberFormat="1" applyFont="1" applyFill="1" applyAlignment="1">
      <alignment horizontal="center" vertical="center" wrapText="1"/>
    </xf>
    <xf numFmtId="0" fontId="3" fillId="0" borderId="34" xfId="16" applyFont="1" applyBorder="1" applyAlignment="1">
      <alignment horizontal="center" vertical="center"/>
    </xf>
    <xf numFmtId="0" fontId="3" fillId="0" borderId="0" xfId="16" applyFont="1" applyAlignment="1">
      <alignment horizontal="center" vertical="center"/>
    </xf>
    <xf numFmtId="187" fontId="3" fillId="6" borderId="0" xfId="17" applyNumberFormat="1" applyFont="1" applyFill="1" applyAlignment="1">
      <alignment horizontal="center" vertical="center"/>
    </xf>
    <xf numFmtId="179" fontId="3" fillId="6" borderId="0" xfId="17" applyNumberFormat="1" applyFont="1" applyFill="1" applyAlignment="1">
      <alignment horizontal="center" vertical="center" wrapText="1"/>
    </xf>
    <xf numFmtId="0" fontId="3" fillId="0" borderId="39" xfId="16" applyFont="1" applyBorder="1" applyAlignment="1">
      <alignment horizontal="center" vertical="center"/>
    </xf>
    <xf numFmtId="0" fontId="3" fillId="0" borderId="31" xfId="16" applyFont="1" applyBorder="1" applyAlignment="1">
      <alignment horizontal="center" vertical="center"/>
    </xf>
    <xf numFmtId="0" fontId="3" fillId="0" borderId="42" xfId="16" applyFont="1" applyBorder="1" applyAlignment="1">
      <alignment horizontal="center" vertical="center"/>
    </xf>
    <xf numFmtId="187" fontId="3" fillId="6" borderId="188"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6" xfId="16" applyFont="1" applyBorder="1" applyAlignment="1" applyProtection="1">
      <alignment horizontal="left" vertical="top" wrapText="1"/>
      <protection locked="0"/>
    </xf>
    <xf numFmtId="0" fontId="3" fillId="0" borderId="62"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2"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79" fontId="3" fillId="0" borderId="0" xfId="17" applyNumberFormat="1" applyFont="1" applyAlignment="1">
      <alignment horizontal="center" vertical="center" wrapText="1"/>
    </xf>
  </cellXfs>
  <cellStyles count="47">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4"/>
    <cellStyle name="標準 11" xfId="45"/>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6"/>
    <cellStyle name="標準 8" xfId="21"/>
    <cellStyle name="標準 9" xfId="4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83280</c:v>
                </c:pt>
                <c:pt idx="4">
                  <c:v>88968</c:v>
                </c:pt>
              </c:numCache>
            </c:numRef>
          </c:val>
          <c:smooth val="0"/>
          <c:extLst>
            <c:ext xmlns:c16="http://schemas.microsoft.com/office/drawing/2014/chart" uri="{C3380CC4-5D6E-409C-BE32-E72D297353CC}">
              <c16:uniqueId val="{00000000-0466-4FC2-A623-3411873459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93535</c:v>
                </c:pt>
                <c:pt idx="1">
                  <c:v>109194</c:v>
                </c:pt>
                <c:pt idx="2">
                  <c:v>129832</c:v>
                </c:pt>
                <c:pt idx="3">
                  <c:v>87299</c:v>
                </c:pt>
                <c:pt idx="4">
                  <c:v>84744</c:v>
                </c:pt>
              </c:numCache>
            </c:numRef>
          </c:val>
          <c:smooth val="0"/>
          <c:extLst>
            <c:ext xmlns:c16="http://schemas.microsoft.com/office/drawing/2014/chart" uri="{C3380CC4-5D6E-409C-BE32-E72D297353CC}">
              <c16:uniqueId val="{00000001-0466-4FC2-A623-341187345989}"/>
            </c:ext>
          </c:extLst>
        </c:ser>
        <c:dLbls>
          <c:showLegendKey val="0"/>
          <c:showVal val="0"/>
          <c:showCatName val="0"/>
          <c:showSerName val="0"/>
          <c:showPercent val="0"/>
          <c:showBubbleSize val="0"/>
        </c:dLbls>
        <c:marker val="1"/>
        <c:smooth val="0"/>
        <c:axId val="158554752"/>
        <c:axId val="158561024"/>
      </c:lineChart>
      <c:catAx>
        <c:axId val="15855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61024"/>
        <c:crosses val="autoZero"/>
        <c:auto val="1"/>
        <c:lblAlgn val="ctr"/>
        <c:lblOffset val="100"/>
        <c:tickLblSkip val="1"/>
        <c:tickMarkSkip val="1"/>
        <c:noMultiLvlLbl val="0"/>
      </c:catAx>
      <c:valAx>
        <c:axId val="1585610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5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6.25</c:v>
                </c:pt>
                <c:pt idx="1">
                  <c:v>6.5</c:v>
                </c:pt>
                <c:pt idx="2">
                  <c:v>6.07</c:v>
                </c:pt>
                <c:pt idx="3">
                  <c:v>7.95</c:v>
                </c:pt>
                <c:pt idx="4">
                  <c:v>6.82</c:v>
                </c:pt>
              </c:numCache>
            </c:numRef>
          </c:val>
          <c:extLst>
            <c:ext xmlns:c16="http://schemas.microsoft.com/office/drawing/2014/chart" uri="{C3380CC4-5D6E-409C-BE32-E72D297353CC}">
              <c16:uniqueId val="{00000000-965E-4973-9F33-E46D42C742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31.36</c:v>
                </c:pt>
                <c:pt idx="1">
                  <c:v>32.08</c:v>
                </c:pt>
                <c:pt idx="2">
                  <c:v>35.54</c:v>
                </c:pt>
                <c:pt idx="3">
                  <c:v>27.72</c:v>
                </c:pt>
                <c:pt idx="4">
                  <c:v>23.69</c:v>
                </c:pt>
              </c:numCache>
            </c:numRef>
          </c:val>
          <c:extLst>
            <c:ext xmlns:c16="http://schemas.microsoft.com/office/drawing/2014/chart" uri="{C3380CC4-5D6E-409C-BE32-E72D297353CC}">
              <c16:uniqueId val="{00000001-965E-4973-9F33-E46D42C74232}"/>
            </c:ext>
          </c:extLst>
        </c:ser>
        <c:dLbls>
          <c:showLegendKey val="0"/>
          <c:showVal val="0"/>
          <c:showCatName val="0"/>
          <c:showSerName val="0"/>
          <c:showPercent val="0"/>
          <c:showBubbleSize val="0"/>
        </c:dLbls>
        <c:gapWidth val="250"/>
        <c:overlap val="100"/>
        <c:axId val="165405824"/>
        <c:axId val="165407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c:v>
                </c:pt>
                <c:pt idx="1">
                  <c:v>-2.52</c:v>
                </c:pt>
                <c:pt idx="2">
                  <c:v>0.23</c:v>
                </c:pt>
                <c:pt idx="3">
                  <c:v>-9.14</c:v>
                </c:pt>
                <c:pt idx="4">
                  <c:v>-8.86</c:v>
                </c:pt>
              </c:numCache>
            </c:numRef>
          </c:val>
          <c:smooth val="0"/>
          <c:extLst>
            <c:ext xmlns:c16="http://schemas.microsoft.com/office/drawing/2014/chart" uri="{C3380CC4-5D6E-409C-BE32-E72D297353CC}">
              <c16:uniqueId val="{00000002-965E-4973-9F33-E46D42C74232}"/>
            </c:ext>
          </c:extLst>
        </c:ser>
        <c:dLbls>
          <c:showLegendKey val="0"/>
          <c:showVal val="0"/>
          <c:showCatName val="0"/>
          <c:showSerName val="0"/>
          <c:showPercent val="0"/>
          <c:showBubbleSize val="0"/>
        </c:dLbls>
        <c:marker val="1"/>
        <c:smooth val="0"/>
        <c:axId val="165405824"/>
        <c:axId val="165407744"/>
      </c:lineChart>
      <c:catAx>
        <c:axId val="16540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5407744"/>
        <c:crosses val="autoZero"/>
        <c:auto val="1"/>
        <c:lblAlgn val="ctr"/>
        <c:lblOffset val="100"/>
        <c:tickLblSkip val="1"/>
        <c:tickMarkSkip val="1"/>
        <c:noMultiLvlLbl val="0"/>
      </c:catAx>
      <c:valAx>
        <c:axId val="16540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0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DE-4E81-BD5F-5D1C8075F6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2DE-4E81-BD5F-5D1C8075F65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C2DE-4E81-BD5F-5D1C8075F6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3-C2DE-4E81-BD5F-5D1C8075F657}"/>
            </c:ext>
          </c:extLst>
        </c:ser>
        <c:ser>
          <c:idx val="4"/>
          <c:order val="4"/>
          <c:tx>
            <c:strRef>
              <c:f>データシート!$A$31</c:f>
              <c:strCache>
                <c:ptCount val="1"/>
                <c:pt idx="0">
                  <c:v>健康温泉館事業特別会計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0.02</c:v>
                </c:pt>
              </c:numCache>
            </c:numRef>
          </c:val>
          <c:extLst>
            <c:ext xmlns:c16="http://schemas.microsoft.com/office/drawing/2014/chart" uri="{C3380CC4-5D6E-409C-BE32-E72D297353CC}">
              <c16:uniqueId val="{00000004-C2DE-4E81-BD5F-5D1C8075F65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0.09</c:v>
                </c:pt>
                <c:pt idx="4">
                  <c:v>#N/A</c:v>
                </c:pt>
                <c:pt idx="5">
                  <c:v>0.18</c:v>
                </c:pt>
                <c:pt idx="6">
                  <c:v>#N/A</c:v>
                </c:pt>
                <c:pt idx="7">
                  <c:v>0.02</c:v>
                </c:pt>
                <c:pt idx="8">
                  <c:v>#N/A</c:v>
                </c:pt>
                <c:pt idx="9">
                  <c:v>0.03</c:v>
                </c:pt>
              </c:numCache>
            </c:numRef>
          </c:val>
          <c:extLst>
            <c:ext xmlns:c16="http://schemas.microsoft.com/office/drawing/2014/chart" uri="{C3380CC4-5D6E-409C-BE32-E72D297353CC}">
              <c16:uniqueId val="{00000005-C2DE-4E81-BD5F-5D1C8075F65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0.56000000000000005</c:v>
                </c:pt>
                <c:pt idx="4">
                  <c:v>#N/A</c:v>
                </c:pt>
                <c:pt idx="5">
                  <c:v>0.69</c:v>
                </c:pt>
                <c:pt idx="6">
                  <c:v>#N/A</c:v>
                </c:pt>
                <c:pt idx="7">
                  <c:v>0.28999999999999998</c:v>
                </c:pt>
                <c:pt idx="8">
                  <c:v>#N/A</c:v>
                </c:pt>
                <c:pt idx="9">
                  <c:v>0.73</c:v>
                </c:pt>
              </c:numCache>
            </c:numRef>
          </c:val>
          <c:extLst>
            <c:ext xmlns:c16="http://schemas.microsoft.com/office/drawing/2014/chart" uri="{C3380CC4-5D6E-409C-BE32-E72D297353CC}">
              <c16:uniqueId val="{00000006-C2DE-4E81-BD5F-5D1C8075F65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2.96</c:v>
                </c:pt>
                <c:pt idx="2">
                  <c:v>#N/A</c:v>
                </c:pt>
                <c:pt idx="3">
                  <c:v>2.31</c:v>
                </c:pt>
                <c:pt idx="4">
                  <c:v>#N/A</c:v>
                </c:pt>
                <c:pt idx="5">
                  <c:v>1.54</c:v>
                </c:pt>
                <c:pt idx="6">
                  <c:v>#N/A</c:v>
                </c:pt>
                <c:pt idx="7">
                  <c:v>0.76</c:v>
                </c:pt>
                <c:pt idx="8">
                  <c:v>#N/A</c:v>
                </c:pt>
                <c:pt idx="9">
                  <c:v>1.24</c:v>
                </c:pt>
              </c:numCache>
            </c:numRef>
          </c:val>
          <c:extLst>
            <c:ext xmlns:c16="http://schemas.microsoft.com/office/drawing/2014/chart" uri="{C3380CC4-5D6E-409C-BE32-E72D297353CC}">
              <c16:uniqueId val="{00000007-C2DE-4E81-BD5F-5D1C8075F6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5.41</c:v>
                </c:pt>
                <c:pt idx="2">
                  <c:v>#N/A</c:v>
                </c:pt>
                <c:pt idx="3">
                  <c:v>4.7699999999999996</c:v>
                </c:pt>
                <c:pt idx="4">
                  <c:v>#N/A</c:v>
                </c:pt>
                <c:pt idx="5">
                  <c:v>4.16</c:v>
                </c:pt>
                <c:pt idx="6">
                  <c:v>#N/A</c:v>
                </c:pt>
                <c:pt idx="7">
                  <c:v>3.34</c:v>
                </c:pt>
                <c:pt idx="8">
                  <c:v>#N/A</c:v>
                </c:pt>
                <c:pt idx="9">
                  <c:v>3.06</c:v>
                </c:pt>
              </c:numCache>
            </c:numRef>
          </c:val>
          <c:extLst>
            <c:ext xmlns:c16="http://schemas.microsoft.com/office/drawing/2014/chart" uri="{C3380CC4-5D6E-409C-BE32-E72D297353CC}">
              <c16:uniqueId val="{00000008-C2DE-4E81-BD5F-5D1C8075F6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6.25</c:v>
                </c:pt>
                <c:pt idx="2">
                  <c:v>#N/A</c:v>
                </c:pt>
                <c:pt idx="3">
                  <c:v>6.5</c:v>
                </c:pt>
                <c:pt idx="4">
                  <c:v>#N/A</c:v>
                </c:pt>
                <c:pt idx="5">
                  <c:v>6.06</c:v>
                </c:pt>
                <c:pt idx="6">
                  <c:v>#N/A</c:v>
                </c:pt>
                <c:pt idx="7">
                  <c:v>7.95</c:v>
                </c:pt>
                <c:pt idx="8">
                  <c:v>#N/A</c:v>
                </c:pt>
                <c:pt idx="9">
                  <c:v>6.82</c:v>
                </c:pt>
              </c:numCache>
            </c:numRef>
          </c:val>
          <c:extLst>
            <c:ext xmlns:c16="http://schemas.microsoft.com/office/drawing/2014/chart" uri="{C3380CC4-5D6E-409C-BE32-E72D297353CC}">
              <c16:uniqueId val="{00000009-C2DE-4E81-BD5F-5D1C8075F657}"/>
            </c:ext>
          </c:extLst>
        </c:ser>
        <c:dLbls>
          <c:showLegendKey val="0"/>
          <c:showVal val="0"/>
          <c:showCatName val="0"/>
          <c:showSerName val="0"/>
          <c:showPercent val="0"/>
          <c:showBubbleSize val="0"/>
        </c:dLbls>
        <c:gapWidth val="150"/>
        <c:overlap val="100"/>
        <c:axId val="165810560"/>
        <c:axId val="165812096"/>
      </c:barChart>
      <c:catAx>
        <c:axId val="1658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812096"/>
        <c:crosses val="autoZero"/>
        <c:auto val="1"/>
        <c:lblAlgn val="ctr"/>
        <c:lblOffset val="100"/>
        <c:tickLblSkip val="1"/>
        <c:tickMarkSkip val="1"/>
        <c:noMultiLvlLbl val="0"/>
      </c:catAx>
      <c:valAx>
        <c:axId val="16581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810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1567</c:v>
                </c:pt>
                <c:pt idx="5">
                  <c:v>1623</c:v>
                </c:pt>
                <c:pt idx="8">
                  <c:v>1610</c:v>
                </c:pt>
                <c:pt idx="11">
                  <c:v>1702</c:v>
                </c:pt>
                <c:pt idx="14">
                  <c:v>1797</c:v>
                </c:pt>
              </c:numCache>
            </c:numRef>
          </c:val>
          <c:extLst>
            <c:ext xmlns:c16="http://schemas.microsoft.com/office/drawing/2014/chart" uri="{C3380CC4-5D6E-409C-BE32-E72D297353CC}">
              <c16:uniqueId val="{00000000-9C2E-43CB-94B0-C278B3AD29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E-43CB-94B0-C278B3AD29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127</c:v>
                </c:pt>
                <c:pt idx="3">
                  <c:v>127</c:v>
                </c:pt>
                <c:pt idx="6">
                  <c:v>137</c:v>
                </c:pt>
                <c:pt idx="9">
                  <c:v>133</c:v>
                </c:pt>
                <c:pt idx="12">
                  <c:v>120</c:v>
                </c:pt>
              </c:numCache>
            </c:numRef>
          </c:val>
          <c:extLst>
            <c:ext xmlns:c16="http://schemas.microsoft.com/office/drawing/2014/chart" uri="{C3380CC4-5D6E-409C-BE32-E72D297353CC}">
              <c16:uniqueId val="{00000002-9C2E-43CB-94B0-C278B3AD29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9C2E-43CB-94B0-C278B3AD29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191</c:v>
                </c:pt>
                <c:pt idx="3">
                  <c:v>203</c:v>
                </c:pt>
                <c:pt idx="6">
                  <c:v>189</c:v>
                </c:pt>
                <c:pt idx="9">
                  <c:v>128</c:v>
                </c:pt>
                <c:pt idx="12">
                  <c:v>121</c:v>
                </c:pt>
              </c:numCache>
            </c:numRef>
          </c:val>
          <c:extLst>
            <c:ext xmlns:c16="http://schemas.microsoft.com/office/drawing/2014/chart" uri="{C3380CC4-5D6E-409C-BE32-E72D297353CC}">
              <c16:uniqueId val="{00000004-9C2E-43CB-94B0-C278B3AD29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2E-43CB-94B0-C278B3AD29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E-43CB-94B0-C278B3AD29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1853</c:v>
                </c:pt>
                <c:pt idx="3">
                  <c:v>1889</c:v>
                </c:pt>
                <c:pt idx="6">
                  <c:v>1965</c:v>
                </c:pt>
                <c:pt idx="9">
                  <c:v>2173</c:v>
                </c:pt>
                <c:pt idx="12">
                  <c:v>2265</c:v>
                </c:pt>
              </c:numCache>
            </c:numRef>
          </c:val>
          <c:extLst>
            <c:ext xmlns:c16="http://schemas.microsoft.com/office/drawing/2014/chart" uri="{C3380CC4-5D6E-409C-BE32-E72D297353CC}">
              <c16:uniqueId val="{00000007-9C2E-43CB-94B0-C278B3AD29A7}"/>
            </c:ext>
          </c:extLst>
        </c:ser>
        <c:dLbls>
          <c:showLegendKey val="0"/>
          <c:showVal val="0"/>
          <c:showCatName val="0"/>
          <c:showSerName val="0"/>
          <c:showPercent val="0"/>
          <c:showBubbleSize val="0"/>
        </c:dLbls>
        <c:gapWidth val="100"/>
        <c:overlap val="100"/>
        <c:axId val="150162816"/>
        <c:axId val="15017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608</c:v>
                </c:pt>
                <c:pt idx="2">
                  <c:v>#N/A</c:v>
                </c:pt>
                <c:pt idx="3">
                  <c:v>#N/A</c:v>
                </c:pt>
                <c:pt idx="4">
                  <c:v>600</c:v>
                </c:pt>
                <c:pt idx="5">
                  <c:v>#N/A</c:v>
                </c:pt>
                <c:pt idx="6">
                  <c:v>#N/A</c:v>
                </c:pt>
                <c:pt idx="7">
                  <c:v>685</c:v>
                </c:pt>
                <c:pt idx="8">
                  <c:v>#N/A</c:v>
                </c:pt>
                <c:pt idx="9">
                  <c:v>#N/A</c:v>
                </c:pt>
                <c:pt idx="10">
                  <c:v>736</c:v>
                </c:pt>
                <c:pt idx="11">
                  <c:v>#N/A</c:v>
                </c:pt>
                <c:pt idx="12">
                  <c:v>#N/A</c:v>
                </c:pt>
                <c:pt idx="13">
                  <c:v>713</c:v>
                </c:pt>
                <c:pt idx="14">
                  <c:v>#N/A</c:v>
                </c:pt>
              </c:numCache>
            </c:numRef>
          </c:val>
          <c:smooth val="0"/>
          <c:extLst>
            <c:ext xmlns:c16="http://schemas.microsoft.com/office/drawing/2014/chart" uri="{C3380CC4-5D6E-409C-BE32-E72D297353CC}">
              <c16:uniqueId val="{00000008-9C2E-43CB-94B0-C278B3AD29A7}"/>
            </c:ext>
          </c:extLst>
        </c:ser>
        <c:dLbls>
          <c:showLegendKey val="0"/>
          <c:showVal val="0"/>
          <c:showCatName val="0"/>
          <c:showSerName val="0"/>
          <c:showPercent val="0"/>
          <c:showBubbleSize val="0"/>
        </c:dLbls>
        <c:marker val="1"/>
        <c:smooth val="0"/>
        <c:axId val="150162816"/>
        <c:axId val="150173184"/>
      </c:lineChart>
      <c:catAx>
        <c:axId val="1501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73184"/>
        <c:crosses val="autoZero"/>
        <c:auto val="1"/>
        <c:lblAlgn val="ctr"/>
        <c:lblOffset val="100"/>
        <c:tickLblSkip val="1"/>
        <c:tickMarkSkip val="1"/>
        <c:noMultiLvlLbl val="0"/>
      </c:catAx>
      <c:valAx>
        <c:axId val="15017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6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15648</c:v>
                </c:pt>
                <c:pt idx="5">
                  <c:v>17020</c:v>
                </c:pt>
                <c:pt idx="8">
                  <c:v>17866</c:v>
                </c:pt>
                <c:pt idx="11">
                  <c:v>18041</c:v>
                </c:pt>
                <c:pt idx="14">
                  <c:v>17784</c:v>
                </c:pt>
              </c:numCache>
            </c:numRef>
          </c:val>
          <c:extLst>
            <c:ext xmlns:c16="http://schemas.microsoft.com/office/drawing/2014/chart" uri="{C3380CC4-5D6E-409C-BE32-E72D297353CC}">
              <c16:uniqueId val="{00000000-2961-4954-ADA0-200CDAA210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486</c:v>
                </c:pt>
                <c:pt idx="5">
                  <c:v>419</c:v>
                </c:pt>
                <c:pt idx="8">
                  <c:v>566</c:v>
                </c:pt>
                <c:pt idx="11">
                  <c:v>505</c:v>
                </c:pt>
                <c:pt idx="14">
                  <c:v>436</c:v>
                </c:pt>
              </c:numCache>
            </c:numRef>
          </c:val>
          <c:extLst>
            <c:ext xmlns:c16="http://schemas.microsoft.com/office/drawing/2014/chart" uri="{C3380CC4-5D6E-409C-BE32-E72D297353CC}">
              <c16:uniqueId val="{00000001-2961-4954-ADA0-200CDAA210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4472</c:v>
                </c:pt>
                <c:pt idx="5">
                  <c:v>4531</c:v>
                </c:pt>
                <c:pt idx="8">
                  <c:v>4934</c:v>
                </c:pt>
                <c:pt idx="11">
                  <c:v>4103</c:v>
                </c:pt>
                <c:pt idx="14">
                  <c:v>3868</c:v>
                </c:pt>
              </c:numCache>
            </c:numRef>
          </c:val>
          <c:extLst>
            <c:ext xmlns:c16="http://schemas.microsoft.com/office/drawing/2014/chart" uri="{C3380CC4-5D6E-409C-BE32-E72D297353CC}">
              <c16:uniqueId val="{00000002-2961-4954-ADA0-200CDAA210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61-4954-ADA0-200CDAA210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61-4954-ADA0-200CDAA210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c:v>
                </c:pt>
                <c:pt idx="3">
                  <c:v>31</c:v>
                </c:pt>
                <c:pt idx="6">
                  <c:v>16</c:v>
                </c:pt>
                <c:pt idx="9">
                  <c:v>14</c:v>
                </c:pt>
                <c:pt idx="12">
                  <c:v>11</c:v>
                </c:pt>
              </c:numCache>
            </c:numRef>
          </c:val>
          <c:extLst>
            <c:ext xmlns:c16="http://schemas.microsoft.com/office/drawing/2014/chart" uri="{C3380CC4-5D6E-409C-BE32-E72D297353CC}">
              <c16:uniqueId val="{00000005-2961-4954-ADA0-200CDAA210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773</c:v>
                </c:pt>
                <c:pt idx="3">
                  <c:v>1017</c:v>
                </c:pt>
                <c:pt idx="6">
                  <c:v>1180</c:v>
                </c:pt>
                <c:pt idx="9">
                  <c:v>996</c:v>
                </c:pt>
                <c:pt idx="12">
                  <c:v>839</c:v>
                </c:pt>
              </c:numCache>
            </c:numRef>
          </c:val>
          <c:extLst>
            <c:ext xmlns:c16="http://schemas.microsoft.com/office/drawing/2014/chart" uri="{C3380CC4-5D6E-409C-BE32-E72D297353CC}">
              <c16:uniqueId val="{00000006-2961-4954-ADA0-200CDAA210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558</c:v>
                </c:pt>
                <c:pt idx="3">
                  <c:v>437</c:v>
                </c:pt>
                <c:pt idx="6">
                  <c:v>316</c:v>
                </c:pt>
                <c:pt idx="9">
                  <c:v>193</c:v>
                </c:pt>
                <c:pt idx="12">
                  <c:v>75</c:v>
                </c:pt>
              </c:numCache>
            </c:numRef>
          </c:val>
          <c:extLst>
            <c:ext xmlns:c16="http://schemas.microsoft.com/office/drawing/2014/chart" uri="{C3380CC4-5D6E-409C-BE32-E72D297353CC}">
              <c16:uniqueId val="{00000007-2961-4954-ADA0-200CDAA210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1501</c:v>
                </c:pt>
                <c:pt idx="3">
                  <c:v>1649</c:v>
                </c:pt>
                <c:pt idx="6">
                  <c:v>1684</c:v>
                </c:pt>
                <c:pt idx="9">
                  <c:v>1661</c:v>
                </c:pt>
                <c:pt idx="12">
                  <c:v>1584</c:v>
                </c:pt>
              </c:numCache>
            </c:numRef>
          </c:val>
          <c:extLst>
            <c:ext xmlns:c16="http://schemas.microsoft.com/office/drawing/2014/chart" uri="{C3380CC4-5D6E-409C-BE32-E72D297353CC}">
              <c16:uniqueId val="{00000008-2961-4954-ADA0-200CDAA210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99</c:v>
                </c:pt>
                <c:pt idx="3">
                  <c:v>96</c:v>
                </c:pt>
                <c:pt idx="6">
                  <c:v>92</c:v>
                </c:pt>
                <c:pt idx="9">
                  <c:v>89</c:v>
                </c:pt>
                <c:pt idx="12">
                  <c:v>89</c:v>
                </c:pt>
              </c:numCache>
            </c:numRef>
          </c:val>
          <c:extLst>
            <c:ext xmlns:c16="http://schemas.microsoft.com/office/drawing/2014/chart" uri="{C3380CC4-5D6E-409C-BE32-E72D297353CC}">
              <c16:uniqueId val="{00000009-2961-4954-ADA0-200CDAA210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19592</c:v>
                </c:pt>
                <c:pt idx="3">
                  <c:v>20831</c:v>
                </c:pt>
                <c:pt idx="6">
                  <c:v>22830</c:v>
                </c:pt>
                <c:pt idx="9">
                  <c:v>22965</c:v>
                </c:pt>
                <c:pt idx="12">
                  <c:v>22532</c:v>
                </c:pt>
              </c:numCache>
            </c:numRef>
          </c:val>
          <c:extLst>
            <c:ext xmlns:c16="http://schemas.microsoft.com/office/drawing/2014/chart" uri="{C3380CC4-5D6E-409C-BE32-E72D297353CC}">
              <c16:uniqueId val="{0000000A-2961-4954-ADA0-200CDAA210EB}"/>
            </c:ext>
          </c:extLst>
        </c:ser>
        <c:dLbls>
          <c:showLegendKey val="0"/>
          <c:showVal val="0"/>
          <c:showCatName val="0"/>
          <c:showSerName val="0"/>
          <c:showPercent val="0"/>
          <c:showBubbleSize val="0"/>
        </c:dLbls>
        <c:gapWidth val="100"/>
        <c:overlap val="100"/>
        <c:axId val="162691328"/>
        <c:axId val="162709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1952</c:v>
                </c:pt>
                <c:pt idx="2">
                  <c:v>#N/A</c:v>
                </c:pt>
                <c:pt idx="3">
                  <c:v>#N/A</c:v>
                </c:pt>
                <c:pt idx="4">
                  <c:v>2090</c:v>
                </c:pt>
                <c:pt idx="5">
                  <c:v>#N/A</c:v>
                </c:pt>
                <c:pt idx="6">
                  <c:v>#N/A</c:v>
                </c:pt>
                <c:pt idx="7">
                  <c:v>2752</c:v>
                </c:pt>
                <c:pt idx="8">
                  <c:v>#N/A</c:v>
                </c:pt>
                <c:pt idx="9">
                  <c:v>#N/A</c:v>
                </c:pt>
                <c:pt idx="10">
                  <c:v>3269</c:v>
                </c:pt>
                <c:pt idx="11">
                  <c:v>#N/A</c:v>
                </c:pt>
                <c:pt idx="12">
                  <c:v>#N/A</c:v>
                </c:pt>
                <c:pt idx="13">
                  <c:v>3042</c:v>
                </c:pt>
                <c:pt idx="14">
                  <c:v>#N/A</c:v>
                </c:pt>
              </c:numCache>
            </c:numRef>
          </c:val>
          <c:smooth val="0"/>
          <c:extLst>
            <c:ext xmlns:c16="http://schemas.microsoft.com/office/drawing/2014/chart" uri="{C3380CC4-5D6E-409C-BE32-E72D297353CC}">
              <c16:uniqueId val="{0000000B-2961-4954-ADA0-200CDAA210EB}"/>
            </c:ext>
          </c:extLst>
        </c:ser>
        <c:dLbls>
          <c:showLegendKey val="0"/>
          <c:showVal val="0"/>
          <c:showCatName val="0"/>
          <c:showSerName val="0"/>
          <c:showPercent val="0"/>
          <c:showBubbleSize val="0"/>
        </c:dLbls>
        <c:marker val="1"/>
        <c:smooth val="0"/>
        <c:axId val="162691328"/>
        <c:axId val="162709888"/>
      </c:lineChart>
      <c:catAx>
        <c:axId val="16269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709888"/>
        <c:crosses val="autoZero"/>
        <c:auto val="1"/>
        <c:lblAlgn val="ctr"/>
        <c:lblOffset val="100"/>
        <c:tickLblSkip val="1"/>
        <c:tickMarkSkip val="1"/>
        <c:noMultiLvlLbl val="0"/>
      </c:catAx>
      <c:valAx>
        <c:axId val="16270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69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3744</c:v>
                </c:pt>
                <c:pt idx="1">
                  <c:v>2910</c:v>
                </c:pt>
                <c:pt idx="2">
                  <c:v>2506</c:v>
                </c:pt>
              </c:numCache>
            </c:numRef>
          </c:val>
          <c:extLst>
            <c:ext xmlns:c16="http://schemas.microsoft.com/office/drawing/2014/chart" uri="{C3380CC4-5D6E-409C-BE32-E72D297353CC}">
              <c16:uniqueId val="{00000000-B149-45FF-A169-542649BD33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414</c:v>
                </c:pt>
                <c:pt idx="1">
                  <c:v>414</c:v>
                </c:pt>
                <c:pt idx="2">
                  <c:v>555</c:v>
                </c:pt>
              </c:numCache>
            </c:numRef>
          </c:val>
          <c:extLst>
            <c:ext xmlns:c16="http://schemas.microsoft.com/office/drawing/2014/chart" uri="{C3380CC4-5D6E-409C-BE32-E72D297353CC}">
              <c16:uniqueId val="{00000001-B149-45FF-A169-542649BD33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2487</c:v>
                </c:pt>
                <c:pt idx="1">
                  <c:v>2591</c:v>
                </c:pt>
                <c:pt idx="2">
                  <c:v>2613</c:v>
                </c:pt>
              </c:numCache>
            </c:numRef>
          </c:val>
          <c:extLst>
            <c:ext xmlns:c16="http://schemas.microsoft.com/office/drawing/2014/chart" uri="{C3380CC4-5D6E-409C-BE32-E72D297353CC}">
              <c16:uniqueId val="{00000002-B149-45FF-A169-542649BD330B}"/>
            </c:ext>
          </c:extLst>
        </c:ser>
        <c:dLbls>
          <c:showLegendKey val="0"/>
          <c:showVal val="0"/>
          <c:showCatName val="0"/>
          <c:showSerName val="0"/>
          <c:showPercent val="0"/>
          <c:showBubbleSize val="0"/>
        </c:dLbls>
        <c:gapWidth val="120"/>
        <c:overlap val="100"/>
        <c:axId val="165761024"/>
        <c:axId val="165762560"/>
      </c:barChart>
      <c:catAx>
        <c:axId val="1657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762560"/>
        <c:crosses val="autoZero"/>
        <c:auto val="1"/>
        <c:lblAlgn val="ctr"/>
        <c:lblOffset val="100"/>
        <c:tickLblSkip val="1"/>
        <c:tickMarkSkip val="1"/>
        <c:noMultiLvlLbl val="0"/>
      </c:catAx>
      <c:valAx>
        <c:axId val="165762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7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{7D8719A9-FEC1-4E7E-8A26-766DB7E9F608}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A9B-4813-A788-D62A0CE059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{692A3390-7889-4216-B3A2-F1500978F8DE}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9B-4813-A788-D62A0CE059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{8ED7309B-47DB-4C85-AB43-9135BD21525B}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9B-4813-A788-D62A0CE059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{839CB273-AEA8-4127-9203-D10CA4B0066A}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9B-4813-A788-D62A0CE059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{645435D0-37D2-4EF3-B85F-985AF85B8D2C}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9B-4813-A788-D62A0CE059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{C7DF6905-B2CA-4280-874F-1EDE5EB39689}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A9B-4813-A788-D62A0CE0591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{A39FB609-B429-4746-BFA0-ED0AF274F190}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A9B-4813-A788-D62A0CE0591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{16EBAD9A-1971-4C86-A763-C22FD95E1D11}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A9B-4813-A788-D62A0CE0591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{034FDC2C-5840-48CC-B01A-EAAE0335A569}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A9B-4813-A788-D62A0CE059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56.6</c:v>
                </c:pt>
                <c:pt idx="24">
                  <c:v>57.8</c:v>
                </c:pt>
                <c:pt idx="32">
                  <c:v>59</c:v>
                </c:pt>
              </c:numCache>
            </c:numRef>
          </c:xVal>
          <c:yVal>
            <c:numRef>
              <c:f>公会計指標分析・財政指標組合せ分析表!$BP$51:$DC$51</c:f>
              <c:numCache>
                <c:formatCode>#,##0.0;"▲ "#,##0.0</c:formatCode>
                <c:ptCount val="40"/>
                <c:pt idx="16">
                  <c:v>30.6</c:v>
                </c:pt>
                <c:pt idx="24">
                  <c:v>36.799999999999997</c:v>
                </c:pt>
                <c:pt idx="32">
                  <c:v>34.299999999999997</c:v>
                </c:pt>
              </c:numCache>
            </c:numRef>
          </c:yVal>
          <c:smooth val="0"/>
          <c:extLst>
            <c:ext xmlns:c16="http://schemas.microsoft.com/office/drawing/2014/chart" uri="{C3380CC4-5D6E-409C-BE32-E72D297353CC}">
              <c16:uniqueId val="{00000009-8A9B-4813-A788-D62A0CE059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{40E06117-6B9B-41DB-9293-2AA18D2447BE}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A9B-4813-A788-D62A0CE0591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{83BE4FBC-2789-4278-A2D7-60E5AB87B79E}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9B-4813-A788-D62A0CE059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{C42D8AE5-6629-4FA3-99AB-6586BCC64402}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9B-4813-A788-D62A0CE059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{A6BEEDD9-75FE-4DE4-ADB3-CBE48FDAA58A}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9B-4813-A788-D62A0CE059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{3507A27D-5D0C-47C8-97AF-E0F8E09725EC}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9B-4813-A788-D62A0CE0591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{36BD6A48-6F78-428F-B632-E9408EC728AC}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A9B-4813-A788-D62A0CE0591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{BF77F3C1-57A1-4D58-90CD-6DA62B244F52}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A9B-4813-A788-D62A0CE0591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{93FA880D-8160-466C-AEA6-2C9F1AC55BE1}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A9B-4813-A788-D62A0CE0591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{C2F74674-4D86-42EF-AB76-2262396FC88D}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A9B-4813-A788-D62A0CE05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58.3</c:v>
                </c:pt>
                <c:pt idx="32">
                  <c:v>58.8</c:v>
                </c:pt>
              </c:numCache>
            </c:numRef>
          </c:xVal>
          <c:yVal>
            <c:numRef>
              <c:f>公会計指標分析・財政指標組合せ分析表!$BP$55:$DC$55</c:f>
              <c:numCache>
                <c:formatCode>#,##0.0;"▲ "#,##0.0</c:formatCode>
                <c:ptCount val="40"/>
                <c:pt idx="16">
                  <c:v>41.5</c:v>
                </c:pt>
                <c:pt idx="24">
                  <c:v>54.6</c:v>
                </c:pt>
                <c:pt idx="32">
                  <c:v>53.2</c:v>
                </c:pt>
              </c:numCache>
            </c:numRef>
          </c:yVal>
          <c:smooth val="0"/>
          <c:extLst>
            <c:ext xmlns:c16="http://schemas.microsoft.com/office/drawing/2014/chart" uri="{C3380CC4-5D6E-409C-BE32-E72D297353CC}">
              <c16:uniqueId val="{00000013-8A9B-4813-A788-D62A0CE05916}"/>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{0241CE88-4551-4471-8F7E-94F8971ED707}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465-4B76-A001-15709415CA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{DAC5FEA6-1560-4D0E-9D42-0CE2A0B90525}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65-4B76-A001-15709415CA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{929A79D2-8DF2-4965-A31A-DBA6EED16B78}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65-4B76-A001-15709415CA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{9A874872-9300-4503-A39E-D75792F02D33}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65-4B76-A001-15709415CA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{D151E62E-2A17-419B-87DA-07D77C3651B1}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65-4B76-A001-15709415CA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{4ABD482E-473E-45AA-9C7D-0FA7C0143006}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465-4B76-A001-15709415CA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{E24E2983-E30B-432C-BA39-2124AC562F3D}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465-4B76-A001-15709415CA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{F7FC8CCC-84E8-43F0-BCED-5BB3F19A2EEB}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465-4B76-A001-15709415CA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{DAA0C61C-80DA-440E-9711-DEB8A90CA4E6}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465-4B76-A001-15709415CA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6.8</c:v>
                </c:pt>
                <c:pt idx="16">
                  <c:v>7</c:v>
                </c:pt>
                <c:pt idx="24">
                  <c:v>7.5</c:v>
                </c:pt>
                <c:pt idx="32">
                  <c:v>7.9</c:v>
                </c:pt>
              </c:numCache>
            </c:numRef>
          </c:xVal>
          <c:yVal>
            <c:numRef>
              <c:f>公会計指標分析・財政指標組合せ分析表!$BP$73:$DC$73</c:f>
              <c:numCache>
                <c:formatCode>#,##0.0;"▲ "#,##0.0</c:formatCode>
                <c:ptCount val="40"/>
                <c:pt idx="0">
                  <c:v>21.6</c:v>
                </c:pt>
                <c:pt idx="8">
                  <c:v>23.5</c:v>
                </c:pt>
                <c:pt idx="16">
                  <c:v>30.6</c:v>
                </c:pt>
                <c:pt idx="24">
                  <c:v>36.799999999999997</c:v>
                </c:pt>
                <c:pt idx="32">
                  <c:v>34.299999999999997</c:v>
                </c:pt>
              </c:numCache>
            </c:numRef>
          </c:yVal>
          <c:smooth val="0"/>
          <c:extLst>
            <c:ext xmlns:c16="http://schemas.microsoft.com/office/drawing/2014/chart" uri="{C3380CC4-5D6E-409C-BE32-E72D297353CC}">
              <c16:uniqueId val="{00000009-D465-4B76-A001-15709415CA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{EA43FC40-0E9A-452A-AD6F-95F82F6B55D3}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465-4B76-A001-15709415CA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{0BEC1162-B702-4B2A-AEAE-E8C578C35D89}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65-4B76-A001-15709415CA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{1613D295-8AA0-4FF7-8985-E5FDD85930BB}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65-4B76-A001-15709415CA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{D9175824-7473-4A0F-8159-5619E22F2CE1}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65-4B76-A001-15709415CA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{69E41620-0445-41C7-B56E-EFF17485F7ED}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65-4B76-A001-15709415CA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{10118ED9-0C50-459A-ADA8-71286B547407}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465-4B76-A001-15709415CA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{7794447E-2961-4032-8196-F1B68D722240}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465-4B76-A001-15709415CA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{DA0C1D50-BCDC-4DA3-A429-F75C60E1C188}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465-4B76-A001-15709415CA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{EBA806B7-758E-45BA-ABA5-97BA73073D63}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465-4B76-A001-15709415CA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10</c:v>
                </c:pt>
                <c:pt idx="32">
                  <c:v>9.8000000000000007</c:v>
                </c:pt>
              </c:numCache>
            </c:numRef>
          </c:xVal>
          <c:yVal>
            <c:numRef>
              <c:f>公会計指標分析・財政指標組合せ分析表!$BP$77:$DC$77</c:f>
              <c:numCache>
                <c:formatCode>#,##0.0;"▲ "#,##0.0</c:formatCode>
                <c:ptCount val="40"/>
                <c:pt idx="0">
                  <c:v>65.3</c:v>
                </c:pt>
                <c:pt idx="8">
                  <c:v>60.8</c:v>
                </c:pt>
                <c:pt idx="16">
                  <c:v>41.5</c:v>
                </c:pt>
                <c:pt idx="24">
                  <c:v>54.6</c:v>
                </c:pt>
                <c:pt idx="32">
                  <c:v>53.2</c:v>
                </c:pt>
              </c:numCache>
            </c:numRef>
          </c:yVal>
          <c:smooth val="0"/>
          <c:extLst>
            <c:ext xmlns:c16="http://schemas.microsoft.com/office/drawing/2014/chart" uri="{C3380CC4-5D6E-409C-BE32-E72D297353CC}">
              <c16:uniqueId val="{00000013-D465-4B76-A001-15709415CAA6}"/>
            </c:ext>
          </c:extLst>
        </c:ser>
        <c:dLbls>
          <c:showLegendKey val="0"/>
          <c:showVal val="1"/>
          <c:showCatName val="0"/>
          <c:showSerName val="0"/>
          <c:showPercent val="0"/>
          <c:showBubbleSize val="0"/>
        </c:dLbls>
        <c:axId val="84219776"/>
        <c:axId val="84234240"/>
      </c:scatterChart>
      <c:valAx>
        <c:axId val="84219776"/>
        <c:scaling>
          <c:orientation val="minMax"/>
          <c:max val="12.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に対する繰出金や債務負担行為に基づく元利償還額の減少がある一方、大型建設事業が続く一般会計では元利償還金が増えている。現状では、合併特例事業債や過疎対策事業債等の交付税措置率が高い起債を中心に借入を行っているため、算入公債費等も年々増加している。しかし、合併特例債の借入額が限度額に迫っていることや、し尿処理施設、大分市に建設計画のある広域ごみ処理施設の建設負担金等を踏まえると交付税措置率の低い地方債を活用しなければならない状況である。今後は投資事業を厳選し、財政規模に見合った運営を行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前年度に比べ減少していることや公営企業繰入見込額、退職手当負担見込額の減少も併せて将来負担比率については減少している。しかし、震災による財政調整基金の減少や基準財政需要額算入見込額の減少から、今後の将来負担比率増大への懸念され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今後も第３次行財政改革プランに則り、適正な基金残高の保有に努め、将来の負担を抑制していく必要がある。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基金総額としては財政調整基金の減少が大きいため減少している。大きな理由としては熊本・大分地震への対応のため、取り崩しを行い復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興への経費に充当した。その他の基金については元金、利子の積立により増額したもの、また基金目的に沿った事業に対しては取り崩しを行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ったため減少したものがある。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落ち込んだ財政調整基金の残高を確保するため、経常経費の削減、投資事業の厳選を行い歳出額を抑制する。また、財政調整基金以外につ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いては、それぞれの目的に沿った事業に対して取り崩しを行い、財政調整基金への過度な負担を減少させる。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地域住民の連帯強化や地域振興を図ることを目的とした地域振興基金、由布市のまちづくりのために頂いた寄附金を原資としたみらいふ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るさと基金、まちづくりに要する経費に自動販売機による寄附金を充当するまちづくり支援自動販売機基金、美しい自然環境、魅力ある景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観及び良好な生活環境の保全等を図る潤いのあるまち環境整備基金、子ども医療費及び高校生等医療費の一部を助成する子ども医療費助成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事業基金、高齢化社会に対応した保健福祉活動の促進を図る地域福祉基金がある。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それぞれの基金で利子の積立がある一方、みらいふるさと基金及び子ども医療費助成事業基金、また地域福祉基金においてはそれぞれの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基金の目的に沿った事業に対して取り崩しを行った。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みらいふるさと基金については前年度に積み立てられた寄附金を次年度行われる予定の事業の財源として取り崩す予定である。また、地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域振興基金については今後発生する見込みの施設更新整備事業の財源として取り崩す予定である。その他の基金については、それぞれの基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金目的に沿った事業が発生した際に、適宜取り崩しを行う。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平成２８年度に発生した熊本・大分地震により、ここ２年で財政調整基金を取り崩して対応した。結果、平成２７年度末で約３７億円ほど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itchFamily="49" charset="-128"/>
              <a:ea typeface="ＭＳ ゴシック" pitchFamily="49" charset="-128"/>
              <a:cs typeface="+mn-cs"/>
            </a:rPr>
            <a:t>あった残高が</a:t>
          </a:r>
          <a:r>
            <a:rPr kumimoji="1" lang="ja-JP" altLang="en-US" sz="1300">
              <a:solidFill>
                <a:schemeClr val="dk1"/>
              </a:solidFill>
              <a:effectLst/>
              <a:latin typeface="ＭＳ ゴシック" pitchFamily="49" charset="-128"/>
              <a:ea typeface="ＭＳ ゴシック" pitchFamily="49" charset="-128"/>
              <a:cs typeface="+mn-cs"/>
            </a:rPr>
            <a:t>、平成２９年度末では約２５億円ほどにまで激減した。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今後の財政不安に備え、第３次行財政改革プランに則り、経常経費の削減と投資事業の取捨選択により残高を標準財政規模の２５％ほどの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約２６億円を維持していきたい。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利子の積立及び財政不安に備え１億４千万円の積立を行った。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財政状況に応じて取り崩しまたは積立を行っていきたい。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本市では、有形固定資産減価償却率は類似団体より高い水準にある。平成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年間で公共建築物の総延床面積を縮減するという目標を掲げている。また、平成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年度にはそれぞれの公共施設等について「個別施設計画」を策定済みであり、当該計画に基づいた施設管理の維持管理を適切に進めている。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163830</xdr:rowOff>
    </xdr:from>
    <xdr:to>
      <xdr:col>15</xdr:col>
      <xdr:colOff>187325</xdr:colOff>
      <xdr:row>31</xdr:row>
      <xdr:rowOff>93980</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93663</xdr:rowOff>
    </xdr:from>
    <xdr:to>
      <xdr:col>23</xdr:col>
      <xdr:colOff>136525</xdr:colOff>
      <xdr:row>31</xdr:row>
      <xdr:rowOff>23813</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116540</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586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126047</xdr:rowOff>
    </xdr:from>
    <xdr:to>
      <xdr:col>19</xdr:col>
      <xdr:colOff>187325</xdr:colOff>
      <xdr:row>31</xdr:row>
      <xdr:rowOff>56197</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31</xdr:row>
      <xdr:rowOff>5397</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6059488"/>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158433</xdr:rowOff>
    </xdr:from>
    <xdr:to>
      <xdr:col>15</xdr:col>
      <xdr:colOff>187325</xdr:colOff>
      <xdr:row>31</xdr:row>
      <xdr:rowOff>88583</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5397</xdr:rowOff>
    </xdr:from>
    <xdr:to>
      <xdr:col>19</xdr:col>
      <xdr:colOff>136525</xdr:colOff>
      <xdr:row>31</xdr:row>
      <xdr:rowOff>37783</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6091872"/>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47324</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105110</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債務償還可能年数は全国平均、県内平均のいずれも上回っている。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地方債残高や退職手当支給予定額の減少等によって将来負担額は減少傾向にあるが、人件費、扶助費、公債費が増加しているため、経常収支比率が高い状況にあることがその要因と考えられる。</a:t>
          </a:r>
        </a:p>
        <a:p>
          <a:r>
            <a:rPr kumimoji="1" lang="ja-JP" altLang="en-US" sz="1100">
              <a:latin typeface="ＭＳ Ｐゴシック" panose="020B0600070205080204" pitchFamily="50" charset="-128"/>
              <a:ea typeface="ＭＳ Ｐゴシック" panose="020B0600070205080204" pitchFamily="50" charset="-128"/>
            </a:rPr>
            <a:t>今後は第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次行財政改革実施計画に則り、経常経費の抑制等、経常収支比率の改善につとめる。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a:extLst>
            <a:ext uri="{FF2B5EF4-FFF2-40B4-BE49-F238E27FC236}">
              <a16:creationId xmlns:a16="http://schemas.microsoft.com/office/drawing/2014/main" id="{00000000-0008-0000-0000-00007B000000}"/>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a:extLst>
            <a:ext uri="{FF2B5EF4-FFF2-40B4-BE49-F238E27FC236}">
              <a16:creationId xmlns:a16="http://schemas.microsoft.com/office/drawing/2014/main" id="{00000000-0008-0000-0000-00007D000000}"/>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a:extLst>
            <a:ext uri="{FF2B5EF4-FFF2-40B4-BE49-F238E27FC236}">
              <a16:creationId xmlns:a16="http://schemas.microsoft.com/office/drawing/2014/main" id="{00000000-0008-0000-0000-00007F000000}"/>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5" name="債務償還可能年数該当値テキスト">
          <a:extLst>
            <a:ext uri="{FF2B5EF4-FFF2-40B4-BE49-F238E27FC236}">
              <a16:creationId xmlns:a16="http://schemas.microsoft.com/office/drawing/2014/main" id="{00000000-0008-0000-0000-000087000000}"/>
            </a:ext>
          </a:extLst>
        </xdr:cNvPr>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102870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417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125730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446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69423</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41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117869</xdr:rowOff>
    </xdr:from>
    <xdr:to>
      <xdr:col>46</xdr:col>
      <xdr:colOff>38100</xdr:colOff>
      <xdr:row>40</xdr:row>
      <xdr:rowOff>48019</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6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146010</xdr:rowOff>
    </xdr:from>
    <xdr:to>
      <xdr:col>55</xdr:col>
      <xdr:colOff>50800</xdr:colOff>
      <xdr:row>39</xdr:row>
      <xdr:rowOff>76160</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66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124437</xdr:rowOff>
    </xdr:from>
    <xdr:ext cx="534377"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6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32601</xdr:rowOff>
    </xdr:from>
    <xdr:to>
      <xdr:col>50</xdr:col>
      <xdr:colOff>165100</xdr:colOff>
      <xdr:row>41</xdr:row>
      <xdr:rowOff>134201</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70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25360</xdr:rowOff>
    </xdr:from>
    <xdr:to>
      <xdr:col>55</xdr:col>
      <xdr:colOff>0</xdr:colOff>
      <xdr:row>41</xdr:row>
      <xdr:rowOff>83401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9639300" y="6711910"/>
          <a:ext cx="838200" cy="40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153142</xdr:rowOff>
    </xdr:from>
    <xdr:to>
      <xdr:col>46</xdr:col>
      <xdr:colOff>38100</xdr:colOff>
      <xdr:row>39</xdr:row>
      <xdr:rowOff>83292</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66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32492</xdr:rowOff>
    </xdr:from>
    <xdr:to>
      <xdr:col>50</xdr:col>
      <xdr:colOff>114300</xdr:colOff>
      <xdr:row>41</xdr:row>
      <xdr:rowOff>83401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6719042"/>
          <a:ext cx="889000" cy="39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39146</xdr:rowOff>
    </xdr:from>
    <xdr:ext cx="534377"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483111" y="689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125328</xdr:rowOff>
    </xdr:from>
    <xdr:ext cx="469744"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91727" y="715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99819</xdr:rowOff>
    </xdr:from>
    <xdr:ext cx="534377" cy="259045"/>
    <xdr:sp macro="" textlink="">
      <xdr:nvSpPr>
        <xdr:cNvPr id="124" name="n_2mainValue【道路】&#10;一人当たり延長">
          <a:extLst>
            <a:ext uri="{FF2B5EF4-FFF2-40B4-BE49-F238E27FC236}">
              <a16:creationId xmlns:a16="http://schemas.microsoft.com/office/drawing/2014/main" id="{00000000-0008-0000-0100-00007C000000}"/>
            </a:ext>
          </a:extLst>
        </xdr:cNvPr>
        <xdr:cNvSpPr txBox="1"/>
      </xdr:nvSpPr>
      <xdr:spPr>
        <a:xfrm>
          <a:off x="8483111" y="64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00000000-0008-0000-0100-000095000000}"/>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0000000-0008-0000-0100-000097000000}"/>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00000000-0008-0000-0100-000099000000}"/>
            </a:ext>
          </a:extLst>
        </xdr:cNvPr>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27305</xdr:rowOff>
    </xdr:from>
    <xdr:to>
      <xdr:col>15</xdr:col>
      <xdr:colOff>101600</xdr:colOff>
      <xdr:row>58</xdr:row>
      <xdr:rowOff>128905</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2857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160037</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0000000-0008-0000-0100-0000A3000000}"/>
            </a:ext>
          </a:extLst>
        </xdr:cNvPr>
        <xdr:cNvSpPr txBox="1"/>
      </xdr:nvSpPr>
      <xdr:spPr>
        <a:xfrm>
          <a:off x="46736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38735</xdr:rowOff>
    </xdr:from>
    <xdr:to>
      <xdr:col>20</xdr:col>
      <xdr:colOff>38100</xdr:colOff>
      <xdr:row>58</xdr:row>
      <xdr:rowOff>140335</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3746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89535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3797300" y="100050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67310</xdr:rowOff>
    </xdr:from>
    <xdr:to>
      <xdr:col>15</xdr:col>
      <xdr:colOff>101600</xdr:colOff>
      <xdr:row>58</xdr:row>
      <xdr:rowOff>168910</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2857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89535</xdr:rowOff>
    </xdr:from>
    <xdr:to>
      <xdr:col>19</xdr:col>
      <xdr:colOff>177800</xdr:colOff>
      <xdr:row>58</xdr:row>
      <xdr:rowOff>118110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2908300" y="100336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145432</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2705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131462</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35820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160037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270574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00000000-0008-0000-0100-0000C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00000000-0008-0000-0100-0000C2000000}"/>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00000000-0008-0000-0100-0000C4000000}"/>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00000000-0008-0000-0100-0000C6000000}"/>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67611</xdr:rowOff>
    </xdr:from>
    <xdr:to>
      <xdr:col>46</xdr:col>
      <xdr:colOff>38100</xdr:colOff>
      <xdr:row>62</xdr:row>
      <xdr:rowOff>169211</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8699500" y="1069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135462</xdr:rowOff>
    </xdr:from>
    <xdr:to>
      <xdr:col>55</xdr:col>
      <xdr:colOff>50800</xdr:colOff>
      <xdr:row>60</xdr:row>
      <xdr:rowOff>65612</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10426700" y="102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158339</xdr:rowOff>
    </xdr:from>
    <xdr:ext cx="599010" cy="259045"/>
    <xdr:sp macro="" textlink="">
      <xdr:nvSpPr>
        <xdr:cNvPr id="208" name="【橋りょう・トンネル】&#10;一人当たり有形固定資産（償却資産）額該当値テキスト">
          <a:extLst>
            <a:ext uri="{FF2B5EF4-FFF2-40B4-BE49-F238E27FC236}">
              <a16:creationId xmlns:a16="http://schemas.microsoft.com/office/drawing/2014/main" id="{00000000-0008-0000-0100-0000D0000000}"/>
            </a:ext>
          </a:extLst>
        </xdr:cNvPr>
        <xdr:cNvSpPr txBox="1"/>
      </xdr:nvSpPr>
      <xdr:spPr>
        <a:xfrm>
          <a:off x="10515600" y="1010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141336</xdr:rowOff>
    </xdr:from>
    <xdr:to>
      <xdr:col>50</xdr:col>
      <xdr:colOff>165100</xdr:colOff>
      <xdr:row>60</xdr:row>
      <xdr:rowOff>71486</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9588500" y="102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14812</xdr:rowOff>
    </xdr:from>
    <xdr:to>
      <xdr:col>55</xdr:col>
      <xdr:colOff>0</xdr:colOff>
      <xdr:row>60</xdr:row>
      <xdr:rowOff>20686</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flipV="1">
          <a:off x="9639300" y="10301812"/>
          <a:ext cx="8382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147723</xdr:rowOff>
    </xdr:from>
    <xdr:to>
      <xdr:col>46</xdr:col>
      <xdr:colOff>38100</xdr:colOff>
      <xdr:row>60</xdr:row>
      <xdr:rowOff>77873</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8699500" y="1026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20686</xdr:rowOff>
    </xdr:from>
    <xdr:to>
      <xdr:col>50</xdr:col>
      <xdr:colOff>114300</xdr:colOff>
      <xdr:row>60</xdr:row>
      <xdr:rowOff>27073</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8750300" y="10307686"/>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3" name="n_1aveValue【橋りょう・トンネル】&#10;一人当たり有形固定資産（償却資産）額">
          <a:extLst>
            <a:ext uri="{FF2B5EF4-FFF2-40B4-BE49-F238E27FC236}">
              <a16:creationId xmlns:a16="http://schemas.microsoft.com/office/drawing/2014/main" id="{00000000-0008-0000-0100-0000D5000000}"/>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160338</xdr:rowOff>
    </xdr:from>
    <xdr:ext cx="599010" cy="259045"/>
    <xdr:sp macro="" textlink="">
      <xdr:nvSpPr>
        <xdr:cNvPr id="214" name="n_2aveValue【橋りょう・トンネル】&#10;一人当たり有形固定資産（償却資産）額">
          <a:extLst>
            <a:ext uri="{FF2B5EF4-FFF2-40B4-BE49-F238E27FC236}">
              <a16:creationId xmlns:a16="http://schemas.microsoft.com/office/drawing/2014/main" id="{00000000-0008-0000-0100-0000D6000000}"/>
            </a:ext>
          </a:extLst>
        </xdr:cNvPr>
        <xdr:cNvSpPr txBox="1"/>
      </xdr:nvSpPr>
      <xdr:spPr>
        <a:xfrm>
          <a:off x="8450795" y="1079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88013</xdr:rowOff>
    </xdr:from>
    <xdr:ext cx="599010" cy="259045"/>
    <xdr:sp macro="" textlink="">
      <xdr:nvSpPr>
        <xdr:cNvPr id="215" name="n_1mainValue【橋りょう・トンネル】&#10;一人当たり有形固定資産（償却資産）額">
          <a:extLst>
            <a:ext uri="{FF2B5EF4-FFF2-40B4-BE49-F238E27FC236}">
              <a16:creationId xmlns:a16="http://schemas.microsoft.com/office/drawing/2014/main" id="{00000000-0008-0000-0100-0000D7000000}"/>
            </a:ext>
          </a:extLst>
        </xdr:cNvPr>
        <xdr:cNvSpPr txBox="1"/>
      </xdr:nvSpPr>
      <xdr:spPr>
        <a:xfrm>
          <a:off x="9327095" y="100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94400</xdr:rowOff>
    </xdr:from>
    <xdr:ext cx="599010" cy="259045"/>
    <xdr:sp macro="" textlink="">
      <xdr:nvSpPr>
        <xdr:cNvPr id="216" name="n_2main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8450795" y="1003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00000000-0008-0000-0100-0000F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00000000-0008-0000-0100-0000F2000000}"/>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00000000-0008-0000-0100-0000F400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00000000-0008-0000-0100-0000F6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7" name="フローチャート: 判断 246">
          <a:extLst>
            <a:ext uri="{FF2B5EF4-FFF2-40B4-BE49-F238E27FC236}">
              <a16:creationId xmlns:a16="http://schemas.microsoft.com/office/drawing/2014/main" id="{00000000-0008-0000-0100-0000F7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8" name="フローチャート: 判断 247">
          <a:extLst>
            <a:ext uri="{FF2B5EF4-FFF2-40B4-BE49-F238E27FC236}">
              <a16:creationId xmlns:a16="http://schemas.microsoft.com/office/drawing/2014/main" id="{00000000-0008-0000-0100-0000F8000000}"/>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00000000-0008-0000-0100-000000010000}"/>
            </a:ext>
          </a:extLst>
        </xdr:cNvPr>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57" name="楕円 256">
          <a:extLst>
            <a:ext uri="{FF2B5EF4-FFF2-40B4-BE49-F238E27FC236}">
              <a16:creationId xmlns:a16="http://schemas.microsoft.com/office/drawing/2014/main" id="{00000000-0008-0000-0100-000001010000}"/>
            </a:ext>
          </a:extLst>
        </xdr:cNvPr>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81914</xdr:rowOff>
    </xdr:from>
    <xdr:to>
      <xdr:col>24</xdr:col>
      <xdr:colOff>63500</xdr:colOff>
      <xdr:row>80</xdr:row>
      <xdr:rowOff>110489</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flipV="1">
          <a:off x="3797300" y="137979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82550</xdr:rowOff>
    </xdr:from>
    <xdr:to>
      <xdr:col>15</xdr:col>
      <xdr:colOff>101600</xdr:colOff>
      <xdr:row>81</xdr:row>
      <xdr:rowOff>12700</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2857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110489</xdr:rowOff>
    </xdr:from>
    <xdr:to>
      <xdr:col>19</xdr:col>
      <xdr:colOff>177800</xdr:colOff>
      <xdr:row>80</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flipV="1">
          <a:off x="2908300" y="13826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1" name="n_1aveValue【公営住宅】&#10;有形固定資産減価償却率">
          <a:extLst>
            <a:ext uri="{FF2B5EF4-FFF2-40B4-BE49-F238E27FC236}">
              <a16:creationId xmlns:a16="http://schemas.microsoft.com/office/drawing/2014/main" id="{00000000-0008-0000-0100-000005010000}"/>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2" name="n_2aveValue【公営住宅】&#10;有形固定資産減価償却率">
          <a:extLst>
            <a:ext uri="{FF2B5EF4-FFF2-40B4-BE49-F238E27FC236}">
              <a16:creationId xmlns:a16="http://schemas.microsoft.com/office/drawing/2014/main" id="{00000000-0008-0000-0100-000006010000}"/>
            </a:ext>
          </a:extLst>
        </xdr:cNvPr>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263" name="n_1mainValue【公営住宅】&#10;有形固定資産減価償却率">
          <a:extLst>
            <a:ext uri="{FF2B5EF4-FFF2-40B4-BE49-F238E27FC236}">
              <a16:creationId xmlns:a16="http://schemas.microsoft.com/office/drawing/2014/main" id="{00000000-0008-0000-0100-000007010000}"/>
            </a:ext>
          </a:extLst>
        </xdr:cNvPr>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29227</xdr:rowOff>
    </xdr:from>
    <xdr:ext cx="405111" cy="259045"/>
    <xdr:sp macro="" textlink="">
      <xdr:nvSpPr>
        <xdr:cNvPr id="264" name="n_2mainValue【公営住宅】&#10;有形固定資産減価償却率">
          <a:extLst>
            <a:ext uri="{FF2B5EF4-FFF2-40B4-BE49-F238E27FC236}">
              <a16:creationId xmlns:a16="http://schemas.microsoft.com/office/drawing/2014/main" id="{00000000-0008-0000-0100-000008010000}"/>
            </a:ext>
          </a:extLst>
        </xdr:cNvPr>
        <xdr:cNvSpPr txBox="1"/>
      </xdr:nvSpPr>
      <xdr:spPr>
        <a:xfrm>
          <a:off x="2705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89" name="【公営住宅】&#10;一人当たり面積最小値テキスト">
          <a:extLst>
            <a:ext uri="{FF2B5EF4-FFF2-40B4-BE49-F238E27FC236}">
              <a16:creationId xmlns:a16="http://schemas.microsoft.com/office/drawing/2014/main" id="{00000000-0008-0000-0100-000021010000}"/>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1" name="【公営住宅】&#10;一人当たり面積最大値テキスト">
          <a:extLst>
            <a:ext uri="{FF2B5EF4-FFF2-40B4-BE49-F238E27FC236}">
              <a16:creationId xmlns:a16="http://schemas.microsoft.com/office/drawing/2014/main" id="{00000000-0008-0000-0100-000023010000}"/>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3" name="【公営住宅】&#10;一人当たり面積平均値テキスト">
          <a:extLst>
            <a:ext uri="{FF2B5EF4-FFF2-40B4-BE49-F238E27FC236}">
              <a16:creationId xmlns:a16="http://schemas.microsoft.com/office/drawing/2014/main" id="{00000000-0008-0000-0100-000025010000}"/>
            </a:ext>
          </a:extLst>
        </xdr:cNvPr>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47498</xdr:rowOff>
    </xdr:from>
    <xdr:to>
      <xdr:col>46</xdr:col>
      <xdr:colOff>38100</xdr:colOff>
      <xdr:row>79</xdr:row>
      <xdr:rowOff>149098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8699500" y="1359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35688</xdr:rowOff>
    </xdr:from>
    <xdr:to>
      <xdr:col>55</xdr:col>
      <xdr:colOff>50800</xdr:colOff>
      <xdr:row>84</xdr:row>
      <xdr:rowOff>137288</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10426700" y="144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14115</xdr:rowOff>
    </xdr:from>
    <xdr:ext cx="469744" cy="259045"/>
    <xdr:sp macro="" textlink="">
      <xdr:nvSpPr>
        <xdr:cNvPr id="303" name="【公営住宅】&#10;一人当たり面積該当値テキスト">
          <a:extLst>
            <a:ext uri="{FF2B5EF4-FFF2-40B4-BE49-F238E27FC236}">
              <a16:creationId xmlns:a16="http://schemas.microsoft.com/office/drawing/2014/main" id="{00000000-0008-0000-0100-00002F010000}"/>
            </a:ext>
          </a:extLst>
        </xdr:cNvPr>
        <xdr:cNvSpPr txBox="1"/>
      </xdr:nvSpPr>
      <xdr:spPr>
        <a:xfrm>
          <a:off x="10515600" y="144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39115</xdr:rowOff>
    </xdr:from>
    <xdr:to>
      <xdr:col>50</xdr:col>
      <xdr:colOff>165100</xdr:colOff>
      <xdr:row>84</xdr:row>
      <xdr:rowOff>140715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9588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86488</xdr:rowOff>
    </xdr:from>
    <xdr:to>
      <xdr:col>55</xdr:col>
      <xdr:colOff>0</xdr:colOff>
      <xdr:row>84</xdr:row>
      <xdr:rowOff>89915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9639300" y="14488288"/>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41783</xdr:rowOff>
    </xdr:from>
    <xdr:to>
      <xdr:col>46</xdr:col>
      <xdr:colOff>38100</xdr:colOff>
      <xdr:row>84</xdr:row>
      <xdr:rowOff>143383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8699500" y="144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89915</xdr:rowOff>
    </xdr:from>
    <xdr:to>
      <xdr:col>50</xdr:col>
      <xdr:colOff>114300</xdr:colOff>
      <xdr:row>84</xdr:row>
      <xdr:rowOff>92583</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8750300" y="144917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08" name="n_1aveValue【公営住宅】&#10;一人当たり面積">
          <a:extLst>
            <a:ext uri="{FF2B5EF4-FFF2-40B4-BE49-F238E27FC236}">
              <a16:creationId xmlns:a16="http://schemas.microsoft.com/office/drawing/2014/main" id="{00000000-0008-0000-0100-000034010000}"/>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165625</xdr:rowOff>
    </xdr:from>
    <xdr:ext cx="469744" cy="259045"/>
    <xdr:sp macro="" textlink="">
      <xdr:nvSpPr>
        <xdr:cNvPr id="309" name="n_2aveValue【公営住宅】&#10;一人当たり面積">
          <a:extLst>
            <a:ext uri="{FF2B5EF4-FFF2-40B4-BE49-F238E27FC236}">
              <a16:creationId xmlns:a16="http://schemas.microsoft.com/office/drawing/2014/main" id="{00000000-0008-0000-0100-000035010000}"/>
            </a:ext>
          </a:extLst>
        </xdr:cNvPr>
        <xdr:cNvSpPr txBox="1"/>
      </xdr:nvSpPr>
      <xdr:spPr>
        <a:xfrm>
          <a:off x="8515427"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131842</xdr:rowOff>
    </xdr:from>
    <xdr:ext cx="469744" cy="259045"/>
    <xdr:sp macro="" textlink="">
      <xdr:nvSpPr>
        <xdr:cNvPr id="310" name="n_1mainValue【公営住宅】&#10;一人当たり面積">
          <a:extLst>
            <a:ext uri="{FF2B5EF4-FFF2-40B4-BE49-F238E27FC236}">
              <a16:creationId xmlns:a16="http://schemas.microsoft.com/office/drawing/2014/main" id="{00000000-0008-0000-0100-000036010000}"/>
            </a:ext>
          </a:extLst>
        </xdr:cNvPr>
        <xdr:cNvSpPr txBox="1"/>
      </xdr:nvSpPr>
      <xdr:spPr>
        <a:xfrm>
          <a:off x="9391727" y="1453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134510</xdr:rowOff>
    </xdr:from>
    <xdr:ext cx="469744" cy="259045"/>
    <xdr:sp macro="" textlink="">
      <xdr:nvSpPr>
        <xdr:cNvPr id="311" name="n_2mainValue【公営住宅】&#10;一人当たり面積">
          <a:extLst>
            <a:ext uri="{FF2B5EF4-FFF2-40B4-BE49-F238E27FC236}">
              <a16:creationId xmlns:a16="http://schemas.microsoft.com/office/drawing/2014/main" id="{00000000-0008-0000-0100-000037010000}"/>
            </a:ext>
          </a:extLst>
        </xdr:cNvPr>
        <xdr:cNvSpPr txBox="1"/>
      </xdr:nvSpPr>
      <xdr:spPr>
        <a:xfrm>
          <a:off x="8515427" y="14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1" name="【認定こども園・幼稚園・保育所】&#10;有形固定資産減価償却率グラフ枠">
          <a:extLst>
            <a:ext uri="{FF2B5EF4-FFF2-40B4-BE49-F238E27FC236}">
              <a16:creationId xmlns:a16="http://schemas.microsoft.com/office/drawing/2014/main" id="{00000000-0008-0000-0100-00005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3" name="【認定こども園・幼稚園・保育所】&#10;有形固定資産減価償却率最小値テキスト">
          <a:extLst>
            <a:ext uri="{FF2B5EF4-FFF2-40B4-BE49-F238E27FC236}">
              <a16:creationId xmlns:a16="http://schemas.microsoft.com/office/drawing/2014/main" id="{00000000-0008-0000-0100-000061010000}"/>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5" name="【認定こども園・幼稚園・保育所】&#10;有形固定資産減価償却率最大値テキスト">
          <a:extLst>
            <a:ext uri="{FF2B5EF4-FFF2-40B4-BE49-F238E27FC236}">
              <a16:creationId xmlns:a16="http://schemas.microsoft.com/office/drawing/2014/main" id="{00000000-0008-0000-0100-000063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357" name="【認定こども園・幼稚園・保育所】&#10;有形固定資産減価償却率平均値テキスト">
          <a:extLst>
            <a:ext uri="{FF2B5EF4-FFF2-40B4-BE49-F238E27FC236}">
              <a16:creationId xmlns:a16="http://schemas.microsoft.com/office/drawing/2014/main" id="{00000000-0008-0000-0100-000065010000}"/>
            </a:ext>
          </a:extLst>
        </xdr:cNvPr>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367" name="【認定こども園・幼稚園・保育所】&#10;有形固定資産減価償却率該当値テキスト">
          <a:extLst>
            <a:ext uri="{FF2B5EF4-FFF2-40B4-BE49-F238E27FC236}">
              <a16:creationId xmlns:a16="http://schemas.microsoft.com/office/drawing/2014/main" id="{00000000-0008-0000-0100-00006F010000}"/>
            </a:ext>
          </a:extLst>
        </xdr:cNvPr>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158750</xdr:rowOff>
    </xdr:from>
    <xdr:to>
      <xdr:col>81</xdr:col>
      <xdr:colOff>101600</xdr:colOff>
      <xdr:row>39</xdr:row>
      <xdr:rowOff>88900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1543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38100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15481300" y="67189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69215</xdr:rowOff>
    </xdr:from>
    <xdr:to>
      <xdr:col>76</xdr:col>
      <xdr:colOff>165100</xdr:colOff>
      <xdr:row>39</xdr:row>
      <xdr:rowOff>170815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14541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38100</xdr:rowOff>
    </xdr:from>
    <xdr:to>
      <xdr:col>81</xdr:col>
      <xdr:colOff>50800</xdr:colOff>
      <xdr:row>39</xdr:row>
      <xdr:rowOff>120015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14592300" y="672465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72" name="n_1aveValue【認定こども園・幼稚園・保育所】&#10;有形固定資産減価償却率">
          <a:extLst>
            <a:ext uri="{FF2B5EF4-FFF2-40B4-BE49-F238E27FC236}">
              <a16:creationId xmlns:a16="http://schemas.microsoft.com/office/drawing/2014/main" id="{00000000-0008-0000-0100-000074010000}"/>
            </a:ext>
          </a:extLst>
        </xdr:cNvPr>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73" name="n_2aveValue【認定こども園・幼稚園・保育所】&#10;有形固定資産減価償却率">
          <a:extLst>
            <a:ext uri="{FF2B5EF4-FFF2-40B4-BE49-F238E27FC236}">
              <a16:creationId xmlns:a16="http://schemas.microsoft.com/office/drawing/2014/main" id="{00000000-0008-0000-0100-000075010000}"/>
            </a:ext>
          </a:extLst>
        </xdr:cNvPr>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80027</xdr:rowOff>
    </xdr:from>
    <xdr:ext cx="405111" cy="259045"/>
    <xdr:sp macro="" textlink="">
      <xdr:nvSpPr>
        <xdr:cNvPr id="374" name="n_1mainValue【認定こども園・幼稚園・保育所】&#10;有形固定資産減価償却率">
          <a:extLst>
            <a:ext uri="{FF2B5EF4-FFF2-40B4-BE49-F238E27FC236}">
              <a16:creationId xmlns:a16="http://schemas.microsoft.com/office/drawing/2014/main" id="{00000000-0008-0000-0100-000076010000}"/>
            </a:ext>
          </a:extLst>
        </xdr:cNvPr>
        <xdr:cNvSpPr txBox="1"/>
      </xdr:nvSpPr>
      <xdr:spPr>
        <a:xfrm>
          <a:off x="152660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161942</xdr:rowOff>
    </xdr:from>
    <xdr:ext cx="405111" cy="259045"/>
    <xdr:sp macro="" textlink="">
      <xdr:nvSpPr>
        <xdr:cNvPr id="375" name="n_2mainValue【認定こども園・幼稚園・保育所】&#10;有形固定資産減価償却率">
          <a:extLst>
            <a:ext uri="{FF2B5EF4-FFF2-40B4-BE49-F238E27FC236}">
              <a16:creationId xmlns:a16="http://schemas.microsoft.com/office/drawing/2014/main" id="{00000000-0008-0000-0100-000077010000}"/>
            </a:ext>
          </a:extLst>
        </xdr:cNvPr>
        <xdr:cNvSpPr txBox="1"/>
      </xdr:nvSpPr>
      <xdr:spPr>
        <a:xfrm>
          <a:off x="14389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a:extLst>
            <a:ext uri="{FF2B5EF4-FFF2-40B4-BE49-F238E27FC236}">
              <a16:creationId xmlns:a16="http://schemas.microsoft.com/office/drawing/2014/main" id="{00000000-0008-0000-0100-00008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98" name="【認定こども園・幼稚園・保育所】&#10;一人当たり面積最小値テキスト">
          <a:extLst>
            <a:ext uri="{FF2B5EF4-FFF2-40B4-BE49-F238E27FC236}">
              <a16:creationId xmlns:a16="http://schemas.microsoft.com/office/drawing/2014/main" id="{00000000-0008-0000-0100-00008E01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0" name="【認定こども園・幼稚園・保育所】&#10;一人当たり面積最大値テキスト">
          <a:extLst>
            <a:ext uri="{FF2B5EF4-FFF2-40B4-BE49-F238E27FC236}">
              <a16:creationId xmlns:a16="http://schemas.microsoft.com/office/drawing/2014/main" id="{00000000-0008-0000-0100-00009001000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02" name="【認定こども園・幼稚園・保育所】&#10;一人当たり面積平均値テキスト">
          <a:extLst>
            <a:ext uri="{FF2B5EF4-FFF2-40B4-BE49-F238E27FC236}">
              <a16:creationId xmlns:a16="http://schemas.microsoft.com/office/drawing/2014/main" id="{00000000-0008-0000-0100-000092010000}"/>
            </a:ext>
          </a:extLst>
        </xdr:cNvPr>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73406</xdr:rowOff>
    </xdr:from>
    <xdr:to>
      <xdr:col>107</xdr:col>
      <xdr:colOff>101600</xdr:colOff>
      <xdr:row>36</xdr:row>
      <xdr:rowOff>3556</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20383500" y="60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412" name="【認定こども園・幼稚園・保育所】&#10;一人当たり面積該当値テキスト">
          <a:extLst>
            <a:ext uri="{FF2B5EF4-FFF2-40B4-BE49-F238E27FC236}">
              <a16:creationId xmlns:a16="http://schemas.microsoft.com/office/drawing/2014/main" id="{00000000-0008-0000-0100-00009C010000}"/>
            </a:ext>
          </a:extLst>
        </xdr:cNvPr>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35052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21323300" y="6879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144272</xdr:rowOff>
    </xdr:from>
    <xdr:to>
      <xdr:col>107</xdr:col>
      <xdr:colOff>101600</xdr:colOff>
      <xdr:row>40</xdr:row>
      <xdr:rowOff>74422</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20383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21336</xdr:rowOff>
    </xdr:from>
    <xdr:to>
      <xdr:col>111</xdr:col>
      <xdr:colOff>177800</xdr:colOff>
      <xdr:row>40</xdr:row>
      <xdr:rowOff>23622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20434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17" name="n_1aveValue【認定こども園・幼稚園・保育所】&#10;一人当たり面積">
          <a:extLst>
            <a:ext uri="{FF2B5EF4-FFF2-40B4-BE49-F238E27FC236}">
              <a16:creationId xmlns:a16="http://schemas.microsoft.com/office/drawing/2014/main" id="{00000000-0008-0000-0100-0000A1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20083</xdr:rowOff>
    </xdr:from>
    <xdr:ext cx="469744" cy="259045"/>
    <xdr:sp macro="" textlink="">
      <xdr:nvSpPr>
        <xdr:cNvPr id="418" name="n_2aveValue【認定こども園・幼稚園・保育所】&#10;一人当たり面積">
          <a:extLst>
            <a:ext uri="{FF2B5EF4-FFF2-40B4-BE49-F238E27FC236}">
              <a16:creationId xmlns:a16="http://schemas.microsoft.com/office/drawing/2014/main" id="{00000000-0008-0000-0100-0000A2010000}"/>
            </a:ext>
          </a:extLst>
        </xdr:cNvPr>
        <xdr:cNvSpPr txBox="1"/>
      </xdr:nvSpPr>
      <xdr:spPr>
        <a:xfrm>
          <a:off x="20199427" y="58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419" name="n_1mainValue【認定こども園・幼稚園・保育所】&#10;一人当たり面積">
          <a:extLst>
            <a:ext uri="{FF2B5EF4-FFF2-40B4-BE49-F238E27FC236}">
              <a16:creationId xmlns:a16="http://schemas.microsoft.com/office/drawing/2014/main" id="{00000000-0008-0000-0100-0000A3010000}"/>
            </a:ext>
          </a:extLst>
        </xdr:cNvPr>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65549</xdr:rowOff>
    </xdr:from>
    <xdr:ext cx="469744" cy="259045"/>
    <xdr:sp macro="" textlink="">
      <xdr:nvSpPr>
        <xdr:cNvPr id="420" name="n_2mainValue【認定こども園・幼稚園・保育所】&#10;一人当たり面積">
          <a:extLst>
            <a:ext uri="{FF2B5EF4-FFF2-40B4-BE49-F238E27FC236}">
              <a16:creationId xmlns:a16="http://schemas.microsoft.com/office/drawing/2014/main" id="{00000000-0008-0000-0100-0000A4010000}"/>
            </a:ext>
          </a:extLst>
        </xdr:cNvPr>
        <xdr:cNvSpPr txBox="1"/>
      </xdr:nvSpPr>
      <xdr:spPr>
        <a:xfrm>
          <a:off x="20199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a:extLst>
            <a:ext uri="{FF2B5EF4-FFF2-40B4-BE49-F238E27FC236}">
              <a16:creationId xmlns:a16="http://schemas.microsoft.com/office/drawing/2014/main" id="{00000000-0008-0000-0100-0000A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a:extLst>
            <a:ext uri="{FF2B5EF4-FFF2-40B4-BE49-F238E27FC236}">
              <a16:creationId xmlns:a16="http://schemas.microsoft.com/office/drawing/2014/main" id="{00000000-0008-0000-0100-0000B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46" name="【学校施設】&#10;有形固定資産減価償却率最小値テキスト">
          <a:extLst>
            <a:ext uri="{FF2B5EF4-FFF2-40B4-BE49-F238E27FC236}">
              <a16:creationId xmlns:a16="http://schemas.microsoft.com/office/drawing/2014/main" id="{00000000-0008-0000-0100-0000BE010000}"/>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8" name="【学校施設】&#10;有形固定資産減価償却率最大値テキスト">
          <a:extLst>
            <a:ext uri="{FF2B5EF4-FFF2-40B4-BE49-F238E27FC236}">
              <a16:creationId xmlns:a16="http://schemas.microsoft.com/office/drawing/2014/main" id="{00000000-0008-0000-0100-0000C0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50" name="【学校施設】&#10;有形固定資産減価償却率平均値テキスト">
          <a:extLst>
            <a:ext uri="{FF2B5EF4-FFF2-40B4-BE49-F238E27FC236}">
              <a16:creationId xmlns:a16="http://schemas.microsoft.com/office/drawing/2014/main" id="{00000000-0008-0000-0100-0000C2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1" name="フローチャート: 判断 450">
          <a:extLst>
            <a:ext uri="{FF2B5EF4-FFF2-40B4-BE49-F238E27FC236}">
              <a16:creationId xmlns:a16="http://schemas.microsoft.com/office/drawing/2014/main" id="{00000000-0008-0000-0100-0000C3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2" name="フローチャート: 判断 451">
          <a:extLst>
            <a:ext uri="{FF2B5EF4-FFF2-40B4-BE49-F238E27FC236}">
              <a16:creationId xmlns:a16="http://schemas.microsoft.com/office/drawing/2014/main" id="{00000000-0008-0000-0100-0000C4010000}"/>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78740</xdr:rowOff>
    </xdr:from>
    <xdr:to>
      <xdr:col>76</xdr:col>
      <xdr:colOff>165100</xdr:colOff>
      <xdr:row>60</xdr:row>
      <xdr:rowOff>8890</xdr:rowOff>
    </xdr:to>
    <xdr:sp macro="" textlink="">
      <xdr:nvSpPr>
        <xdr:cNvPr id="453" name="フローチャート: 判断 452">
          <a:extLst>
            <a:ext uri="{FF2B5EF4-FFF2-40B4-BE49-F238E27FC236}">
              <a16:creationId xmlns:a16="http://schemas.microsoft.com/office/drawing/2014/main" id="{00000000-0008-0000-0100-0000C5010000}"/>
            </a:ext>
          </a:extLst>
        </xdr:cNvPr>
        <xdr:cNvSpPr/>
      </xdr:nvSpPr>
      <xdr:spPr>
        <a:xfrm>
          <a:off x="14541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460" name="【学校施設】&#10;有形固定資産減価償却率該当値テキスト">
          <a:extLst>
            <a:ext uri="{FF2B5EF4-FFF2-40B4-BE49-F238E27FC236}">
              <a16:creationId xmlns:a16="http://schemas.microsoft.com/office/drawing/2014/main" id="{00000000-0008-0000-0100-0000CC010000}"/>
            </a:ext>
          </a:extLst>
        </xdr:cNvPr>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51435</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5481300" y="105060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51435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4592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65" name="n_1ave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466" name="n_2ave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467" name="n_1mainValue【学校施設】&#10;有形固定資産減価償却率">
          <a:extLst>
            <a:ext uri="{FF2B5EF4-FFF2-40B4-BE49-F238E27FC236}">
              <a16:creationId xmlns:a16="http://schemas.microsoft.com/office/drawing/2014/main" id="{00000000-0008-0000-0100-0000D3010000}"/>
            </a:ext>
          </a:extLst>
        </xdr:cNvPr>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468" name="n_2mainValue【学校施設】&#10;有形固定資産減価償却率">
          <a:extLst>
            <a:ext uri="{FF2B5EF4-FFF2-40B4-BE49-F238E27FC236}">
              <a16:creationId xmlns:a16="http://schemas.microsoft.com/office/drawing/2014/main" id="{00000000-0008-0000-0100-0000D4010000}"/>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43906</xdr:rowOff>
    </xdr:from>
    <xdr:to>
      <xdr:col>107</xdr:col>
      <xdr:colOff>101600</xdr:colOff>
      <xdr:row>63</xdr:row>
      <xdr:rowOff>145506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0383500" y="1084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52615</xdr:rowOff>
    </xdr:from>
    <xdr:to>
      <xdr:col>116</xdr:col>
      <xdr:colOff>114300</xdr:colOff>
      <xdr:row>63</xdr:row>
      <xdr:rowOff>154215</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8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47607</xdr:rowOff>
    </xdr:from>
    <xdr:to>
      <xdr:col>112</xdr:col>
      <xdr:colOff>38100</xdr:colOff>
      <xdr:row>63</xdr:row>
      <xdr:rowOff>149207</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8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98407</xdr:rowOff>
    </xdr:from>
    <xdr:to>
      <xdr:col>116</xdr:col>
      <xdr:colOff>63500</xdr:colOff>
      <xdr:row>63</xdr:row>
      <xdr:rowOff>103415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21323300" y="10899757"/>
          <a:ext cx="8382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36612</xdr:rowOff>
    </xdr:from>
    <xdr:to>
      <xdr:col>107</xdr:col>
      <xdr:colOff>101600</xdr:colOff>
      <xdr:row>63</xdr:row>
      <xdr:rowOff>138212</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83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87412</xdr:rowOff>
    </xdr:from>
    <xdr:to>
      <xdr:col>111</xdr:col>
      <xdr:colOff>177800</xdr:colOff>
      <xdr:row>63</xdr:row>
      <xdr:rowOff>98407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0434300" y="10888762"/>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4" name="n_1aveValue【学校施設】&#10;一人当たり面積">
          <a:extLst>
            <a:ext uri="{FF2B5EF4-FFF2-40B4-BE49-F238E27FC236}">
              <a16:creationId xmlns:a16="http://schemas.microsoft.com/office/drawing/2014/main" id="{00000000-0008-0000-0100-000002020000}"/>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136633</xdr:rowOff>
    </xdr:from>
    <xdr:ext cx="469744" cy="259045"/>
    <xdr:sp macro="" textlink="">
      <xdr:nvSpPr>
        <xdr:cNvPr id="515" name="n_2aveValue【学校施設】&#10;一人当たり面積">
          <a:extLst>
            <a:ext uri="{FF2B5EF4-FFF2-40B4-BE49-F238E27FC236}">
              <a16:creationId xmlns:a16="http://schemas.microsoft.com/office/drawing/2014/main" id="{00000000-0008-0000-0100-000003020000}"/>
            </a:ext>
          </a:extLst>
        </xdr:cNvPr>
        <xdr:cNvSpPr txBox="1"/>
      </xdr:nvSpPr>
      <xdr:spPr>
        <a:xfrm>
          <a:off x="20199427" y="1093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140334</xdr:rowOff>
    </xdr:from>
    <xdr:ext cx="469744" cy="259045"/>
    <xdr:sp macro="" textlink="">
      <xdr:nvSpPr>
        <xdr:cNvPr id="516" name="n_1mainValue【学校施設】&#10;一人当たり面積">
          <a:extLst>
            <a:ext uri="{FF2B5EF4-FFF2-40B4-BE49-F238E27FC236}">
              <a16:creationId xmlns:a16="http://schemas.microsoft.com/office/drawing/2014/main" id="{00000000-0008-0000-0100-000004020000}"/>
            </a:ext>
          </a:extLst>
        </xdr:cNvPr>
        <xdr:cNvSpPr txBox="1"/>
      </xdr:nvSpPr>
      <xdr:spPr>
        <a:xfrm>
          <a:off x="21075727" y="109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154739</xdr:rowOff>
    </xdr:from>
    <xdr:ext cx="469744" cy="259045"/>
    <xdr:sp macro="" textlink="">
      <xdr:nvSpPr>
        <xdr:cNvPr id="517" name="n_2mainValue【学校施設】&#10;一人当たり面積">
          <a:extLst>
            <a:ext uri="{FF2B5EF4-FFF2-40B4-BE49-F238E27FC236}">
              <a16:creationId xmlns:a16="http://schemas.microsoft.com/office/drawing/2014/main" id="{00000000-0008-0000-0100-000005020000}"/>
            </a:ext>
          </a:extLst>
        </xdr:cNvPr>
        <xdr:cNvSpPr txBox="1"/>
      </xdr:nvSpPr>
      <xdr:spPr>
        <a:xfrm>
          <a:off x="20199427" y="1061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a:extLst>
            <a:ext uri="{FF2B5EF4-FFF2-40B4-BE49-F238E27FC236}">
              <a16:creationId xmlns:a16="http://schemas.microsoft.com/office/drawing/2014/main" id="{00000000-0008-0000-01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4" name="【児童館】&#10;有形固定資産減価償却率最小値テキスト">
          <a:extLst>
            <a:ext uri="{FF2B5EF4-FFF2-40B4-BE49-F238E27FC236}">
              <a16:creationId xmlns:a16="http://schemas.microsoft.com/office/drawing/2014/main" id="{00000000-0008-0000-0100-000020020000}"/>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6" name="【児童館】&#10;有形固定資産減価償却率最大値テキスト">
          <a:extLst>
            <a:ext uri="{FF2B5EF4-FFF2-40B4-BE49-F238E27FC236}">
              <a16:creationId xmlns:a16="http://schemas.microsoft.com/office/drawing/2014/main" id="{00000000-0008-0000-0100-000022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48" name="【児童館】&#10;有形固定資産減価償却率平均値テキスト">
          <a:extLst>
            <a:ext uri="{FF2B5EF4-FFF2-40B4-BE49-F238E27FC236}">
              <a16:creationId xmlns:a16="http://schemas.microsoft.com/office/drawing/2014/main" id="{00000000-0008-0000-0100-000024020000}"/>
            </a:ext>
          </a:extLst>
        </xdr:cNvPr>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558" name="【児童館】&#10;有形固定資産減価償却率該当値テキスト">
          <a:extLst>
            <a:ext uri="{FF2B5EF4-FFF2-40B4-BE49-F238E27FC236}">
              <a16:creationId xmlns:a16="http://schemas.microsoft.com/office/drawing/2014/main" id="{00000000-0008-0000-0100-00002E020000}"/>
            </a:ext>
          </a:extLst>
        </xdr:cNvPr>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72389</xdr:rowOff>
    </xdr:from>
    <xdr:to>
      <xdr:col>85</xdr:col>
      <xdr:colOff>127000</xdr:colOff>
      <xdr:row>85</xdr:row>
      <xdr:rowOff>144236</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5481300" y="14645639"/>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70576</xdr:rowOff>
    </xdr:from>
    <xdr:to>
      <xdr:col>76</xdr:col>
      <xdr:colOff>165100</xdr:colOff>
      <xdr:row>81</xdr:row>
      <xdr:rowOff>726</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454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121376</xdr:rowOff>
    </xdr:from>
    <xdr:to>
      <xdr:col>81</xdr:col>
      <xdr:colOff>50800</xdr:colOff>
      <xdr:row>85</xdr:row>
      <xdr:rowOff>144236</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4592300" y="13837376"/>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63" name="n_1aveValue【児童館】&#10;有形固定資産減価償却率">
          <a:extLst>
            <a:ext uri="{FF2B5EF4-FFF2-40B4-BE49-F238E27FC236}">
              <a16:creationId xmlns:a16="http://schemas.microsoft.com/office/drawing/2014/main" id="{00000000-0008-0000-0100-000033020000}"/>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564" name="n_2aveValue【児童館】&#10;有形固定資産減価償却率">
          <a:extLst>
            <a:ext uri="{FF2B5EF4-FFF2-40B4-BE49-F238E27FC236}">
              <a16:creationId xmlns:a16="http://schemas.microsoft.com/office/drawing/2014/main" id="{00000000-0008-0000-0100-000034020000}"/>
            </a:ext>
          </a:extLst>
        </xdr:cNvPr>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565" name="n_1mainValue【児童館】&#10;有形固定資産減価償却率">
          <a:extLst>
            <a:ext uri="{FF2B5EF4-FFF2-40B4-BE49-F238E27FC236}">
              <a16:creationId xmlns:a16="http://schemas.microsoft.com/office/drawing/2014/main" id="{00000000-0008-0000-0100-000035020000}"/>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163303</xdr:rowOff>
    </xdr:from>
    <xdr:ext cx="405111" cy="259045"/>
    <xdr:sp macro="" textlink="">
      <xdr:nvSpPr>
        <xdr:cNvPr id="566" name="n_2mainValue【児童館】&#10;有形固定資産減価償却率">
          <a:extLst>
            <a:ext uri="{FF2B5EF4-FFF2-40B4-BE49-F238E27FC236}">
              <a16:creationId xmlns:a16="http://schemas.microsoft.com/office/drawing/2014/main" id="{00000000-0008-0000-0100-000036020000}"/>
            </a:ext>
          </a:extLst>
        </xdr:cNvPr>
        <xdr:cNvSpPr txBox="1"/>
      </xdr:nvSpPr>
      <xdr:spPr>
        <a:xfrm>
          <a:off x="14389744" y="1387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a:extLst>
            <a:ext uri="{FF2B5EF4-FFF2-40B4-BE49-F238E27FC236}">
              <a16:creationId xmlns:a16="http://schemas.microsoft.com/office/drawing/2014/main" id="{00000000-0008-0000-0100-00004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1" name="【児童館】&#10;一人当たり面積最小値テキスト">
          <a:extLst>
            <a:ext uri="{FF2B5EF4-FFF2-40B4-BE49-F238E27FC236}">
              <a16:creationId xmlns:a16="http://schemas.microsoft.com/office/drawing/2014/main" id="{00000000-0008-0000-0100-00004F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3" name="【児童館】&#10;一人当たり面積最大値テキスト">
          <a:extLst>
            <a:ext uri="{FF2B5EF4-FFF2-40B4-BE49-F238E27FC236}">
              <a16:creationId xmlns:a16="http://schemas.microsoft.com/office/drawing/2014/main" id="{00000000-0008-0000-0100-000051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595" name="【児童館】&#10;一人当たり面積平均値テキスト">
          <a:extLst>
            <a:ext uri="{FF2B5EF4-FFF2-40B4-BE49-F238E27FC236}">
              <a16:creationId xmlns:a16="http://schemas.microsoft.com/office/drawing/2014/main" id="{00000000-0008-0000-0100-000053020000}"/>
            </a:ext>
          </a:extLst>
        </xdr:cNvPr>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05" name="【児童館】&#10;一人当たり面積該当値テキスト">
          <a:extLst>
            <a:ext uri="{FF2B5EF4-FFF2-40B4-BE49-F238E27FC236}">
              <a16:creationId xmlns:a16="http://schemas.microsoft.com/office/drawing/2014/main" id="{00000000-0008-0000-0100-00005D020000}"/>
            </a:ext>
          </a:extLst>
        </xdr:cNvPr>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86</xdr:row>
      <xdr:rowOff>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4611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0" name="n_1aveValue【児童館】&#10;一人当たり面積">
          <a:extLst>
            <a:ext uri="{FF2B5EF4-FFF2-40B4-BE49-F238E27FC236}">
              <a16:creationId xmlns:a16="http://schemas.microsoft.com/office/drawing/2014/main" id="{00000000-0008-0000-0100-000062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1" name="n_2aveValue【児童館】&#10;一人当たり面積">
          <a:extLst>
            <a:ext uri="{FF2B5EF4-FFF2-40B4-BE49-F238E27FC236}">
              <a16:creationId xmlns:a16="http://schemas.microsoft.com/office/drawing/2014/main" id="{00000000-0008-0000-0100-000063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12" name="n_1mainValue【児童館】&#10;一人当たり面積">
          <a:extLst>
            <a:ext uri="{FF2B5EF4-FFF2-40B4-BE49-F238E27FC236}">
              <a16:creationId xmlns:a16="http://schemas.microsoft.com/office/drawing/2014/main" id="{00000000-0008-0000-0100-00006402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13" name="n_2mainValue【児童館】&#10;一人当たり面積">
          <a:extLst>
            <a:ext uri="{FF2B5EF4-FFF2-40B4-BE49-F238E27FC236}">
              <a16:creationId xmlns:a16="http://schemas.microsoft.com/office/drawing/2014/main" id="{00000000-0008-0000-0100-00006502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00000000-0008-0000-0100-00007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0" name="【公民館】&#10;有形固定資産減価償却率最小値テキスト">
          <a:extLst>
            <a:ext uri="{FF2B5EF4-FFF2-40B4-BE49-F238E27FC236}">
              <a16:creationId xmlns:a16="http://schemas.microsoft.com/office/drawing/2014/main" id="{00000000-0008-0000-0100-000080020000}"/>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2" name="【公民館】&#10;有形固定資産減価償却率最大値テキスト">
          <a:extLst>
            <a:ext uri="{FF2B5EF4-FFF2-40B4-BE49-F238E27FC236}">
              <a16:creationId xmlns:a16="http://schemas.microsoft.com/office/drawing/2014/main" id="{00000000-0008-0000-0100-000082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644" name="【公民館】&#10;有形固定資産減価償却率平均値テキスト">
          <a:extLst>
            <a:ext uri="{FF2B5EF4-FFF2-40B4-BE49-F238E27FC236}">
              <a16:creationId xmlns:a16="http://schemas.microsoft.com/office/drawing/2014/main" id="{00000000-0008-0000-0100-000084020000}"/>
            </a:ext>
          </a:extLst>
        </xdr:cNvPr>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46627</xdr:rowOff>
    </xdr:from>
    <xdr:to>
      <xdr:col>76</xdr:col>
      <xdr:colOff>165100</xdr:colOff>
      <xdr:row>103</xdr:row>
      <xdr:rowOff>148227</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4541500" y="177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30299</xdr:rowOff>
    </xdr:from>
    <xdr:to>
      <xdr:col>85</xdr:col>
      <xdr:colOff>177800</xdr:colOff>
      <xdr:row>103</xdr:row>
      <xdr:rowOff>131899</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62687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8726</xdr:rowOff>
    </xdr:from>
    <xdr:ext cx="405111" cy="259045"/>
    <xdr:sp macro="" textlink="">
      <xdr:nvSpPr>
        <xdr:cNvPr id="654" name="【公民館】&#10;有形固定資産減価償却率該当値テキスト">
          <a:extLst>
            <a:ext uri="{FF2B5EF4-FFF2-40B4-BE49-F238E27FC236}">
              <a16:creationId xmlns:a16="http://schemas.microsoft.com/office/drawing/2014/main" id="{00000000-0008-0000-0100-00008E020000}"/>
            </a:ext>
          </a:extLst>
        </xdr:cNvPr>
        <xdr:cNvSpPr txBox="1"/>
      </xdr:nvSpPr>
      <xdr:spPr>
        <a:xfrm>
          <a:off x="16357600"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103777</xdr:rowOff>
    </xdr:from>
    <xdr:to>
      <xdr:col>81</xdr:col>
      <xdr:colOff>101600</xdr:colOff>
      <xdr:row>104</xdr:row>
      <xdr:rowOff>33927</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5430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81099</xdr:rowOff>
    </xdr:from>
    <xdr:to>
      <xdr:col>85</xdr:col>
      <xdr:colOff>127000</xdr:colOff>
      <xdr:row>103</xdr:row>
      <xdr:rowOff>154577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5481300" y="1774044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138068</xdr:rowOff>
    </xdr:from>
    <xdr:to>
      <xdr:col>76</xdr:col>
      <xdr:colOff>165100</xdr:colOff>
      <xdr:row>104</xdr:row>
      <xdr:rowOff>68218</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454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154577</xdr:rowOff>
    </xdr:from>
    <xdr:to>
      <xdr:col>81</xdr:col>
      <xdr:colOff>50800</xdr:colOff>
      <xdr:row>104</xdr:row>
      <xdr:rowOff>17418</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14592300" y="178139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59" name="n_1aveValue【公民館】&#10;有形固定資産減価償却率">
          <a:extLst>
            <a:ext uri="{FF2B5EF4-FFF2-40B4-BE49-F238E27FC236}">
              <a16:creationId xmlns:a16="http://schemas.microsoft.com/office/drawing/2014/main" id="{00000000-0008-0000-0100-000093020000}"/>
            </a:ext>
          </a:extLst>
        </xdr:cNvPr>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164754</xdr:rowOff>
    </xdr:from>
    <xdr:ext cx="405111" cy="259045"/>
    <xdr:sp macro="" textlink="">
      <xdr:nvSpPr>
        <xdr:cNvPr id="660" name="n_2aveValue【公民館】&#10;有形固定資産減価償却率">
          <a:extLst>
            <a:ext uri="{FF2B5EF4-FFF2-40B4-BE49-F238E27FC236}">
              <a16:creationId xmlns:a16="http://schemas.microsoft.com/office/drawing/2014/main" id="{00000000-0008-0000-0100-000094020000}"/>
            </a:ext>
          </a:extLst>
        </xdr:cNvPr>
        <xdr:cNvSpPr txBox="1"/>
      </xdr:nvSpPr>
      <xdr:spPr>
        <a:xfrm>
          <a:off x="143897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25054</xdr:rowOff>
    </xdr:from>
    <xdr:ext cx="405111" cy="259045"/>
    <xdr:sp macro="" textlink="">
      <xdr:nvSpPr>
        <xdr:cNvPr id="661" name="n_1mainValue【公民館】&#10;有形固定資産減価償却率">
          <a:extLst>
            <a:ext uri="{FF2B5EF4-FFF2-40B4-BE49-F238E27FC236}">
              <a16:creationId xmlns:a16="http://schemas.microsoft.com/office/drawing/2014/main" id="{00000000-0008-0000-0100-000095020000}"/>
            </a:ext>
          </a:extLst>
        </xdr:cNvPr>
        <xdr:cNvSpPr txBox="1"/>
      </xdr:nvSpPr>
      <xdr:spPr>
        <a:xfrm>
          <a:off x="15266044" y="1785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59345</xdr:rowOff>
    </xdr:from>
    <xdr:ext cx="405111" cy="259045"/>
    <xdr:sp macro="" textlink="">
      <xdr:nvSpPr>
        <xdr:cNvPr id="662" name="n_2mainValue【公民館】&#10;有形固定資産減価償却率">
          <a:extLst>
            <a:ext uri="{FF2B5EF4-FFF2-40B4-BE49-F238E27FC236}">
              <a16:creationId xmlns:a16="http://schemas.microsoft.com/office/drawing/2014/main" id="{00000000-0008-0000-0100-000096020000}"/>
            </a:ext>
          </a:extLst>
        </xdr:cNvPr>
        <xdr:cNvSpPr txBox="1"/>
      </xdr:nvSpPr>
      <xdr:spPr>
        <a:xfrm>
          <a:off x="14389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100-0000A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100-0000AF020000}"/>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100-0000B1020000}"/>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100-0000B3020000}"/>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25400</xdr:rowOff>
    </xdr:from>
    <xdr:to>
      <xdr:col>116</xdr:col>
      <xdr:colOff>114300</xdr:colOff>
      <xdr:row>102</xdr:row>
      <xdr:rowOff>127000</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48277</xdr:rowOff>
    </xdr:from>
    <xdr:ext cx="469744" cy="259045"/>
    <xdr:sp macro="" textlink="">
      <xdr:nvSpPr>
        <xdr:cNvPr id="701" name="【公民館】&#10;一人当たり面積該当値テキスト">
          <a:extLst>
            <a:ext uri="{FF2B5EF4-FFF2-40B4-BE49-F238E27FC236}">
              <a16:creationId xmlns:a16="http://schemas.microsoft.com/office/drawing/2014/main" id="{00000000-0008-0000-0100-0000BD020000}"/>
            </a:ext>
          </a:extLst>
        </xdr:cNvPr>
        <xdr:cNvSpPr txBox="1"/>
      </xdr:nvSpPr>
      <xdr:spPr>
        <a:xfrm>
          <a:off x="221996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19686</xdr:rowOff>
    </xdr:from>
    <xdr:to>
      <xdr:col>112</xdr:col>
      <xdr:colOff>38100</xdr:colOff>
      <xdr:row>103</xdr:row>
      <xdr:rowOff>121286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76200</xdr:rowOff>
    </xdr:from>
    <xdr:to>
      <xdr:col>116</xdr:col>
      <xdr:colOff>63500</xdr:colOff>
      <xdr:row>103</xdr:row>
      <xdr:rowOff>70486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7564100"/>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636</xdr:rowOff>
    </xdr:from>
    <xdr:to>
      <xdr:col>107</xdr:col>
      <xdr:colOff>101600</xdr:colOff>
      <xdr:row>103</xdr:row>
      <xdr:rowOff>102236</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51436</xdr:rowOff>
    </xdr:from>
    <xdr:to>
      <xdr:col>111</xdr:col>
      <xdr:colOff>177800</xdr:colOff>
      <xdr:row>103</xdr:row>
      <xdr:rowOff>70486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0434300" y="177107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06" name="n_1aveValue【公民館】&#10;一人当たり面積">
          <a:extLst>
            <a:ext uri="{FF2B5EF4-FFF2-40B4-BE49-F238E27FC236}">
              <a16:creationId xmlns:a16="http://schemas.microsoft.com/office/drawing/2014/main" id="{00000000-0008-0000-0100-0000C2020000}"/>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707" name="n_2aveValue【公民館】&#10;一人当たり面積">
          <a:extLst>
            <a:ext uri="{FF2B5EF4-FFF2-40B4-BE49-F238E27FC236}">
              <a16:creationId xmlns:a16="http://schemas.microsoft.com/office/drawing/2014/main" id="{00000000-0008-0000-0100-0000C3020000}"/>
            </a:ext>
          </a:extLst>
        </xdr:cNvPr>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137813</xdr:rowOff>
    </xdr:from>
    <xdr:ext cx="469744" cy="259045"/>
    <xdr:sp macro="" textlink="">
      <xdr:nvSpPr>
        <xdr:cNvPr id="708" name="n_1mainValue【公民館】&#10;一人当たり面積">
          <a:extLst>
            <a:ext uri="{FF2B5EF4-FFF2-40B4-BE49-F238E27FC236}">
              <a16:creationId xmlns:a16="http://schemas.microsoft.com/office/drawing/2014/main" id="{00000000-0008-0000-0100-0000C4020000}"/>
            </a:ext>
          </a:extLst>
        </xdr:cNvPr>
        <xdr:cNvSpPr txBox="1"/>
      </xdr:nvSpPr>
      <xdr:spPr>
        <a:xfrm>
          <a:off x="21075727"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118763</xdr:rowOff>
    </xdr:from>
    <xdr:ext cx="469744" cy="259045"/>
    <xdr:sp macro="" textlink="">
      <xdr:nvSpPr>
        <xdr:cNvPr id="709" name="n_2mainValue【公民館】&#10;一人当たり面積">
          <a:extLst>
            <a:ext uri="{FF2B5EF4-FFF2-40B4-BE49-F238E27FC236}">
              <a16:creationId xmlns:a16="http://schemas.microsoft.com/office/drawing/2014/main" id="{00000000-0008-0000-0100-0000C5020000}"/>
            </a:ext>
          </a:extLst>
        </xdr:cNvPr>
        <xdr:cNvSpPr txBox="1"/>
      </xdr:nvSpPr>
      <xdr:spPr>
        <a:xfrm>
          <a:off x="20199427" y="1743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ほとんどの類型において、有形固定資産減価償却率は類似団体平均を下回っているものの、公営住宅については老朽化比率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％を超える建物が増加しているため、類似団体平均を上回っている。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本市の「市営住宅長寿命化計画」に基づいて利用者がおらず、老朽化が進行している建物に関して廃止・解体を検討するなど今後適切な管理を行っていく。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76217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143510</xdr:rowOff>
    </xdr:from>
    <xdr:to>
      <xdr:col>24</xdr:col>
      <xdr:colOff>114300</xdr:colOff>
      <xdr:row>57</xdr:row>
      <xdr:rowOff>73660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166387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22860</xdr:rowOff>
    </xdr:from>
    <xdr:to>
      <xdr:col>24</xdr:col>
      <xdr:colOff>63500</xdr:colOff>
      <xdr:row>57</xdr:row>
      <xdr:rowOff>60960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97955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53975</xdr:rowOff>
    </xdr:from>
    <xdr:to>
      <xdr:col>15</xdr:col>
      <xdr:colOff>101600</xdr:colOff>
      <xdr:row>57</xdr:row>
      <xdr:rowOff>155575</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104775</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98336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128287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652</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144844</xdr:rowOff>
    </xdr:from>
    <xdr:to>
      <xdr:col>46</xdr:col>
      <xdr:colOff>38100</xdr:colOff>
      <xdr:row>64</xdr:row>
      <xdr:rowOff>74994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94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91521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7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165798</xdr:rowOff>
    </xdr:from>
    <xdr:to>
      <xdr:col>55</xdr:col>
      <xdr:colOff>50800</xdr:colOff>
      <xdr:row>64</xdr:row>
      <xdr:rowOff>95948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109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143891</xdr:rowOff>
    </xdr:from>
    <xdr:to>
      <xdr:col>50</xdr:col>
      <xdr:colOff>165100</xdr:colOff>
      <xdr:row>64</xdr:row>
      <xdr:rowOff>74041</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109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23241</xdr:rowOff>
    </xdr:from>
    <xdr:to>
      <xdr:col>55</xdr:col>
      <xdr:colOff>0</xdr:colOff>
      <xdr:row>64</xdr:row>
      <xdr:rowOff>45148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9639300" y="10996041"/>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166370</xdr:rowOff>
    </xdr:from>
    <xdr:to>
      <xdr:col>46</xdr:col>
      <xdr:colOff>38100</xdr:colOff>
      <xdr:row>64</xdr:row>
      <xdr:rowOff>96520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23241</xdr:rowOff>
    </xdr:from>
    <xdr:to>
      <xdr:col>50</xdr:col>
      <xdr:colOff>114300</xdr:colOff>
      <xdr:row>64</xdr:row>
      <xdr:rowOff>45720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1099604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65168</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1103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00000000-0008-0000-0200-0000A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68" name="【福祉施設】&#10;有形固定資産減価償却率最小値テキスト">
          <a:extLst>
            <a:ext uri="{FF2B5EF4-FFF2-40B4-BE49-F238E27FC236}">
              <a16:creationId xmlns:a16="http://schemas.microsoft.com/office/drawing/2014/main" id="{00000000-0008-0000-0200-0000A8000000}"/>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00000000-0008-0000-0200-0000AA00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00000000-0008-0000-0200-0000AC000000}"/>
            </a:ext>
          </a:extLst>
        </xdr:cNvPr>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175" name="n_1aveValue【福祉施設】&#10;有形固定資産減価償却率">
          <a:extLst>
            <a:ext uri="{FF2B5EF4-FFF2-40B4-BE49-F238E27FC236}">
              <a16:creationId xmlns:a16="http://schemas.microsoft.com/office/drawing/2014/main" id="{00000000-0008-0000-0200-0000AF000000}"/>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19686</xdr:rowOff>
    </xdr:from>
    <xdr:to>
      <xdr:col>15</xdr:col>
      <xdr:colOff>101600</xdr:colOff>
      <xdr:row>83</xdr:row>
      <xdr:rowOff>121286</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137813</xdr:rowOff>
    </xdr:from>
    <xdr:ext cx="405111" cy="259045"/>
    <xdr:sp macro="" textlink="">
      <xdr:nvSpPr>
        <xdr:cNvPr id="177" name="n_2aveValue【福祉施設】&#10;有形固定資産減価償却率">
          <a:extLst>
            <a:ext uri="{FF2B5EF4-FFF2-40B4-BE49-F238E27FC236}">
              <a16:creationId xmlns:a16="http://schemas.microsoft.com/office/drawing/2014/main" id="{00000000-0008-0000-0200-0000B1000000}"/>
            </a:ext>
          </a:extLst>
        </xdr:cNvPr>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00000000-0008-0000-0200-0000B8000000}"/>
            </a:ext>
          </a:extLst>
        </xdr:cNvPr>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49530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3797300" y="1440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38736</xdr:rowOff>
    </xdr:from>
    <xdr:to>
      <xdr:col>15</xdr:col>
      <xdr:colOff>101600</xdr:colOff>
      <xdr:row>84</xdr:row>
      <xdr:rowOff>140336</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2857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89536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2908300" y="1445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91457</xdr:rowOff>
    </xdr:from>
    <xdr:ext cx="405111" cy="259045"/>
    <xdr:sp macro="" textlink="">
      <xdr:nvSpPr>
        <xdr:cNvPr id="189" name="n_1mainValue【福祉施設】&#10;有形固定資産減価償却率">
          <a:extLst>
            <a:ext uri="{FF2B5EF4-FFF2-40B4-BE49-F238E27FC236}">
              <a16:creationId xmlns:a16="http://schemas.microsoft.com/office/drawing/2014/main" id="{00000000-0008-0000-0200-0000BD000000}"/>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131463</xdr:rowOff>
    </xdr:from>
    <xdr:ext cx="405111" cy="259045"/>
    <xdr:sp macro="" textlink="">
      <xdr:nvSpPr>
        <xdr:cNvPr id="190" name="n_2mainValue【福祉施設】&#10;有形固定資産減価償却率">
          <a:extLst>
            <a:ext uri="{FF2B5EF4-FFF2-40B4-BE49-F238E27FC236}">
              <a16:creationId xmlns:a16="http://schemas.microsoft.com/office/drawing/2014/main" id="{00000000-0008-0000-0200-0000BE000000}"/>
            </a:ext>
          </a:extLst>
        </xdr:cNvPr>
        <xdr:cNvSpPr txBox="1"/>
      </xdr:nvSpPr>
      <xdr:spPr>
        <a:xfrm>
          <a:off x="2705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00000000-0008-0000-0200-0000D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13" name="【福祉施設】&#10;一人当たり面積最小値テキスト">
          <a:extLst>
            <a:ext uri="{FF2B5EF4-FFF2-40B4-BE49-F238E27FC236}">
              <a16:creationId xmlns:a16="http://schemas.microsoft.com/office/drawing/2014/main" id="{00000000-0008-0000-0200-0000D500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15" name="【福祉施設】&#10;一人当たり面積最大値テキスト">
          <a:extLst>
            <a:ext uri="{FF2B5EF4-FFF2-40B4-BE49-F238E27FC236}">
              <a16:creationId xmlns:a16="http://schemas.microsoft.com/office/drawing/2014/main" id="{00000000-0008-0000-0200-0000D7000000}"/>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17" name="【福祉施設】&#10;一人当たり面積平均値テキスト">
          <a:extLst>
            <a:ext uri="{FF2B5EF4-FFF2-40B4-BE49-F238E27FC236}">
              <a16:creationId xmlns:a16="http://schemas.microsoft.com/office/drawing/2014/main" id="{00000000-0008-0000-0200-0000D900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20" name="n_1aveValue【福祉施設】&#10;一人当たり面積">
          <a:extLst>
            <a:ext uri="{FF2B5EF4-FFF2-40B4-BE49-F238E27FC236}">
              <a16:creationId xmlns:a16="http://schemas.microsoft.com/office/drawing/2014/main" id="{00000000-0008-0000-0200-0000DC000000}"/>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65024</xdr:rowOff>
    </xdr:from>
    <xdr:to>
      <xdr:col>46</xdr:col>
      <xdr:colOff>38100</xdr:colOff>
      <xdr:row>84</xdr:row>
      <xdr:rowOff>166624</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8699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11701</xdr:rowOff>
    </xdr:from>
    <xdr:ext cx="469744" cy="259045"/>
    <xdr:sp macro="" textlink="">
      <xdr:nvSpPr>
        <xdr:cNvPr id="222" name="n_2aveValue【福祉施設】&#10;一人当たり面積">
          <a:extLst>
            <a:ext uri="{FF2B5EF4-FFF2-40B4-BE49-F238E27FC236}">
              <a16:creationId xmlns:a16="http://schemas.microsoft.com/office/drawing/2014/main" id="{00000000-0008-0000-0200-0000DE000000}"/>
            </a:ext>
          </a:extLst>
        </xdr:cNvPr>
        <xdr:cNvSpPr txBox="1"/>
      </xdr:nvSpPr>
      <xdr:spPr>
        <a:xfrm>
          <a:off x="8515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62737</xdr:rowOff>
    </xdr:from>
    <xdr:to>
      <xdr:col>55</xdr:col>
      <xdr:colOff>50800</xdr:colOff>
      <xdr:row>84</xdr:row>
      <xdr:rowOff>164337</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04267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41164</xdr:rowOff>
    </xdr:from>
    <xdr:ext cx="469744" cy="259045"/>
    <xdr:sp macro="" textlink="">
      <xdr:nvSpPr>
        <xdr:cNvPr id="229" name="【福祉施設】&#10;一人当たり面積該当値テキスト">
          <a:extLst>
            <a:ext uri="{FF2B5EF4-FFF2-40B4-BE49-F238E27FC236}">
              <a16:creationId xmlns:a16="http://schemas.microsoft.com/office/drawing/2014/main" id="{00000000-0008-0000-0200-0000E5000000}"/>
            </a:ext>
          </a:extLst>
        </xdr:cNvPr>
        <xdr:cNvSpPr txBox="1"/>
      </xdr:nvSpPr>
      <xdr:spPr>
        <a:xfrm>
          <a:off x="10515600"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65024</xdr:rowOff>
    </xdr:from>
    <xdr:to>
      <xdr:col>50</xdr:col>
      <xdr:colOff>165100</xdr:colOff>
      <xdr:row>84</xdr:row>
      <xdr:rowOff>166624</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9588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113537</xdr:rowOff>
    </xdr:from>
    <xdr:to>
      <xdr:col>55</xdr:col>
      <xdr:colOff>0</xdr:colOff>
      <xdr:row>84</xdr:row>
      <xdr:rowOff>115824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9639300" y="145153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67311</xdr:rowOff>
    </xdr:from>
    <xdr:to>
      <xdr:col>46</xdr:col>
      <xdr:colOff>38100</xdr:colOff>
      <xdr:row>84</xdr:row>
      <xdr:rowOff>168911</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869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115824</xdr:rowOff>
    </xdr:from>
    <xdr:to>
      <xdr:col>50</xdr:col>
      <xdr:colOff>114300</xdr:colOff>
      <xdr:row>84</xdr:row>
      <xdr:rowOff>118111</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8750300" y="145176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157751</xdr:rowOff>
    </xdr:from>
    <xdr:ext cx="469744" cy="259045"/>
    <xdr:sp macro="" textlink="">
      <xdr:nvSpPr>
        <xdr:cNvPr id="234" name="n_1mainValue【福祉施設】&#10;一人当たり面積">
          <a:extLst>
            <a:ext uri="{FF2B5EF4-FFF2-40B4-BE49-F238E27FC236}">
              <a16:creationId xmlns:a16="http://schemas.microsoft.com/office/drawing/2014/main" id="{00000000-0008-0000-0200-0000EA000000}"/>
            </a:ext>
          </a:extLst>
        </xdr:cNvPr>
        <xdr:cNvSpPr txBox="1"/>
      </xdr:nvSpPr>
      <xdr:spPr>
        <a:xfrm>
          <a:off x="9391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235" name="n_2mainValue【福祉施設】&#10;一人当たり面積">
          <a:extLst>
            <a:ext uri="{FF2B5EF4-FFF2-40B4-BE49-F238E27FC236}">
              <a16:creationId xmlns:a16="http://schemas.microsoft.com/office/drawing/2014/main" id="{00000000-0008-0000-0200-0000EB000000}"/>
            </a:ext>
          </a:extLst>
        </xdr:cNvPr>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00000000-0008-0000-0200-00000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0" name="【市民会館】&#10;有形固定資産減価償却率最小値テキスト">
          <a:extLst>
            <a:ext uri="{FF2B5EF4-FFF2-40B4-BE49-F238E27FC236}">
              <a16:creationId xmlns:a16="http://schemas.microsoft.com/office/drawing/2014/main" id="{00000000-0008-0000-0200-000004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2" name="【市民会館】&#10;有形固定資産減価償却率最大値テキスト">
          <a:extLst>
            <a:ext uri="{FF2B5EF4-FFF2-40B4-BE49-F238E27FC236}">
              <a16:creationId xmlns:a16="http://schemas.microsoft.com/office/drawing/2014/main" id="{00000000-0008-0000-0200-000006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00000000-0008-0000-0200-000008010000}"/>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267" name="n_1aveValue【市民会館】&#10;有形固定資産減価償却率">
          <a:extLst>
            <a:ext uri="{FF2B5EF4-FFF2-40B4-BE49-F238E27FC236}">
              <a16:creationId xmlns:a16="http://schemas.microsoft.com/office/drawing/2014/main" id="{00000000-0008-0000-0200-00000B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140970</xdr:rowOff>
    </xdr:from>
    <xdr:to>
      <xdr:col>15</xdr:col>
      <xdr:colOff>101600</xdr:colOff>
      <xdr:row>105</xdr:row>
      <xdr:rowOff>71120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2857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62247</xdr:rowOff>
    </xdr:from>
    <xdr:ext cx="405111" cy="259045"/>
    <xdr:sp macro="" textlink="">
      <xdr:nvSpPr>
        <xdr:cNvPr id="269" name="n_2aveValue【市民会館】&#10;有形固定資産減価償却率">
          <a:extLst>
            <a:ext uri="{FF2B5EF4-FFF2-40B4-BE49-F238E27FC236}">
              <a16:creationId xmlns:a16="http://schemas.microsoft.com/office/drawing/2014/main" id="{00000000-0008-0000-0200-00000D010000}"/>
            </a:ext>
          </a:extLst>
        </xdr:cNvPr>
        <xdr:cNvSpPr txBox="1"/>
      </xdr:nvSpPr>
      <xdr:spPr>
        <a:xfrm>
          <a:off x="2705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146050</xdr:rowOff>
    </xdr:from>
    <xdr:to>
      <xdr:col>24</xdr:col>
      <xdr:colOff>114300</xdr:colOff>
      <xdr:row>105</xdr:row>
      <xdr:rowOff>76200</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45847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168927</xdr:rowOff>
    </xdr:from>
    <xdr:ext cx="405111" cy="259045"/>
    <xdr:sp macro="" textlink="">
      <xdr:nvSpPr>
        <xdr:cNvPr id="276" name="【市民会館】&#10;有形固定資産減価償却率該当値テキスト">
          <a:extLst>
            <a:ext uri="{FF2B5EF4-FFF2-40B4-BE49-F238E27FC236}">
              <a16:creationId xmlns:a16="http://schemas.microsoft.com/office/drawing/2014/main" id="{00000000-0008-0000-0200-000014010000}"/>
            </a:ext>
          </a:extLst>
        </xdr:cNvPr>
        <xdr:cNvSpPr txBox="1"/>
      </xdr:nvSpPr>
      <xdr:spPr>
        <a:xfrm>
          <a:off x="4673600"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115570</xdr:rowOff>
    </xdr:from>
    <xdr:to>
      <xdr:col>20</xdr:col>
      <xdr:colOff>38100</xdr:colOff>
      <xdr:row>107</xdr:row>
      <xdr:rowOff>45720</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3746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25400</xdr:rowOff>
    </xdr:from>
    <xdr:to>
      <xdr:col>24</xdr:col>
      <xdr:colOff>63500</xdr:colOff>
      <xdr:row>106</xdr:row>
      <xdr:rowOff>166370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3797300" y="1802765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137161</xdr:rowOff>
    </xdr:from>
    <xdr:to>
      <xdr:col>15</xdr:col>
      <xdr:colOff>101600</xdr:colOff>
      <xdr:row>102</xdr:row>
      <xdr:rowOff>67311</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2857500" y="17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16511</xdr:rowOff>
    </xdr:from>
    <xdr:to>
      <xdr:col>19</xdr:col>
      <xdr:colOff>177800</xdr:colOff>
      <xdr:row>106</xdr:row>
      <xdr:rowOff>166370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2908300" y="17504411"/>
          <a:ext cx="889000" cy="83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36847</xdr:rowOff>
    </xdr:from>
    <xdr:ext cx="405111" cy="259045"/>
    <xdr:sp macro="" textlink="">
      <xdr:nvSpPr>
        <xdr:cNvPr id="281" name="n_1mainValue【市民会館】&#10;有形固定資産減価償却率">
          <a:extLst>
            <a:ext uri="{FF2B5EF4-FFF2-40B4-BE49-F238E27FC236}">
              <a16:creationId xmlns:a16="http://schemas.microsoft.com/office/drawing/2014/main" id="{00000000-0008-0000-0200-000019010000}"/>
            </a:ext>
          </a:extLst>
        </xdr:cNvPr>
        <xdr:cNvSpPr txBox="1"/>
      </xdr:nvSpPr>
      <xdr:spPr>
        <a:xfrm>
          <a:off x="35820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83838</xdr:rowOff>
    </xdr:from>
    <xdr:ext cx="405111" cy="259045"/>
    <xdr:sp macro="" textlink="">
      <xdr:nvSpPr>
        <xdr:cNvPr id="282" name="n_2mainValue【市民会館】&#10;有形固定資産減価償却率">
          <a:extLst>
            <a:ext uri="{FF2B5EF4-FFF2-40B4-BE49-F238E27FC236}">
              <a16:creationId xmlns:a16="http://schemas.microsoft.com/office/drawing/2014/main" id="{00000000-0008-0000-0200-00001A010000}"/>
            </a:ext>
          </a:extLst>
        </xdr:cNvPr>
        <xdr:cNvSpPr txBox="1"/>
      </xdr:nvSpPr>
      <xdr:spPr>
        <a:xfrm>
          <a:off x="2705744" y="172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a:extLst>
            <a:ext uri="{FF2B5EF4-FFF2-40B4-BE49-F238E27FC236}">
              <a16:creationId xmlns:a16="http://schemas.microsoft.com/office/drawing/2014/main" id="{00000000-0008-0000-0200-00003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09" name="【市民会館】&#10;一人当たり面積最小値テキスト">
          <a:extLst>
            <a:ext uri="{FF2B5EF4-FFF2-40B4-BE49-F238E27FC236}">
              <a16:creationId xmlns:a16="http://schemas.microsoft.com/office/drawing/2014/main" id="{00000000-0008-0000-0200-000035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1" name="【市民会館】&#10;一人当たり面積最大値テキスト">
          <a:extLst>
            <a:ext uri="{FF2B5EF4-FFF2-40B4-BE49-F238E27FC236}">
              <a16:creationId xmlns:a16="http://schemas.microsoft.com/office/drawing/2014/main" id="{00000000-0008-0000-0200-000037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13" name="【市民会館】&#10;一人当たり面積平均値テキスト">
          <a:extLst>
            <a:ext uri="{FF2B5EF4-FFF2-40B4-BE49-F238E27FC236}">
              <a16:creationId xmlns:a16="http://schemas.microsoft.com/office/drawing/2014/main" id="{00000000-0008-0000-0200-000039010000}"/>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16" name="n_1aveValue【市民会館】&#10;一人当たり面積">
          <a:extLst>
            <a:ext uri="{FF2B5EF4-FFF2-40B4-BE49-F238E27FC236}">
              <a16:creationId xmlns:a16="http://schemas.microsoft.com/office/drawing/2014/main" id="{00000000-0008-0000-0200-00003C010000}"/>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18" name="n_2aveValue【市民会館】&#10;一人当たり面積">
          <a:extLst>
            <a:ext uri="{FF2B5EF4-FFF2-40B4-BE49-F238E27FC236}">
              <a16:creationId xmlns:a16="http://schemas.microsoft.com/office/drawing/2014/main" id="{00000000-0008-0000-0200-00003E010000}"/>
            </a:ext>
          </a:extLst>
        </xdr:cNvPr>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64588</xdr:rowOff>
    </xdr:from>
    <xdr:to>
      <xdr:col>55</xdr:col>
      <xdr:colOff>50800</xdr:colOff>
      <xdr:row>108</xdr:row>
      <xdr:rowOff>166188</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426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150965</xdr:rowOff>
    </xdr:from>
    <xdr:ext cx="469744" cy="259045"/>
    <xdr:sp macro="" textlink="">
      <xdr:nvSpPr>
        <xdr:cNvPr id="325" name="【市民会館】&#10;一人当たり面積該当値テキスト">
          <a:extLst>
            <a:ext uri="{FF2B5EF4-FFF2-40B4-BE49-F238E27FC236}">
              <a16:creationId xmlns:a16="http://schemas.microsoft.com/office/drawing/2014/main" id="{00000000-0008-0000-0200-000045010000}"/>
            </a:ext>
          </a:extLst>
        </xdr:cNvPr>
        <xdr:cNvSpPr txBox="1"/>
      </xdr:nvSpPr>
      <xdr:spPr>
        <a:xfrm>
          <a:off x="10515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110308</xdr:rowOff>
    </xdr:from>
    <xdr:to>
      <xdr:col>50</xdr:col>
      <xdr:colOff>165100</xdr:colOff>
      <xdr:row>109</xdr:row>
      <xdr:rowOff>40458</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9588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115388</xdr:rowOff>
    </xdr:from>
    <xdr:to>
      <xdr:col>55</xdr:col>
      <xdr:colOff>0</xdr:colOff>
      <xdr:row>108</xdr:row>
      <xdr:rowOff>161108</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9639300" y="18631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97245</xdr:rowOff>
    </xdr:from>
    <xdr:to>
      <xdr:col>46</xdr:col>
      <xdr:colOff>38100</xdr:colOff>
      <xdr:row>109</xdr:row>
      <xdr:rowOff>27395</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8699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148045</xdr:rowOff>
    </xdr:from>
    <xdr:to>
      <xdr:col>50</xdr:col>
      <xdr:colOff>114300</xdr:colOff>
      <xdr:row>108</xdr:row>
      <xdr:rowOff>161108</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8750300" y="186646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109</xdr:row>
      <xdr:rowOff>31585</xdr:rowOff>
    </xdr:from>
    <xdr:ext cx="469744" cy="259045"/>
    <xdr:sp macro="" textlink="">
      <xdr:nvSpPr>
        <xdr:cNvPr id="330" name="n_1mainValue【市民会館】&#10;一人当たり面積">
          <a:extLst>
            <a:ext uri="{FF2B5EF4-FFF2-40B4-BE49-F238E27FC236}">
              <a16:creationId xmlns:a16="http://schemas.microsoft.com/office/drawing/2014/main" id="{00000000-0008-0000-0200-00004A010000}"/>
            </a:ext>
          </a:extLst>
        </xdr:cNvPr>
        <xdr:cNvSpPr txBox="1"/>
      </xdr:nvSpPr>
      <xdr:spPr>
        <a:xfrm>
          <a:off x="93917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18522</xdr:rowOff>
    </xdr:from>
    <xdr:ext cx="469744" cy="259045"/>
    <xdr:sp macro="" textlink="">
      <xdr:nvSpPr>
        <xdr:cNvPr id="331" name="n_2mainValue【市民会館】&#10;一人当たり面積">
          <a:extLst>
            <a:ext uri="{FF2B5EF4-FFF2-40B4-BE49-F238E27FC236}">
              <a16:creationId xmlns:a16="http://schemas.microsoft.com/office/drawing/2014/main" id="{00000000-0008-0000-0200-00004B010000}"/>
            </a:ext>
          </a:extLst>
        </xdr:cNvPr>
        <xdr:cNvSpPr txBox="1"/>
      </xdr:nvSpPr>
      <xdr:spPr>
        <a:xfrm>
          <a:off x="8515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00000000-0008-0000-0200-00006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58" name="【一般廃棄物処理施設】&#10;有形固定資産減価償却率最小値テキスト">
          <a:extLst>
            <a:ext uri="{FF2B5EF4-FFF2-40B4-BE49-F238E27FC236}">
              <a16:creationId xmlns:a16="http://schemas.microsoft.com/office/drawing/2014/main" id="{00000000-0008-0000-0200-000066010000}"/>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60" name="【一般廃棄物処理施設】&#10;有形固定資産減価償却率最大値テキスト">
          <a:extLst>
            <a:ext uri="{FF2B5EF4-FFF2-40B4-BE49-F238E27FC236}">
              <a16:creationId xmlns:a16="http://schemas.microsoft.com/office/drawing/2014/main" id="{00000000-0008-0000-0200-000068010000}"/>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00000000-0008-0000-0200-00006A010000}"/>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65" name="n_1aveValue【一般廃棄物処理施設】&#10;有形固定資産減価償却率">
          <a:extLst>
            <a:ext uri="{FF2B5EF4-FFF2-40B4-BE49-F238E27FC236}">
              <a16:creationId xmlns:a16="http://schemas.microsoft.com/office/drawing/2014/main" id="{00000000-0008-0000-0200-00006D010000}"/>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35197</xdr:rowOff>
    </xdr:from>
    <xdr:to>
      <xdr:col>76</xdr:col>
      <xdr:colOff>165100</xdr:colOff>
      <xdr:row>37</xdr:row>
      <xdr:rowOff>136797</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4541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127924</xdr:rowOff>
    </xdr:from>
    <xdr:ext cx="405111" cy="259045"/>
    <xdr:sp macro="" textlink="">
      <xdr:nvSpPr>
        <xdr:cNvPr id="367" name="n_2aveValue【一般廃棄物処理施設】&#10;有形固定資産減価償却率">
          <a:extLst>
            <a:ext uri="{FF2B5EF4-FFF2-40B4-BE49-F238E27FC236}">
              <a16:creationId xmlns:a16="http://schemas.microsoft.com/office/drawing/2014/main" id="{00000000-0008-0000-0200-00006F010000}"/>
            </a:ext>
          </a:extLst>
        </xdr:cNvPr>
        <xdr:cNvSpPr txBox="1"/>
      </xdr:nvSpPr>
      <xdr:spPr>
        <a:xfrm>
          <a:off x="14389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71499</xdr:rowOff>
    </xdr:from>
    <xdr:ext cx="405111" cy="259045"/>
    <xdr:sp macro="" textlink="">
      <xdr:nvSpPr>
        <xdr:cNvPr id="374" name="【一般廃棄物処理施設】&#10;有形固定資産減価償却率該当値テキスト">
          <a:extLst>
            <a:ext uri="{FF2B5EF4-FFF2-40B4-BE49-F238E27FC236}">
              <a16:creationId xmlns:a16="http://schemas.microsoft.com/office/drawing/2014/main" id="{00000000-0008-0000-0200-000076010000}"/>
            </a:ext>
          </a:extLst>
        </xdr:cNvPr>
        <xdr:cNvSpPr txBox="1"/>
      </xdr:nvSpPr>
      <xdr:spPr>
        <a:xfrm>
          <a:off x="16357600" y="572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7439</xdr:rowOff>
    </xdr:from>
    <xdr:to>
      <xdr:col>81</xdr:col>
      <xdr:colOff>101600</xdr:colOff>
      <xdr:row>34</xdr:row>
      <xdr:rowOff>109039</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543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xdr:rowOff>
    </xdr:from>
    <xdr:to>
      <xdr:col>85</xdr:col>
      <xdr:colOff>127000</xdr:colOff>
      <xdr:row>34</xdr:row>
      <xdr:rowOff>58239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15481300" y="584345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53158</xdr:rowOff>
    </xdr:from>
    <xdr:to>
      <xdr:col>76</xdr:col>
      <xdr:colOff>165100</xdr:colOff>
      <xdr:row>34</xdr:row>
      <xdr:rowOff>154758</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4541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58239</xdr:rowOff>
    </xdr:from>
    <xdr:to>
      <xdr:col>81</xdr:col>
      <xdr:colOff>50800</xdr:colOff>
      <xdr:row>34</xdr:row>
      <xdr:rowOff>103958</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14592300" y="588753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125566</xdr:rowOff>
    </xdr:from>
    <xdr:ext cx="405111" cy="259045"/>
    <xdr:sp macro="" textlink="">
      <xdr:nvSpPr>
        <xdr:cNvPr id="379" name="n_1mainValue【一般廃棄物処理施設】&#10;有形固定資産減価償却率">
          <a:extLst>
            <a:ext uri="{FF2B5EF4-FFF2-40B4-BE49-F238E27FC236}">
              <a16:creationId xmlns:a16="http://schemas.microsoft.com/office/drawing/2014/main" id="{00000000-0008-0000-0200-00007B010000}"/>
            </a:ext>
          </a:extLst>
        </xdr:cNvPr>
        <xdr:cNvSpPr txBox="1"/>
      </xdr:nvSpPr>
      <xdr:spPr>
        <a:xfrm>
          <a:off x="1526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171285</xdr:rowOff>
    </xdr:from>
    <xdr:ext cx="405111" cy="259045"/>
    <xdr:sp macro="" textlink="">
      <xdr:nvSpPr>
        <xdr:cNvPr id="380" name="n_2mainValue【一般廃棄物処理施設】&#10;有形固定資産減価償却率">
          <a:extLst>
            <a:ext uri="{FF2B5EF4-FFF2-40B4-BE49-F238E27FC236}">
              <a16:creationId xmlns:a16="http://schemas.microsoft.com/office/drawing/2014/main" id="{00000000-0008-0000-0200-00007C010000}"/>
            </a:ext>
          </a:extLst>
        </xdr:cNvPr>
        <xdr:cNvSpPr txBox="1"/>
      </xdr:nvSpPr>
      <xdr:spPr>
        <a:xfrm>
          <a:off x="143897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a:extLst>
            <a:ext uri="{FF2B5EF4-FFF2-40B4-BE49-F238E27FC236}">
              <a16:creationId xmlns:a16="http://schemas.microsoft.com/office/drawing/2014/main" id="{00000000-0008-0000-0200-00009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03" name="【一般廃棄物処理施設】&#10;一人当たり有形固定資産（償却資産）額最小値テキスト">
          <a:extLst>
            <a:ext uri="{FF2B5EF4-FFF2-40B4-BE49-F238E27FC236}">
              <a16:creationId xmlns:a16="http://schemas.microsoft.com/office/drawing/2014/main" id="{00000000-0008-0000-0200-000093010000}"/>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05" name="【一般廃棄物処理施設】&#10;一人当たり有形固定資産（償却資産）額最大値テキスト">
          <a:extLst>
            <a:ext uri="{FF2B5EF4-FFF2-40B4-BE49-F238E27FC236}">
              <a16:creationId xmlns:a16="http://schemas.microsoft.com/office/drawing/2014/main" id="{00000000-0008-0000-0200-000095010000}"/>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102629</xdr:rowOff>
    </xdr:from>
    <xdr:ext cx="599010" cy="259045"/>
    <xdr:sp macro="" textlink="">
      <xdr:nvSpPr>
        <xdr:cNvPr id="407" name="【一般廃棄物処理施設】&#10;一人当たり有形固定資産（償却資産）額平均値テキスト">
          <a:extLst>
            <a:ext uri="{FF2B5EF4-FFF2-40B4-BE49-F238E27FC236}">
              <a16:creationId xmlns:a16="http://schemas.microsoft.com/office/drawing/2014/main" id="{00000000-0008-0000-0200-000097010000}"/>
            </a:ext>
          </a:extLst>
        </xdr:cNvPr>
        <xdr:cNvSpPr txBox="1"/>
      </xdr:nvSpPr>
      <xdr:spPr>
        <a:xfrm>
          <a:off x="22199600" y="6446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10" name="n_1aveValue【一般廃棄物処理施設】&#10;一人当たり有形固定資産（償却資産）額">
          <a:extLst>
            <a:ext uri="{FF2B5EF4-FFF2-40B4-BE49-F238E27FC236}">
              <a16:creationId xmlns:a16="http://schemas.microsoft.com/office/drawing/2014/main" id="{00000000-0008-0000-0200-00009A010000}"/>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412" name="n_2aveValue【一般廃棄物処理施設】&#10;一人当たり有形固定資産（償却資産）額">
          <a:extLst>
            <a:ext uri="{FF2B5EF4-FFF2-40B4-BE49-F238E27FC236}">
              <a16:creationId xmlns:a16="http://schemas.microsoft.com/office/drawing/2014/main" id="{00000000-0008-0000-0200-00009C010000}"/>
            </a:ext>
          </a:extLst>
        </xdr:cNvPr>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81032</xdr:rowOff>
    </xdr:from>
    <xdr:to>
      <xdr:col>116</xdr:col>
      <xdr:colOff>114300</xdr:colOff>
      <xdr:row>42</xdr:row>
      <xdr:rowOff>11182</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2110700" y="71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167409</xdr:rowOff>
    </xdr:from>
    <xdr:ext cx="378565" cy="259045"/>
    <xdr:sp macro="" textlink="">
      <xdr:nvSpPr>
        <xdr:cNvPr id="419" name="【一般廃棄物処理施設】&#10;一人当たり有形固定資産（償却資産）額該当値テキスト">
          <a:extLst>
            <a:ext uri="{FF2B5EF4-FFF2-40B4-BE49-F238E27FC236}">
              <a16:creationId xmlns:a16="http://schemas.microsoft.com/office/drawing/2014/main" id="{00000000-0008-0000-0200-0000A3010000}"/>
            </a:ext>
          </a:extLst>
        </xdr:cNvPr>
        <xdr:cNvSpPr txBox="1"/>
      </xdr:nvSpPr>
      <xdr:spPr>
        <a:xfrm>
          <a:off x="22199600" y="702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81045</xdr:rowOff>
    </xdr:from>
    <xdr:to>
      <xdr:col>112</xdr:col>
      <xdr:colOff>38100</xdr:colOff>
      <xdr:row>42</xdr:row>
      <xdr:rowOff>11195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1272500" y="71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131832</xdr:rowOff>
    </xdr:from>
    <xdr:to>
      <xdr:col>116</xdr:col>
      <xdr:colOff>63500</xdr:colOff>
      <xdr:row>41</xdr:row>
      <xdr:rowOff>131845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flipV="1">
          <a:off x="21323300" y="7161282"/>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81055</xdr:rowOff>
    </xdr:from>
    <xdr:to>
      <xdr:col>107</xdr:col>
      <xdr:colOff>101600</xdr:colOff>
      <xdr:row>42</xdr:row>
      <xdr:rowOff>11205</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0383500" y="71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131845</xdr:rowOff>
    </xdr:from>
    <xdr:to>
      <xdr:col>111</xdr:col>
      <xdr:colOff>177800</xdr:colOff>
      <xdr:row>41</xdr:row>
      <xdr:rowOff>131855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0434300" y="7161295"/>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42</xdr:row>
      <xdr:rowOff>2322</xdr:rowOff>
    </xdr:from>
    <xdr:ext cx="378565" cy="259045"/>
    <xdr:sp macro="" textlink="">
      <xdr:nvSpPr>
        <xdr:cNvPr id="424" name="n_1mainValue【一般廃棄物処理施設】&#10;一人当たり有形固定資産（償却資産）額">
          <a:extLst>
            <a:ext uri="{FF2B5EF4-FFF2-40B4-BE49-F238E27FC236}">
              <a16:creationId xmlns:a16="http://schemas.microsoft.com/office/drawing/2014/main" id="{00000000-0008-0000-0200-0000A8010000}"/>
            </a:ext>
          </a:extLst>
        </xdr:cNvPr>
        <xdr:cNvSpPr txBox="1"/>
      </xdr:nvSpPr>
      <xdr:spPr>
        <a:xfrm>
          <a:off x="21121317" y="720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2332</xdr:rowOff>
    </xdr:from>
    <xdr:ext cx="378565" cy="259045"/>
    <xdr:sp macro="" textlink="">
      <xdr:nvSpPr>
        <xdr:cNvPr id="425" name="n_2mainValue【一般廃棄物処理施設】&#10;一人当たり有形固定資産（償却資産）額">
          <a:extLst>
            <a:ext uri="{FF2B5EF4-FFF2-40B4-BE49-F238E27FC236}">
              <a16:creationId xmlns:a16="http://schemas.microsoft.com/office/drawing/2014/main" id="{00000000-0008-0000-0200-0000A9010000}"/>
            </a:ext>
          </a:extLst>
        </xdr:cNvPr>
        <xdr:cNvSpPr txBox="1"/>
      </xdr:nvSpPr>
      <xdr:spPr>
        <a:xfrm>
          <a:off x="20245017" y="7203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a:extLst>
            <a:ext uri="{FF2B5EF4-FFF2-40B4-BE49-F238E27FC236}">
              <a16:creationId xmlns:a16="http://schemas.microsoft.com/office/drawing/2014/main" id="{00000000-0008-0000-0200-0000C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2" name="【保健センター・保健所】&#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6" name="【保健センター・保健所】&#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16147</xdr:rowOff>
    </xdr:from>
    <xdr:to>
      <xdr:col>76</xdr:col>
      <xdr:colOff>165100</xdr:colOff>
      <xdr:row>60</xdr:row>
      <xdr:rowOff>117747</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4541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108874</xdr:rowOff>
    </xdr:from>
    <xdr:ext cx="405111" cy="259045"/>
    <xdr:sp macro="" textlink="">
      <xdr:nvSpPr>
        <xdr:cNvPr id="461" name="n_2ave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1468</xdr:rowOff>
    </xdr:from>
    <xdr:ext cx="405111" cy="259045"/>
    <xdr:sp macro="" textlink="">
      <xdr:nvSpPr>
        <xdr:cNvPr id="468" name="【保健センター・保健所】&#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9945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11249</xdr:rowOff>
    </xdr:from>
    <xdr:to>
      <xdr:col>81</xdr:col>
      <xdr:colOff>101600</xdr:colOff>
      <xdr:row>59</xdr:row>
      <xdr:rowOff>112849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29391</xdr:rowOff>
    </xdr:from>
    <xdr:to>
      <xdr:col>85</xdr:col>
      <xdr:colOff>127000</xdr:colOff>
      <xdr:row>59</xdr:row>
      <xdr:rowOff>62049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15481300" y="101449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43906</xdr:rowOff>
    </xdr:from>
    <xdr:to>
      <xdr:col>76</xdr:col>
      <xdr:colOff>165100</xdr:colOff>
      <xdr:row>59</xdr:row>
      <xdr:rowOff>145506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94706</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14592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129376</xdr:rowOff>
    </xdr:from>
    <xdr:ext cx="405111" cy="259045"/>
    <xdr:sp macro="" textlink="">
      <xdr:nvSpPr>
        <xdr:cNvPr id="473" name="n_1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5266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162033</xdr:rowOff>
    </xdr:from>
    <xdr:ext cx="405111" cy="259045"/>
    <xdr:sp macro="" textlink="">
      <xdr:nvSpPr>
        <xdr:cNvPr id="474" name="n_2mainValue【保健センター・保健所】&#10;有形固定資産減価償却率">
          <a:extLst>
            <a:ext uri="{FF2B5EF4-FFF2-40B4-BE49-F238E27FC236}">
              <a16:creationId xmlns:a16="http://schemas.microsoft.com/office/drawing/2014/main" id="{00000000-0008-0000-0200-0000DA010000}"/>
            </a:ext>
          </a:extLst>
        </xdr:cNvPr>
        <xdr:cNvSpPr txBox="1"/>
      </xdr:nvSpPr>
      <xdr:spPr>
        <a:xfrm>
          <a:off x="14389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141224</xdr:rowOff>
    </xdr:from>
    <xdr:to>
      <xdr:col>107</xdr:col>
      <xdr:colOff>101600</xdr:colOff>
      <xdr:row>61</xdr:row>
      <xdr:rowOff>71374</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87901</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140225</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22199600"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161798</xdr:rowOff>
    </xdr:from>
    <xdr:to>
      <xdr:col>112</xdr:col>
      <xdr:colOff>38100</xdr:colOff>
      <xdr:row>62</xdr:row>
      <xdr:rowOff>91948</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41148</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1323300" y="10671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170942</xdr:rowOff>
    </xdr:from>
    <xdr:to>
      <xdr:col>107</xdr:col>
      <xdr:colOff>101600</xdr:colOff>
      <xdr:row>62</xdr:row>
      <xdr:rowOff>101092</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41148</xdr:rowOff>
    </xdr:from>
    <xdr:to>
      <xdr:col>111</xdr:col>
      <xdr:colOff>177800</xdr:colOff>
      <xdr:row>62</xdr:row>
      <xdr:rowOff>50292</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0434300" y="10671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83075</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92219</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2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a:extLst>
            <a:ext uri="{FF2B5EF4-FFF2-40B4-BE49-F238E27FC236}">
              <a16:creationId xmlns:a16="http://schemas.microsoft.com/office/drawing/2014/main" id="{00000000-0008-0000-0200-00002202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a:extLst>
            <a:ext uri="{FF2B5EF4-FFF2-40B4-BE49-F238E27FC236}">
              <a16:creationId xmlns:a16="http://schemas.microsoft.com/office/drawing/2014/main" id="{00000000-0008-0000-0200-00002402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200-000026020000}"/>
            </a:ext>
          </a:extLst>
        </xdr:cNvPr>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3" name="n_1aveValue【消防施設】&#10;有形固定資産減価償却率">
          <a:extLst>
            <a:ext uri="{FF2B5EF4-FFF2-40B4-BE49-F238E27FC236}">
              <a16:creationId xmlns:a16="http://schemas.microsoft.com/office/drawing/2014/main" id="{00000000-0008-0000-0200-00002902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55" name="n_2aveValue【消防施設】&#10;有形固定資産減価償却率">
          <a:extLst>
            <a:ext uri="{FF2B5EF4-FFF2-40B4-BE49-F238E27FC236}">
              <a16:creationId xmlns:a16="http://schemas.microsoft.com/office/drawing/2014/main" id="{00000000-0008-0000-0200-00002B020000}"/>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42818</xdr:rowOff>
    </xdr:from>
    <xdr:to>
      <xdr:col>85</xdr:col>
      <xdr:colOff>177800</xdr:colOff>
      <xdr:row>86</xdr:row>
      <xdr:rowOff>144418</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129195</xdr:rowOff>
    </xdr:from>
    <xdr:ext cx="340478" cy="259045"/>
    <xdr:sp macro="" textlink="">
      <xdr:nvSpPr>
        <xdr:cNvPr id="562" name="【消防施設】&#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47024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137523</xdr:rowOff>
    </xdr:from>
    <xdr:to>
      <xdr:col>81</xdr:col>
      <xdr:colOff>101600</xdr:colOff>
      <xdr:row>86</xdr:row>
      <xdr:rowOff>67673</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16873</xdr:rowOff>
    </xdr:from>
    <xdr:to>
      <xdr:col>85</xdr:col>
      <xdr:colOff>127000</xdr:colOff>
      <xdr:row>86</xdr:row>
      <xdr:rowOff>93618</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5481300" y="14761573"/>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363</xdr:rowOff>
    </xdr:from>
    <xdr:to>
      <xdr:col>76</xdr:col>
      <xdr:colOff>165100</xdr:colOff>
      <xdr:row>86</xdr:row>
      <xdr:rowOff>101963</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51163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14592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58800</xdr:rowOff>
    </xdr:from>
    <xdr:ext cx="340478" cy="259045"/>
    <xdr:sp macro="" textlink="">
      <xdr:nvSpPr>
        <xdr:cNvPr id="567" name="n_1mainValue【消防施設】&#10;有形固定資産減価償却率">
          <a:extLst>
            <a:ext uri="{FF2B5EF4-FFF2-40B4-BE49-F238E27FC236}">
              <a16:creationId xmlns:a16="http://schemas.microsoft.com/office/drawing/2014/main" id="{00000000-0008-0000-0200-000037020000}"/>
            </a:ext>
          </a:extLst>
        </xdr:cNvPr>
        <xdr:cNvSpPr txBox="1"/>
      </xdr:nvSpPr>
      <xdr:spPr>
        <a:xfrm>
          <a:off x="15298361" y="148035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93090</xdr:rowOff>
    </xdr:from>
    <xdr:ext cx="340478" cy="259045"/>
    <xdr:sp macro="" textlink="">
      <xdr:nvSpPr>
        <xdr:cNvPr id="568" name="n_2mainValue【消防施設】&#10;有形固定資産減価償却率">
          <a:extLst>
            <a:ext uri="{FF2B5EF4-FFF2-40B4-BE49-F238E27FC236}">
              <a16:creationId xmlns:a16="http://schemas.microsoft.com/office/drawing/2014/main" id="{00000000-0008-0000-0200-000038020000}"/>
            </a:ext>
          </a:extLst>
        </xdr:cNvPr>
        <xdr:cNvSpPr txBox="1"/>
      </xdr:nvSpPr>
      <xdr:spPr>
        <a:xfrm>
          <a:off x="14422061" y="1483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a:extLst>
            <a:ext uri="{FF2B5EF4-FFF2-40B4-BE49-F238E27FC236}">
              <a16:creationId xmlns:a16="http://schemas.microsoft.com/office/drawing/2014/main" id="{00000000-0008-0000-0200-00004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a:extLst>
            <a:ext uri="{FF2B5EF4-FFF2-40B4-BE49-F238E27FC236}">
              <a16:creationId xmlns:a16="http://schemas.microsoft.com/office/drawing/2014/main" id="{00000000-0008-0000-0200-000051020000}"/>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a:extLst>
            <a:ext uri="{FF2B5EF4-FFF2-40B4-BE49-F238E27FC236}">
              <a16:creationId xmlns:a16="http://schemas.microsoft.com/office/drawing/2014/main" id="{00000000-0008-0000-0200-000053020000}"/>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7" name="【消防施設】&#10;一人当たり面積平均値テキスト">
          <a:extLst>
            <a:ext uri="{FF2B5EF4-FFF2-40B4-BE49-F238E27FC236}">
              <a16:creationId xmlns:a16="http://schemas.microsoft.com/office/drawing/2014/main" id="{00000000-0008-0000-0200-000055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00" name="n_1aveValue【消防施設】&#10;一人当たり面積">
          <a:extLst>
            <a:ext uri="{FF2B5EF4-FFF2-40B4-BE49-F238E27FC236}">
              <a16:creationId xmlns:a16="http://schemas.microsoft.com/office/drawing/2014/main" id="{00000000-0008-0000-0200-000058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86361</xdr:rowOff>
    </xdr:from>
    <xdr:to>
      <xdr:col>107</xdr:col>
      <xdr:colOff>101600</xdr:colOff>
      <xdr:row>85</xdr:row>
      <xdr:rowOff>16511</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7638</xdr:rowOff>
    </xdr:from>
    <xdr:ext cx="469744" cy="259045"/>
    <xdr:sp macro="" textlink="">
      <xdr:nvSpPr>
        <xdr:cNvPr id="602" name="n_2aveValue【消防施設】&#10;一人当たり面積">
          <a:extLst>
            <a:ext uri="{FF2B5EF4-FFF2-40B4-BE49-F238E27FC236}">
              <a16:creationId xmlns:a16="http://schemas.microsoft.com/office/drawing/2014/main" id="{00000000-0008-0000-0200-00005A020000}"/>
            </a:ext>
          </a:extLst>
        </xdr:cNvPr>
        <xdr:cNvSpPr txBox="1"/>
      </xdr:nvSpPr>
      <xdr:spPr>
        <a:xfrm>
          <a:off x="20199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21589</xdr:rowOff>
    </xdr:from>
    <xdr:to>
      <xdr:col>116</xdr:col>
      <xdr:colOff>114300</xdr:colOff>
      <xdr:row>84</xdr:row>
      <xdr:rowOff>123189</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2110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xdr:rowOff>
    </xdr:from>
    <xdr:ext cx="469744" cy="259045"/>
    <xdr:sp macro="" textlink="">
      <xdr:nvSpPr>
        <xdr:cNvPr id="609" name="【消防施設】&#10;一人当たり面積該当値テキスト">
          <a:extLst>
            <a:ext uri="{FF2B5EF4-FFF2-40B4-BE49-F238E27FC236}">
              <a16:creationId xmlns:a16="http://schemas.microsoft.com/office/drawing/2014/main" id="{00000000-0008-0000-0200-000061020000}"/>
            </a:ext>
          </a:extLst>
        </xdr:cNvPr>
        <xdr:cNvSpPr txBox="1"/>
      </xdr:nvSpPr>
      <xdr:spPr>
        <a:xfrm>
          <a:off x="221996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124461</xdr:rowOff>
    </xdr:from>
    <xdr:to>
      <xdr:col>112</xdr:col>
      <xdr:colOff>38100</xdr:colOff>
      <xdr:row>84</xdr:row>
      <xdr:rowOff>54611</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1272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3811</xdr:rowOff>
    </xdr:from>
    <xdr:to>
      <xdr:col>116</xdr:col>
      <xdr:colOff>63500</xdr:colOff>
      <xdr:row>84</xdr:row>
      <xdr:rowOff>72389</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21323300" y="144056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3811</xdr:rowOff>
    </xdr:from>
    <xdr:to>
      <xdr:col>111</xdr:col>
      <xdr:colOff>177800</xdr:colOff>
      <xdr:row>84</xdr:row>
      <xdr:rowOff>7620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0434300" y="1440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45738</xdr:rowOff>
    </xdr:from>
    <xdr:ext cx="469744" cy="259045"/>
    <xdr:sp macro="" textlink="">
      <xdr:nvSpPr>
        <xdr:cNvPr id="614" name="n_1mainValue【消防施設】&#10;一人当たり面積">
          <a:extLst>
            <a:ext uri="{FF2B5EF4-FFF2-40B4-BE49-F238E27FC236}">
              <a16:creationId xmlns:a16="http://schemas.microsoft.com/office/drawing/2014/main" id="{00000000-0008-0000-0200-000066020000}"/>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615" name="n_2mainValue【消防施設】&#10;一人当たり面積">
          <a:extLst>
            <a:ext uri="{FF2B5EF4-FFF2-40B4-BE49-F238E27FC236}">
              <a16:creationId xmlns:a16="http://schemas.microsoft.com/office/drawing/2014/main" id="{00000000-0008-0000-0200-000067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a:extLst>
            <a:ext uri="{FF2B5EF4-FFF2-40B4-BE49-F238E27FC236}">
              <a16:creationId xmlns:a16="http://schemas.microsoft.com/office/drawing/2014/main" id="{00000000-0008-0000-0200-00008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2" name="【庁舎】&#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庁舎】&#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646" name="【庁舎】&#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9" name="n_1aveValue【庁舎】&#10;有形固定資産減価償却率">
          <a:extLst>
            <a:ext uri="{FF2B5EF4-FFF2-40B4-BE49-F238E27FC236}">
              <a16:creationId xmlns:a16="http://schemas.microsoft.com/office/drawing/2014/main" id="{00000000-0008-0000-0200-00008902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651" name="n_2aveValue【庁舎】&#10;有形固定資産減価償却率">
          <a:extLst>
            <a:ext uri="{FF2B5EF4-FFF2-40B4-BE49-F238E27FC236}">
              <a16:creationId xmlns:a16="http://schemas.microsoft.com/office/drawing/2014/main" id="{00000000-0008-0000-0200-00008B020000}"/>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160927</xdr:rowOff>
    </xdr:from>
    <xdr:to>
      <xdr:col>85</xdr:col>
      <xdr:colOff>177800</xdr:colOff>
      <xdr:row>105</xdr:row>
      <xdr:rowOff>91077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6268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139354</xdr:rowOff>
    </xdr:from>
    <xdr:ext cx="405111" cy="259045"/>
    <xdr:sp macro="" textlink="">
      <xdr:nvSpPr>
        <xdr:cNvPr id="658" name="【庁舎】&#10;有形固定資産減価償却率該当値テキスト">
          <a:extLst>
            <a:ext uri="{FF2B5EF4-FFF2-40B4-BE49-F238E27FC236}">
              <a16:creationId xmlns:a16="http://schemas.microsoft.com/office/drawing/2014/main" id="{00000000-0008-0000-0200-000092020000}"/>
            </a:ext>
          </a:extLst>
        </xdr:cNvPr>
        <xdr:cNvSpPr txBox="1"/>
      </xdr:nvSpPr>
      <xdr:spPr>
        <a:xfrm>
          <a:off x="16357600"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22134</xdr:rowOff>
    </xdr:from>
    <xdr:to>
      <xdr:col>81</xdr:col>
      <xdr:colOff>101600</xdr:colOff>
      <xdr:row>105</xdr:row>
      <xdr:rowOff>123734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5430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72934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5481300" y="1804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72934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4592300" y="18075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114861</xdr:rowOff>
    </xdr:from>
    <xdr:ext cx="405111" cy="259045"/>
    <xdr:sp macro="" textlink="">
      <xdr:nvSpPr>
        <xdr:cNvPr id="663" name="n_1mainValue【庁舎】&#10;有形固定資産減価償却率">
          <a:extLst>
            <a:ext uri="{FF2B5EF4-FFF2-40B4-BE49-F238E27FC236}">
              <a16:creationId xmlns:a16="http://schemas.microsoft.com/office/drawing/2014/main" id="{00000000-0008-0000-0200-000097020000}"/>
            </a:ext>
          </a:extLst>
        </xdr:cNvPr>
        <xdr:cNvSpPr txBox="1"/>
      </xdr:nvSpPr>
      <xdr:spPr>
        <a:xfrm>
          <a:off x="152660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664" name="n_2mainValue【庁舎】&#10;有形固定資産減価償却率">
          <a:extLst>
            <a:ext uri="{FF2B5EF4-FFF2-40B4-BE49-F238E27FC236}">
              <a16:creationId xmlns:a16="http://schemas.microsoft.com/office/drawing/2014/main" id="{00000000-0008-0000-0200-000098020000}"/>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a:extLst>
            <a:ext uri="{FF2B5EF4-FFF2-40B4-BE49-F238E27FC236}">
              <a16:creationId xmlns:a16="http://schemas.microsoft.com/office/drawing/2014/main" id="{00000000-0008-0000-0200-0000A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9" name="【庁舎】&#10;一人当たり面積最小値テキスト">
          <a:extLst>
            <a:ext uri="{FF2B5EF4-FFF2-40B4-BE49-F238E27FC236}">
              <a16:creationId xmlns:a16="http://schemas.microsoft.com/office/drawing/2014/main" id="{00000000-0008-0000-0200-0000B102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1" name="【庁舎】&#10;一人当たり面積最大値テキスト">
          <a:extLst>
            <a:ext uri="{FF2B5EF4-FFF2-40B4-BE49-F238E27FC236}">
              <a16:creationId xmlns:a16="http://schemas.microsoft.com/office/drawing/2014/main" id="{00000000-0008-0000-0200-0000B3020000}"/>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3" name="【庁舎】&#10;一人当たり面積平均値テキスト">
          <a:extLst>
            <a:ext uri="{FF2B5EF4-FFF2-40B4-BE49-F238E27FC236}">
              <a16:creationId xmlns:a16="http://schemas.microsoft.com/office/drawing/2014/main" id="{00000000-0008-0000-0200-0000B5020000}"/>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96" name="n_1aveValue【庁舎】&#10;一人当たり面積">
          <a:extLst>
            <a:ext uri="{FF2B5EF4-FFF2-40B4-BE49-F238E27FC236}">
              <a16:creationId xmlns:a16="http://schemas.microsoft.com/office/drawing/2014/main" id="{00000000-0008-0000-0200-0000B8020000}"/>
            </a:ext>
          </a:extLst>
        </xdr:cNvPr>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43832</xdr:rowOff>
    </xdr:from>
    <xdr:ext cx="469744" cy="259045"/>
    <xdr:sp macro="" textlink="">
      <xdr:nvSpPr>
        <xdr:cNvPr id="698" name="n_2aveValue【庁舎】&#10;一人当たり面積">
          <a:extLst>
            <a:ext uri="{FF2B5EF4-FFF2-40B4-BE49-F238E27FC236}">
              <a16:creationId xmlns:a16="http://schemas.microsoft.com/office/drawing/2014/main" id="{00000000-0008-0000-0200-0000BA020000}"/>
            </a:ext>
          </a:extLst>
        </xdr:cNvPr>
        <xdr:cNvSpPr txBox="1"/>
      </xdr:nvSpPr>
      <xdr:spPr>
        <a:xfrm>
          <a:off x="2019942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705" name="【庁舎】&#10;一人当たり面積該当値テキスト">
          <a:extLst>
            <a:ext uri="{FF2B5EF4-FFF2-40B4-BE49-F238E27FC236}">
              <a16:creationId xmlns:a16="http://schemas.microsoft.com/office/drawing/2014/main" id="{00000000-0008-0000-0200-0000C1020000}"/>
            </a:ext>
          </a:extLst>
        </xdr:cNvPr>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88264</xdr:rowOff>
    </xdr:from>
    <xdr:to>
      <xdr:col>112</xdr:col>
      <xdr:colOff>38100</xdr:colOff>
      <xdr:row>105</xdr:row>
      <xdr:rowOff>18414</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21272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139064</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1323300" y="179641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97789</xdr:rowOff>
    </xdr:from>
    <xdr:to>
      <xdr:col>107</xdr:col>
      <xdr:colOff>101600</xdr:colOff>
      <xdr:row>105</xdr:row>
      <xdr:rowOff>27939</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038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139064</xdr:rowOff>
    </xdr:from>
    <xdr:to>
      <xdr:col>111</xdr:col>
      <xdr:colOff>177800</xdr:colOff>
      <xdr:row>104</xdr:row>
      <xdr:rowOff>148589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0434300" y="179698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34941</xdr:rowOff>
    </xdr:from>
    <xdr:ext cx="469744" cy="259045"/>
    <xdr:sp macro="" textlink="">
      <xdr:nvSpPr>
        <xdr:cNvPr id="710" name="n_1mainValue【庁舎】&#10;一人当たり面積">
          <a:extLst>
            <a:ext uri="{FF2B5EF4-FFF2-40B4-BE49-F238E27FC236}">
              <a16:creationId xmlns:a16="http://schemas.microsoft.com/office/drawing/2014/main" id="{00000000-0008-0000-0200-0000C6020000}"/>
            </a:ext>
          </a:extLst>
        </xdr:cNvPr>
        <xdr:cNvSpPr txBox="1"/>
      </xdr:nvSpPr>
      <xdr:spPr>
        <a:xfrm>
          <a:off x="21075727" y="176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44466</xdr:rowOff>
    </xdr:from>
    <xdr:ext cx="469744" cy="259045"/>
    <xdr:sp macro="" textlink="">
      <xdr:nvSpPr>
        <xdr:cNvPr id="711" name="n_2mainValue【庁舎】&#10;一人当たり面積">
          <a:extLst>
            <a:ext uri="{FF2B5EF4-FFF2-40B4-BE49-F238E27FC236}">
              <a16:creationId xmlns:a16="http://schemas.microsoft.com/office/drawing/2014/main" id="{00000000-0008-0000-0200-0000C7020000}"/>
            </a:ext>
          </a:extLst>
        </xdr:cNvPr>
        <xdr:cNvSpPr txBox="1"/>
      </xdr:nvSpPr>
      <xdr:spPr>
        <a:xfrm>
          <a:off x="20199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類似団体と比較して特に有形固定資産減価償却率が高くなっている施設は、一般廃棄物処理施設、体育館・プールである。</a:t>
          </a:r>
        </a:p>
        <a:p>
          <a:r>
            <a:rPr kumimoji="1" lang="ja-JP" altLang="en-US" sz="1300">
              <a:latin typeface="ＭＳ Ｐゴシック" panose="020B0600070205080204" pitchFamily="50" charset="-128"/>
              <a:ea typeface="ＭＳ Ｐゴシック" panose="020B0600070205080204" pitchFamily="50" charset="-128"/>
            </a:rPr>
            <a:t>これらに関しては、災害時、指定避難所やゴミの一時保管所などで使用することから個別施設計画に基づき大規模改修等現状維持に取り組んでいく。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類似団体及び大分県の平均は上回っているものの、全国平均は下回っている。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税収は平成２８年度比１．８％増となったが、合併特例債の償還増や高齢者福祉費の増等により単年度の財政力指数が０．４４となった。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第２次総合計画の重点プランに沿って、活力あるまちづくりを展開しつつ、人件費や経常経費の削減により、財政基盤の強化に努める。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xdr:cNvCxnSpPr/>
      </xdr:nvCxnSpPr>
      <xdr:spPr>
        <a:xfrm>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xdr:cNvCxnSpPr/>
      </xdr:nvCxnSpPr>
      <xdr:spPr>
        <a:xfrm>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75142</xdr:rowOff>
    </xdr:from>
    <xdr:to>
      <xdr:col>15</xdr:col>
      <xdr:colOff>133350</xdr:colOff>
      <xdr:row>43</xdr:row>
      <xdr:rowOff>5292</xdr:rowOff>
    </xdr:to>
    <xdr:sp macro="" textlink="">
      <xdr:nvSpPr>
        <xdr:cNvPr id="76" name="フローチャート: 判断 75"/>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77" name="テキスト ボックス 76"/>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9" name="財政力該当値テキスト"/>
        <xdr:cNvSpPr txBox="1"/>
      </xdr:nvSpPr>
      <xdr:spPr>
        <a:xfrm>
          <a:off x="5041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大分県及び全国平均を上回っており、徐々に悪化している傾向にある。地方税等の経常一般財源は増加しているものの、人件費、扶助費、公債費が伸びており、経常収支比率も１．１％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今後についても複合施設やし尿処理施設建設が控えており、公債費の増が見込まれることを踏まえ、人件費や物件費等の経常経費を削減していく必要がある。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147531</xdr:rowOff>
    </xdr:from>
    <xdr:to>
      <xdr:col>23</xdr:col>
      <xdr:colOff>133350</xdr:colOff>
      <xdr:row>62</xdr:row>
      <xdr:rowOff>20320</xdr:rowOff>
    </xdr:to>
    <xdr:cxnSp macro="">
      <xdr:nvCxnSpPr>
        <xdr:cNvPr id="132" name="直線コネクタ 131"/>
        <xdr:cNvCxnSpPr/>
      </xdr:nvCxnSpPr>
      <xdr:spPr>
        <a:xfrm>
          <a:off x="4114800" y="10605981"/>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61</xdr:row>
      <xdr:rowOff>147531</xdr:rowOff>
    </xdr:to>
    <xdr:cxnSp macro="">
      <xdr:nvCxnSpPr>
        <xdr:cNvPr id="135" name="直線コネクタ 134"/>
        <xdr:cNvCxnSpPr/>
      </xdr:nvCxnSpPr>
      <xdr:spPr>
        <a:xfrm>
          <a:off x="3225800" y="10408920"/>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75142</xdr:rowOff>
    </xdr:to>
    <xdr:cxnSp macro="">
      <xdr:nvCxnSpPr>
        <xdr:cNvPr id="138" name="直線コネクタ 137"/>
        <xdr:cNvCxnSpPr/>
      </xdr:nvCxnSpPr>
      <xdr:spPr>
        <a:xfrm flipV="1">
          <a:off x="2336800" y="1040892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71120</xdr:rowOff>
    </xdr:from>
    <xdr:to>
      <xdr:col>15</xdr:col>
      <xdr:colOff>133350</xdr:colOff>
      <xdr:row>61</xdr:row>
      <xdr:rowOff>1270</xdr:rowOff>
    </xdr:to>
    <xdr:sp macro="" textlink="">
      <xdr:nvSpPr>
        <xdr:cNvPr id="139" name="フローチャート: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40" name="テキスト ボックス 139"/>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75142</xdr:rowOff>
    </xdr:to>
    <xdr:cxnSp macro="">
      <xdr:nvCxnSpPr>
        <xdr:cNvPr id="141" name="直線コネクタ 140"/>
        <xdr:cNvCxnSpPr/>
      </xdr:nvCxnSpPr>
      <xdr:spPr>
        <a:xfrm>
          <a:off x="1447800" y="10368704"/>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2"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96731</xdr:rowOff>
    </xdr:from>
    <xdr:to>
      <xdr:col>19</xdr:col>
      <xdr:colOff>184150</xdr:colOff>
      <xdr:row>62</xdr:row>
      <xdr:rowOff>26881</xdr:rowOff>
    </xdr:to>
    <xdr:sp macro="" textlink="">
      <xdr:nvSpPr>
        <xdr:cNvPr id="153" name="楕円 152"/>
        <xdr:cNvSpPr/>
      </xdr:nvSpPr>
      <xdr:spPr>
        <a:xfrm>
          <a:off x="4064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11658</xdr:rowOff>
    </xdr:from>
    <xdr:ext cx="736600" cy="259045"/>
    <xdr:sp macro="" textlink="">
      <xdr:nvSpPr>
        <xdr:cNvPr id="154" name="テキスト ボックス 153"/>
        <xdr:cNvSpPr txBox="1"/>
      </xdr:nvSpPr>
      <xdr:spPr>
        <a:xfrm>
          <a:off x="3733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5" name="楕円 154"/>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157497</xdr:rowOff>
    </xdr:from>
    <xdr:ext cx="762000" cy="259045"/>
    <xdr:sp macro="" textlink="">
      <xdr:nvSpPr>
        <xdr:cNvPr id="156" name="テキスト ボックス 155"/>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24342</xdr:rowOff>
    </xdr:from>
    <xdr:to>
      <xdr:col>11</xdr:col>
      <xdr:colOff>82550</xdr:colOff>
      <xdr:row>61</xdr:row>
      <xdr:rowOff>125942</xdr:rowOff>
    </xdr:to>
    <xdr:sp macro="" textlink="">
      <xdr:nvSpPr>
        <xdr:cNvPr id="157" name="楕円 156"/>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110719</xdr:rowOff>
    </xdr:from>
    <xdr:ext cx="762000" cy="259045"/>
    <xdr:sp macro="" textlink="">
      <xdr:nvSpPr>
        <xdr:cNvPr id="158" name="テキスト ボックス 157"/>
        <xdr:cNvSpPr txBox="1"/>
      </xdr:nvSpPr>
      <xdr:spPr>
        <a:xfrm>
          <a:off x="1955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59" name="楕円 158"/>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117281</xdr:rowOff>
    </xdr:from>
    <xdr:ext cx="762000" cy="259045"/>
    <xdr:sp macro="" textlink="">
      <xdr:nvSpPr>
        <xdr:cNvPr id="160" name="テキスト ボックス 159"/>
        <xdr:cNvSpPr txBox="1"/>
      </xdr:nvSpPr>
      <xdr:spPr>
        <a:xfrm>
          <a:off x="10668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決算額は下回っているものの、大分県平均、全国平均を上回っている。人件費では地方公務員共済組合等負担金の増、物件費では衆議院議員選挙やみらいふるさと寄附金推進に係る経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今後も第３次行財政改革に則り、経常経費の削減に尽力していく。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51941</xdr:rowOff>
    </xdr:from>
    <xdr:to>
      <xdr:col>23</xdr:col>
      <xdr:colOff>133350</xdr:colOff>
      <xdr:row>82</xdr:row>
      <xdr:rowOff>93622</xdr:rowOff>
    </xdr:to>
    <xdr:cxnSp macro="">
      <xdr:nvCxnSpPr>
        <xdr:cNvPr id="195" name="直線コネクタ 194"/>
        <xdr:cNvCxnSpPr/>
      </xdr:nvCxnSpPr>
      <xdr:spPr>
        <a:xfrm>
          <a:off x="4114800" y="14110841"/>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36531</xdr:rowOff>
    </xdr:from>
    <xdr:to>
      <xdr:col>19</xdr:col>
      <xdr:colOff>133350</xdr:colOff>
      <xdr:row>82</xdr:row>
      <xdr:rowOff>51941</xdr:rowOff>
    </xdr:to>
    <xdr:cxnSp macro="">
      <xdr:nvCxnSpPr>
        <xdr:cNvPr id="198" name="直線コネクタ 197"/>
        <xdr:cNvCxnSpPr/>
      </xdr:nvCxnSpPr>
      <xdr:spPr>
        <a:xfrm>
          <a:off x="3225800" y="14095431"/>
          <a:ext cx="8890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36531</xdr:rowOff>
    </xdr:from>
    <xdr:to>
      <xdr:col>15</xdr:col>
      <xdr:colOff>82550</xdr:colOff>
      <xdr:row>82</xdr:row>
      <xdr:rowOff>40873</xdr:rowOff>
    </xdr:to>
    <xdr:cxnSp macro="">
      <xdr:nvCxnSpPr>
        <xdr:cNvPr id="201" name="直線コネクタ 200"/>
        <xdr:cNvCxnSpPr/>
      </xdr:nvCxnSpPr>
      <xdr:spPr>
        <a:xfrm flipV="1">
          <a:off x="2336800" y="14095431"/>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22223</xdr:rowOff>
    </xdr:from>
    <xdr:to>
      <xdr:col>15</xdr:col>
      <xdr:colOff>133350</xdr:colOff>
      <xdr:row>82</xdr:row>
      <xdr:rowOff>123823</xdr:rowOff>
    </xdr:to>
    <xdr:sp macro="" textlink="">
      <xdr:nvSpPr>
        <xdr:cNvPr id="202" name="フローチャート: 判断 201"/>
        <xdr:cNvSpPr/>
      </xdr:nvSpPr>
      <xdr:spPr>
        <a:xfrm>
          <a:off x="3175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108600</xdr:rowOff>
    </xdr:from>
    <xdr:ext cx="762000" cy="259045"/>
    <xdr:sp macro="" textlink="">
      <xdr:nvSpPr>
        <xdr:cNvPr id="203" name="テキスト ボックス 202"/>
        <xdr:cNvSpPr txBox="1"/>
      </xdr:nvSpPr>
      <xdr:spPr>
        <a:xfrm>
          <a:off x="2844800" y="1416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155570</xdr:rowOff>
    </xdr:from>
    <xdr:to>
      <xdr:col>11</xdr:col>
      <xdr:colOff>31750</xdr:colOff>
      <xdr:row>82</xdr:row>
      <xdr:rowOff>40873</xdr:rowOff>
    </xdr:to>
    <xdr:cxnSp macro="">
      <xdr:nvCxnSpPr>
        <xdr:cNvPr id="204" name="直線コネクタ 203"/>
        <xdr:cNvCxnSpPr/>
      </xdr:nvCxnSpPr>
      <xdr:spPr>
        <a:xfrm>
          <a:off x="1447800" y="14043020"/>
          <a:ext cx="889000" cy="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42822</xdr:rowOff>
    </xdr:from>
    <xdr:to>
      <xdr:col>23</xdr:col>
      <xdr:colOff>184150</xdr:colOff>
      <xdr:row>82</xdr:row>
      <xdr:rowOff>144422</xdr:rowOff>
    </xdr:to>
    <xdr:sp macro="" textlink="">
      <xdr:nvSpPr>
        <xdr:cNvPr id="214" name="楕円 213"/>
        <xdr:cNvSpPr/>
      </xdr:nvSpPr>
      <xdr:spPr>
        <a:xfrm>
          <a:off x="4902200" y="1410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59349</xdr:rowOff>
    </xdr:from>
    <xdr:ext cx="762000" cy="259045"/>
    <xdr:sp macro="" textlink="">
      <xdr:nvSpPr>
        <xdr:cNvPr id="215" name="人件費・物件費等の状況該当値テキスト"/>
        <xdr:cNvSpPr txBox="1"/>
      </xdr:nvSpPr>
      <xdr:spPr>
        <a:xfrm>
          <a:off x="5041900" y="1394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1141</xdr:rowOff>
    </xdr:from>
    <xdr:to>
      <xdr:col>19</xdr:col>
      <xdr:colOff>184150</xdr:colOff>
      <xdr:row>82</xdr:row>
      <xdr:rowOff>102741</xdr:rowOff>
    </xdr:to>
    <xdr:sp macro="" textlink="">
      <xdr:nvSpPr>
        <xdr:cNvPr id="216" name="楕円 215"/>
        <xdr:cNvSpPr/>
      </xdr:nvSpPr>
      <xdr:spPr>
        <a:xfrm>
          <a:off x="4064000" y="140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112918</xdr:rowOff>
    </xdr:from>
    <xdr:ext cx="736600" cy="259045"/>
    <xdr:sp macro="" textlink="">
      <xdr:nvSpPr>
        <xdr:cNvPr id="217" name="テキスト ボックス 216"/>
        <xdr:cNvSpPr txBox="1"/>
      </xdr:nvSpPr>
      <xdr:spPr>
        <a:xfrm>
          <a:off x="3733800" y="13828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157181</xdr:rowOff>
    </xdr:from>
    <xdr:to>
      <xdr:col>15</xdr:col>
      <xdr:colOff>133350</xdr:colOff>
      <xdr:row>82</xdr:row>
      <xdr:rowOff>87331</xdr:rowOff>
    </xdr:to>
    <xdr:sp macro="" textlink="">
      <xdr:nvSpPr>
        <xdr:cNvPr id="218" name="楕円 217"/>
        <xdr:cNvSpPr/>
      </xdr:nvSpPr>
      <xdr:spPr>
        <a:xfrm>
          <a:off x="3175000" y="140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97508</xdr:rowOff>
    </xdr:from>
    <xdr:ext cx="762000" cy="259045"/>
    <xdr:sp macro="" textlink="">
      <xdr:nvSpPr>
        <xdr:cNvPr id="219" name="テキスト ボックス 218"/>
        <xdr:cNvSpPr txBox="1"/>
      </xdr:nvSpPr>
      <xdr:spPr>
        <a:xfrm>
          <a:off x="2844800" y="1381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161523</xdr:rowOff>
    </xdr:from>
    <xdr:to>
      <xdr:col>11</xdr:col>
      <xdr:colOff>82550</xdr:colOff>
      <xdr:row>82</xdr:row>
      <xdr:rowOff>91673</xdr:rowOff>
    </xdr:to>
    <xdr:sp macro="" textlink="">
      <xdr:nvSpPr>
        <xdr:cNvPr id="220" name="楕円 219"/>
        <xdr:cNvSpPr/>
      </xdr:nvSpPr>
      <xdr:spPr>
        <a:xfrm>
          <a:off x="2286000" y="140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101850</xdr:rowOff>
    </xdr:from>
    <xdr:ext cx="762000" cy="259045"/>
    <xdr:sp macro="" textlink="">
      <xdr:nvSpPr>
        <xdr:cNvPr id="221" name="テキスト ボックス 220"/>
        <xdr:cNvSpPr txBox="1"/>
      </xdr:nvSpPr>
      <xdr:spPr>
        <a:xfrm>
          <a:off x="1955800" y="138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104770</xdr:rowOff>
    </xdr:from>
    <xdr:to>
      <xdr:col>7</xdr:col>
      <xdr:colOff>31750</xdr:colOff>
      <xdr:row>82</xdr:row>
      <xdr:rowOff>34920</xdr:rowOff>
    </xdr:to>
    <xdr:sp macro="" textlink="">
      <xdr:nvSpPr>
        <xdr:cNvPr id="222" name="楕円 221"/>
        <xdr:cNvSpPr/>
      </xdr:nvSpPr>
      <xdr:spPr>
        <a:xfrm>
          <a:off x="1397000" y="13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45097</xdr:rowOff>
    </xdr:from>
    <xdr:ext cx="762000" cy="259045"/>
    <xdr:sp macro="" textlink="">
      <xdr:nvSpPr>
        <xdr:cNvPr id="223" name="テキスト ボックス 222"/>
        <xdr:cNvSpPr txBox="1"/>
      </xdr:nvSpPr>
      <xdr:spPr>
        <a:xfrm>
          <a:off x="1066800" y="137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ラスパイレス指数については前年と同様の９９．８％を推移している。類似団体、全国市平均、全国町村平均を上回っており高い水準にある。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適宜給与体系を点検することで、適正な水準を維持していきたい。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7" name="直線コネクタ 256"/>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96520</xdr:rowOff>
    </xdr:to>
    <xdr:cxnSp macro="">
      <xdr:nvCxnSpPr>
        <xdr:cNvPr id="260" name="直線コネクタ 259"/>
        <xdr:cNvCxnSpPr/>
      </xdr:nvCxnSpPr>
      <xdr:spPr>
        <a:xfrm flipV="1">
          <a:off x="15290800" y="149910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xdr:rowOff>
    </xdr:from>
    <xdr:to>
      <xdr:col>72</xdr:col>
      <xdr:colOff>203200</xdr:colOff>
      <xdr:row>88</xdr:row>
      <xdr:rowOff>96520</xdr:rowOff>
    </xdr:to>
    <xdr:cxnSp macro="">
      <xdr:nvCxnSpPr>
        <xdr:cNvPr id="263" name="直線コネクタ 262"/>
        <xdr:cNvCxnSpPr/>
      </xdr:nvCxnSpPr>
      <xdr:spPr>
        <a:xfrm>
          <a:off x="14401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18627</xdr:rowOff>
    </xdr:from>
    <xdr:to>
      <xdr:col>73</xdr:col>
      <xdr:colOff>44450</xdr:colOff>
      <xdr:row>86</xdr:row>
      <xdr:rowOff>120227</xdr:rowOff>
    </xdr:to>
    <xdr:sp macro="" textlink="">
      <xdr:nvSpPr>
        <xdr:cNvPr id="264" name="フローチャート: 判断 263"/>
        <xdr:cNvSpPr/>
      </xdr:nvSpPr>
      <xdr:spPr>
        <a:xfrm>
          <a:off x="15240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65" name="テキスト ボックス 264"/>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88</xdr:row>
      <xdr:rowOff>8043</xdr:rowOff>
    </xdr:to>
    <xdr:cxnSp macro="">
      <xdr:nvCxnSpPr>
        <xdr:cNvPr id="266" name="直線コネクタ 265"/>
        <xdr:cNvCxnSpPr/>
      </xdr:nvCxnSpPr>
      <xdr:spPr>
        <a:xfrm>
          <a:off x="13512800" y="150634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8" name="楕円 277"/>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9" name="テキスト ボックス 278"/>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128693</xdr:rowOff>
    </xdr:from>
    <xdr:to>
      <xdr:col>68</xdr:col>
      <xdr:colOff>203200</xdr:colOff>
      <xdr:row>88</xdr:row>
      <xdr:rowOff>58843</xdr:rowOff>
    </xdr:to>
    <xdr:sp macro="" textlink="">
      <xdr:nvSpPr>
        <xdr:cNvPr id="282" name="楕円 281"/>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43620</xdr:rowOff>
    </xdr:from>
    <xdr:ext cx="762000" cy="259045"/>
    <xdr:sp macro="" textlink="">
      <xdr:nvSpPr>
        <xdr:cNvPr id="283" name="テキスト ボックス 282"/>
        <xdr:cNvSpPr txBox="1"/>
      </xdr:nvSpPr>
      <xdr:spPr>
        <a:xfrm>
          <a:off x="14020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4" name="楕円 283"/>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5" name="テキスト ボックス 284"/>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度の合併以降、第２次行財政改革による「職員数を３０４人とする」という目標の達成に向け、人員の削減に取り組んでいるが、全国、大分県平均、また類似団体を上回っている。組織や事業の見直しを図る中で、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135225</xdr:rowOff>
    </xdr:to>
    <xdr:cxnSp macro="">
      <xdr:nvCxnSpPr>
        <xdr:cNvPr id="322" name="直線コネクタ 321"/>
        <xdr:cNvCxnSpPr/>
      </xdr:nvCxnSpPr>
      <xdr:spPr>
        <a:xfrm>
          <a:off x="16179800" y="1075478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108796</xdr:rowOff>
    </xdr:from>
    <xdr:to>
      <xdr:col>77</xdr:col>
      <xdr:colOff>44450</xdr:colOff>
      <xdr:row>62</xdr:row>
      <xdr:rowOff>124883</xdr:rowOff>
    </xdr:to>
    <xdr:cxnSp macro="">
      <xdr:nvCxnSpPr>
        <xdr:cNvPr id="325" name="直線コネクタ 324"/>
        <xdr:cNvCxnSpPr/>
      </xdr:nvCxnSpPr>
      <xdr:spPr>
        <a:xfrm>
          <a:off x="15290800" y="107386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95008</xdr:rowOff>
    </xdr:from>
    <xdr:to>
      <xdr:col>72</xdr:col>
      <xdr:colOff>203200</xdr:colOff>
      <xdr:row>62</xdr:row>
      <xdr:rowOff>108796</xdr:rowOff>
    </xdr:to>
    <xdr:cxnSp macro="">
      <xdr:nvCxnSpPr>
        <xdr:cNvPr id="328" name="直線コネクタ 327"/>
        <xdr:cNvCxnSpPr/>
      </xdr:nvCxnSpPr>
      <xdr:spPr>
        <a:xfrm>
          <a:off x="14401800" y="1072490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89263</xdr:rowOff>
    </xdr:from>
    <xdr:to>
      <xdr:col>73</xdr:col>
      <xdr:colOff>44450</xdr:colOff>
      <xdr:row>62</xdr:row>
      <xdr:rowOff>19413</xdr:rowOff>
    </xdr:to>
    <xdr:sp macro="" textlink="">
      <xdr:nvSpPr>
        <xdr:cNvPr id="329" name="フローチャート: 判断 328"/>
        <xdr:cNvSpPr/>
      </xdr:nvSpPr>
      <xdr:spPr>
        <a:xfrm>
          <a:off x="15240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29590</xdr:rowOff>
    </xdr:from>
    <xdr:ext cx="762000" cy="259045"/>
    <xdr:sp macro="" textlink="">
      <xdr:nvSpPr>
        <xdr:cNvPr id="330" name="テキスト ボックス 329"/>
        <xdr:cNvSpPr txBox="1"/>
      </xdr:nvSpPr>
      <xdr:spPr>
        <a:xfrm>
          <a:off x="14909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93859</xdr:rowOff>
    </xdr:from>
    <xdr:to>
      <xdr:col>68</xdr:col>
      <xdr:colOff>152400</xdr:colOff>
      <xdr:row>62</xdr:row>
      <xdr:rowOff>95008</xdr:rowOff>
    </xdr:to>
    <xdr:cxnSp macro="">
      <xdr:nvCxnSpPr>
        <xdr:cNvPr id="331" name="直線コネクタ 330"/>
        <xdr:cNvCxnSpPr/>
      </xdr:nvCxnSpPr>
      <xdr:spPr>
        <a:xfrm>
          <a:off x="13512800" y="107237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84425</xdr:rowOff>
    </xdr:from>
    <xdr:to>
      <xdr:col>81</xdr:col>
      <xdr:colOff>95250</xdr:colOff>
      <xdr:row>63</xdr:row>
      <xdr:rowOff>14575</xdr:rowOff>
    </xdr:to>
    <xdr:sp macro="" textlink="">
      <xdr:nvSpPr>
        <xdr:cNvPr id="341" name="楕円 340"/>
        <xdr:cNvSpPr/>
      </xdr:nvSpPr>
      <xdr:spPr>
        <a:xfrm>
          <a:off x="169672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56502</xdr:rowOff>
    </xdr:from>
    <xdr:ext cx="762000" cy="259045"/>
    <xdr:sp macro="" textlink="">
      <xdr:nvSpPr>
        <xdr:cNvPr id="342" name="定員管理の状況該当値テキスト"/>
        <xdr:cNvSpPr txBox="1"/>
      </xdr:nvSpPr>
      <xdr:spPr>
        <a:xfrm>
          <a:off x="17106900" y="1068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3" name="楕円 342"/>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160460</xdr:rowOff>
    </xdr:from>
    <xdr:ext cx="736600" cy="259045"/>
    <xdr:sp macro="" textlink="">
      <xdr:nvSpPr>
        <xdr:cNvPr id="344" name="テキスト ボックス 343"/>
        <xdr:cNvSpPr txBox="1"/>
      </xdr:nvSpPr>
      <xdr:spPr>
        <a:xfrm>
          <a:off x="15798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57996</xdr:rowOff>
    </xdr:from>
    <xdr:to>
      <xdr:col>73</xdr:col>
      <xdr:colOff>44450</xdr:colOff>
      <xdr:row>62</xdr:row>
      <xdr:rowOff>159596</xdr:rowOff>
    </xdr:to>
    <xdr:sp macro="" textlink="">
      <xdr:nvSpPr>
        <xdr:cNvPr id="345" name="楕円 344"/>
        <xdr:cNvSpPr/>
      </xdr:nvSpPr>
      <xdr:spPr>
        <a:xfrm>
          <a:off x="15240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144373</xdr:rowOff>
    </xdr:from>
    <xdr:ext cx="762000" cy="259045"/>
    <xdr:sp macro="" textlink="">
      <xdr:nvSpPr>
        <xdr:cNvPr id="346" name="テキスト ボックス 345"/>
        <xdr:cNvSpPr txBox="1"/>
      </xdr:nvSpPr>
      <xdr:spPr>
        <a:xfrm>
          <a:off x="14909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44208</xdr:rowOff>
    </xdr:from>
    <xdr:to>
      <xdr:col>68</xdr:col>
      <xdr:colOff>203200</xdr:colOff>
      <xdr:row>62</xdr:row>
      <xdr:rowOff>145808</xdr:rowOff>
    </xdr:to>
    <xdr:sp macro="" textlink="">
      <xdr:nvSpPr>
        <xdr:cNvPr id="347" name="楕円 346"/>
        <xdr:cNvSpPr/>
      </xdr:nvSpPr>
      <xdr:spPr>
        <a:xfrm>
          <a:off x="14351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130585</xdr:rowOff>
    </xdr:from>
    <xdr:ext cx="762000" cy="259045"/>
    <xdr:sp macro="" textlink="">
      <xdr:nvSpPr>
        <xdr:cNvPr id="348" name="テキスト ボックス 347"/>
        <xdr:cNvSpPr txBox="1"/>
      </xdr:nvSpPr>
      <xdr:spPr>
        <a:xfrm>
          <a:off x="14020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49" name="楕円 348"/>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50" name="テキスト ボックス 349"/>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たものの、全国平均及び大分県平均を上回っている。主な要因としては、実質公債費比率は３ヵ年平均で算出されており、単年度で算出した場合、平成２６年度が低く、平成２７、２８年度と増加しているが平成２９年度は減少しているという状況である。そのため、平成２９年度の３ヵ年平均で算出した際には前年度の３ヵ年平均よりも増加となっている。ここ数年増加傾向にあるのは庁舎建設をはじめとした施設の建て替え、耐震工事等が重なったためであり、今後についても複合施設やし尿処理施設等の建設により、実質公債費比率の増が懸念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167322</xdr:rowOff>
    </xdr:to>
    <xdr:cxnSp macro="">
      <xdr:nvCxnSpPr>
        <xdr:cNvPr id="384" name="直線コネクタ 383"/>
        <xdr:cNvCxnSpPr/>
      </xdr:nvCxnSpPr>
      <xdr:spPr>
        <a:xfrm>
          <a:off x="16179800" y="633147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152099</xdr:rowOff>
    </xdr:from>
    <xdr:ext cx="762000" cy="259045"/>
    <xdr:sp macro="" textlink="">
      <xdr:nvSpPr>
        <xdr:cNvPr id="385" name="公債費負担の状況平均値テキスト"/>
        <xdr:cNvSpPr txBox="1"/>
      </xdr:nvSpPr>
      <xdr:spPr>
        <a:xfrm>
          <a:off x="17106900" y="6324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149225</xdr:rowOff>
    </xdr:from>
    <xdr:to>
      <xdr:col>77</xdr:col>
      <xdr:colOff>44450</xdr:colOff>
      <xdr:row>36</xdr:row>
      <xdr:rowOff>159279</xdr:rowOff>
    </xdr:to>
    <xdr:cxnSp macro="">
      <xdr:nvCxnSpPr>
        <xdr:cNvPr id="387" name="直線コネクタ 386"/>
        <xdr:cNvCxnSpPr/>
      </xdr:nvCxnSpPr>
      <xdr:spPr>
        <a:xfrm>
          <a:off x="15290800" y="63214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149225</xdr:rowOff>
    </xdr:to>
    <xdr:cxnSp macro="">
      <xdr:nvCxnSpPr>
        <xdr:cNvPr id="390" name="直線コネクタ 389"/>
        <xdr:cNvCxnSpPr/>
      </xdr:nvCxnSpPr>
      <xdr:spPr>
        <a:xfrm>
          <a:off x="14401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1" name="フローチャート: 判断 390"/>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2" name="テキスト ボックス 391"/>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145203</xdr:rowOff>
    </xdr:from>
    <xdr:to>
      <xdr:col>68</xdr:col>
      <xdr:colOff>152400</xdr:colOff>
      <xdr:row>36</xdr:row>
      <xdr:rowOff>149225</xdr:rowOff>
    </xdr:to>
    <xdr:cxnSp macro="">
      <xdr:nvCxnSpPr>
        <xdr:cNvPr id="393" name="直線コネクタ 392"/>
        <xdr:cNvCxnSpPr/>
      </xdr:nvCxnSpPr>
      <xdr:spPr>
        <a:xfrm flipV="1">
          <a:off x="13512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3" name="楕円 402"/>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37799</xdr:rowOff>
    </xdr:from>
    <xdr:ext cx="762000" cy="259045"/>
    <xdr:sp macro="" textlink="">
      <xdr:nvSpPr>
        <xdr:cNvPr id="404" name="公債費負担の状況該当値テキスト"/>
        <xdr:cNvSpPr txBox="1"/>
      </xdr:nvSpPr>
      <xdr:spPr>
        <a:xfrm>
          <a:off x="17106900" y="620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5" name="楕円 404"/>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6" name="テキスト ボックス 405"/>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98425</xdr:rowOff>
    </xdr:from>
    <xdr:to>
      <xdr:col>73</xdr:col>
      <xdr:colOff>44450</xdr:colOff>
      <xdr:row>37</xdr:row>
      <xdr:rowOff>28575</xdr:rowOff>
    </xdr:to>
    <xdr:sp macro="" textlink="">
      <xdr:nvSpPr>
        <xdr:cNvPr id="407" name="楕円 406"/>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38752</xdr:rowOff>
    </xdr:from>
    <xdr:ext cx="762000" cy="259045"/>
    <xdr:sp macro="" textlink="">
      <xdr:nvSpPr>
        <xdr:cNvPr id="408" name="テキスト ボックス 407"/>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94403</xdr:rowOff>
    </xdr:from>
    <xdr:to>
      <xdr:col>68</xdr:col>
      <xdr:colOff>203200</xdr:colOff>
      <xdr:row>37</xdr:row>
      <xdr:rowOff>24553</xdr:rowOff>
    </xdr:to>
    <xdr:sp macro="" textlink="">
      <xdr:nvSpPr>
        <xdr:cNvPr id="409" name="楕円 408"/>
        <xdr:cNvSpPr/>
      </xdr:nvSpPr>
      <xdr:spPr>
        <a:xfrm>
          <a:off x="14351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34730</xdr:rowOff>
    </xdr:from>
    <xdr:ext cx="762000" cy="259045"/>
    <xdr:sp macro="" textlink="">
      <xdr:nvSpPr>
        <xdr:cNvPr id="410" name="テキスト ボックス 409"/>
        <xdr:cNvSpPr txBox="1"/>
      </xdr:nvSpPr>
      <xdr:spPr>
        <a:xfrm>
          <a:off x="14020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98425</xdr:rowOff>
    </xdr:from>
    <xdr:to>
      <xdr:col>64</xdr:col>
      <xdr:colOff>152400</xdr:colOff>
      <xdr:row>37</xdr:row>
      <xdr:rowOff>28575</xdr:rowOff>
    </xdr:to>
    <xdr:sp macro="" textlink="">
      <xdr:nvSpPr>
        <xdr:cNvPr id="411" name="楕円 410"/>
        <xdr:cNvSpPr/>
      </xdr:nvSpPr>
      <xdr:spPr>
        <a:xfrm>
          <a:off x="13462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38752</xdr:rowOff>
    </xdr:from>
    <xdr:ext cx="762000" cy="259045"/>
    <xdr:sp macro="" textlink="">
      <xdr:nvSpPr>
        <xdr:cNvPr id="412" name="テキスト ボックス 411"/>
        <xdr:cNvSpPr txBox="1"/>
      </xdr:nvSpPr>
      <xdr:spPr>
        <a:xfrm>
          <a:off x="13131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全国平均や大分県平均は上回ったものの、前年度から２．５％の減となっている。これは財政調整基金の取り崩しはあったものの、公債費の償還残額が減少したことによる。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基金残高については、今後も減少が予想されるが、標準財政規模の２５％程の２６億円以上を基金残高として継続的に保有していくことを目指し、将来負担比率の抑制に努める。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133566</xdr:rowOff>
    </xdr:from>
    <xdr:to>
      <xdr:col>81</xdr:col>
      <xdr:colOff>44450</xdr:colOff>
      <xdr:row>14</xdr:row>
      <xdr:rowOff>139598</xdr:rowOff>
    </xdr:to>
    <xdr:cxnSp macro="">
      <xdr:nvCxnSpPr>
        <xdr:cNvPr id="444" name="直線コネクタ 443"/>
        <xdr:cNvCxnSpPr/>
      </xdr:nvCxnSpPr>
      <xdr:spPr>
        <a:xfrm flipV="1">
          <a:off x="16179800" y="253386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118343</xdr:rowOff>
    </xdr:from>
    <xdr:ext cx="762000" cy="259045"/>
    <xdr:sp macro="" textlink="">
      <xdr:nvSpPr>
        <xdr:cNvPr id="445" name="将来負担の状況平均値テキスト"/>
        <xdr:cNvSpPr txBox="1"/>
      </xdr:nvSpPr>
      <xdr:spPr>
        <a:xfrm>
          <a:off x="17106900" y="2518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124638</xdr:rowOff>
    </xdr:from>
    <xdr:to>
      <xdr:col>77</xdr:col>
      <xdr:colOff>44450</xdr:colOff>
      <xdr:row>14</xdr:row>
      <xdr:rowOff>139598</xdr:rowOff>
    </xdr:to>
    <xdr:cxnSp macro="">
      <xdr:nvCxnSpPr>
        <xdr:cNvPr id="447" name="直線コネクタ 446"/>
        <xdr:cNvCxnSpPr/>
      </xdr:nvCxnSpPr>
      <xdr:spPr>
        <a:xfrm>
          <a:off x="15290800" y="2524938"/>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107505</xdr:rowOff>
    </xdr:from>
    <xdr:to>
      <xdr:col>72</xdr:col>
      <xdr:colOff>203200</xdr:colOff>
      <xdr:row>14</xdr:row>
      <xdr:rowOff>124638</xdr:rowOff>
    </xdr:to>
    <xdr:cxnSp macro="">
      <xdr:nvCxnSpPr>
        <xdr:cNvPr id="450" name="直線コネクタ 449"/>
        <xdr:cNvCxnSpPr/>
      </xdr:nvCxnSpPr>
      <xdr:spPr>
        <a:xfrm>
          <a:off x="14401800" y="2507805"/>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100139</xdr:rowOff>
    </xdr:from>
    <xdr:to>
      <xdr:col>73</xdr:col>
      <xdr:colOff>44450</xdr:colOff>
      <xdr:row>15</xdr:row>
      <xdr:rowOff>30289</xdr:rowOff>
    </xdr:to>
    <xdr:sp macro="" textlink="">
      <xdr:nvSpPr>
        <xdr:cNvPr id="451" name="フローチャート: 判断 450"/>
        <xdr:cNvSpPr/>
      </xdr:nvSpPr>
      <xdr:spPr>
        <a:xfrm>
          <a:off x="15240000" y="250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15066</xdr:rowOff>
    </xdr:from>
    <xdr:ext cx="762000" cy="259045"/>
    <xdr:sp macro="" textlink="">
      <xdr:nvSpPr>
        <xdr:cNvPr id="452" name="テキスト ボックス 451"/>
        <xdr:cNvSpPr txBox="1"/>
      </xdr:nvSpPr>
      <xdr:spPr>
        <a:xfrm>
          <a:off x="14909800" y="258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102921</xdr:rowOff>
    </xdr:from>
    <xdr:to>
      <xdr:col>68</xdr:col>
      <xdr:colOff>152400</xdr:colOff>
      <xdr:row>14</xdr:row>
      <xdr:rowOff>107505</xdr:rowOff>
    </xdr:to>
    <xdr:cxnSp macro="">
      <xdr:nvCxnSpPr>
        <xdr:cNvPr id="453" name="直線コネクタ 452"/>
        <xdr:cNvCxnSpPr/>
      </xdr:nvCxnSpPr>
      <xdr:spPr>
        <a:xfrm>
          <a:off x="13512800" y="25032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82766</xdr:rowOff>
    </xdr:from>
    <xdr:to>
      <xdr:col>81</xdr:col>
      <xdr:colOff>95250</xdr:colOff>
      <xdr:row>15</xdr:row>
      <xdr:rowOff>12916</xdr:rowOff>
    </xdr:to>
    <xdr:sp macro="" textlink="">
      <xdr:nvSpPr>
        <xdr:cNvPr id="463" name="楕円 462"/>
        <xdr:cNvSpPr/>
      </xdr:nvSpPr>
      <xdr:spPr>
        <a:xfrm>
          <a:off x="16967200" y="24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4043</xdr:rowOff>
    </xdr:from>
    <xdr:ext cx="762000" cy="259045"/>
    <xdr:sp macro="" textlink="">
      <xdr:nvSpPr>
        <xdr:cNvPr id="464" name="将来負担の状況該当値テキスト"/>
        <xdr:cNvSpPr txBox="1"/>
      </xdr:nvSpPr>
      <xdr:spPr>
        <a:xfrm>
          <a:off x="17106900" y="240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88798</xdr:rowOff>
    </xdr:from>
    <xdr:to>
      <xdr:col>77</xdr:col>
      <xdr:colOff>95250</xdr:colOff>
      <xdr:row>15</xdr:row>
      <xdr:rowOff>18948</xdr:rowOff>
    </xdr:to>
    <xdr:sp macro="" textlink="">
      <xdr:nvSpPr>
        <xdr:cNvPr id="465" name="楕円 464"/>
        <xdr:cNvSpPr/>
      </xdr:nvSpPr>
      <xdr:spPr>
        <a:xfrm>
          <a:off x="161290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29125</xdr:rowOff>
    </xdr:from>
    <xdr:ext cx="736600" cy="259045"/>
    <xdr:sp macro="" textlink="">
      <xdr:nvSpPr>
        <xdr:cNvPr id="466" name="テキスト ボックス 465"/>
        <xdr:cNvSpPr txBox="1"/>
      </xdr:nvSpPr>
      <xdr:spPr>
        <a:xfrm>
          <a:off x="15798800" y="225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73838</xdr:rowOff>
    </xdr:from>
    <xdr:to>
      <xdr:col>73</xdr:col>
      <xdr:colOff>44450</xdr:colOff>
      <xdr:row>15</xdr:row>
      <xdr:rowOff>3988</xdr:rowOff>
    </xdr:to>
    <xdr:sp macro="" textlink="">
      <xdr:nvSpPr>
        <xdr:cNvPr id="467" name="楕円 466"/>
        <xdr:cNvSpPr/>
      </xdr:nvSpPr>
      <xdr:spPr>
        <a:xfrm>
          <a:off x="15240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14165</xdr:rowOff>
    </xdr:from>
    <xdr:ext cx="762000" cy="259045"/>
    <xdr:sp macro="" textlink="">
      <xdr:nvSpPr>
        <xdr:cNvPr id="468" name="テキスト ボックス 467"/>
        <xdr:cNvSpPr txBox="1"/>
      </xdr:nvSpPr>
      <xdr:spPr>
        <a:xfrm>
          <a:off x="14909800" y="224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56705</xdr:rowOff>
    </xdr:from>
    <xdr:to>
      <xdr:col>68</xdr:col>
      <xdr:colOff>203200</xdr:colOff>
      <xdr:row>14</xdr:row>
      <xdr:rowOff>158305</xdr:rowOff>
    </xdr:to>
    <xdr:sp macro="" textlink="">
      <xdr:nvSpPr>
        <xdr:cNvPr id="469" name="楕円 468"/>
        <xdr:cNvSpPr/>
      </xdr:nvSpPr>
      <xdr:spPr>
        <a:xfrm>
          <a:off x="14351000" y="2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168482</xdr:rowOff>
    </xdr:from>
    <xdr:ext cx="762000" cy="259045"/>
    <xdr:sp macro="" textlink="">
      <xdr:nvSpPr>
        <xdr:cNvPr id="470" name="テキスト ボックス 469"/>
        <xdr:cNvSpPr txBox="1"/>
      </xdr:nvSpPr>
      <xdr:spPr>
        <a:xfrm>
          <a:off x="14020800" y="22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52121</xdr:rowOff>
    </xdr:from>
    <xdr:to>
      <xdr:col>64</xdr:col>
      <xdr:colOff>152400</xdr:colOff>
      <xdr:row>14</xdr:row>
      <xdr:rowOff>153721</xdr:rowOff>
    </xdr:to>
    <xdr:sp macro="" textlink="">
      <xdr:nvSpPr>
        <xdr:cNvPr id="471" name="楕円 470"/>
        <xdr:cNvSpPr/>
      </xdr:nvSpPr>
      <xdr:spPr>
        <a:xfrm>
          <a:off x="13462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163898</xdr:rowOff>
    </xdr:from>
    <xdr:ext cx="762000" cy="259045"/>
    <xdr:sp macro="" textlink="">
      <xdr:nvSpPr>
        <xdr:cNvPr id="472" name="テキスト ボックス 471"/>
        <xdr:cNvSpPr txBox="1"/>
      </xdr:nvSpPr>
      <xdr:spPr>
        <a:xfrm>
          <a:off x="13131800" y="22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大分県平均は下回っているものの、類似団体、全国平均は上回っている。今後も第３次行財政改革に則り、給与体系等の点検を行うことで経常経費の削減に向けて努力する必要がある。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133858</xdr:rowOff>
    </xdr:to>
    <xdr:cxnSp macro="">
      <xdr:nvCxnSpPr>
        <xdr:cNvPr id="64" name="直線コネクタ 63"/>
        <xdr:cNvCxnSpPr/>
      </xdr:nvCxnSpPr>
      <xdr:spPr>
        <a:xfrm flipV="1">
          <a:off x="3987800" y="6472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133858</xdr:rowOff>
    </xdr:to>
    <xdr:cxnSp macro="">
      <xdr:nvCxnSpPr>
        <xdr:cNvPr id="67" name="直線コネクタ 66"/>
        <xdr:cNvCxnSpPr/>
      </xdr:nvCxnSpPr>
      <xdr:spPr>
        <a:xfrm>
          <a:off x="3098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38</xdr:row>
      <xdr:rowOff>81280</xdr:rowOff>
    </xdr:to>
    <xdr:cxnSp macro="">
      <xdr:nvCxnSpPr>
        <xdr:cNvPr id="70" name="直線コネクタ 69"/>
        <xdr:cNvCxnSpPr/>
      </xdr:nvCxnSpPr>
      <xdr:spPr>
        <a:xfrm flipV="1">
          <a:off x="2209800" y="6422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81280</xdr:rowOff>
    </xdr:to>
    <xdr:cxnSp macro="">
      <xdr:nvCxnSpPr>
        <xdr:cNvPr id="73" name="直線コネクタ 72"/>
        <xdr:cNvCxnSpPr/>
      </xdr:nvCxnSpPr>
      <xdr:spPr>
        <a:xfrm>
          <a:off x="1320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9" name="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大分県平均全てで上回っている。これは、放課後児童健全育成事業やみらいふるさと寄附金推進事業の委託料の増等が主な要因である。今後も第３次行財政改革に則り、経常経費の削減に向けて努力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61686</xdr:rowOff>
    </xdr:to>
    <xdr:cxnSp macro="">
      <xdr:nvCxnSpPr>
        <xdr:cNvPr id="127" name="直線コネクタ 126"/>
        <xdr:cNvCxnSpPr/>
      </xdr:nvCxnSpPr>
      <xdr:spPr>
        <a:xfrm>
          <a:off x="15671800" y="3115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18</xdr:row>
      <xdr:rowOff>29029</xdr:rowOff>
    </xdr:to>
    <xdr:cxnSp macro="">
      <xdr:nvCxnSpPr>
        <xdr:cNvPr id="130" name="直線コネクタ 129"/>
        <xdr:cNvCxnSpPr/>
      </xdr:nvCxnSpPr>
      <xdr:spPr>
        <a:xfrm>
          <a:off x="14782800" y="2962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48079</xdr:rowOff>
    </xdr:to>
    <xdr:cxnSp macro="">
      <xdr:nvCxnSpPr>
        <xdr:cNvPr id="133" name="直線コネクタ 132"/>
        <xdr:cNvCxnSpPr/>
      </xdr:nvCxnSpPr>
      <xdr:spPr>
        <a:xfrm>
          <a:off x="13893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4" name="フローチャート: 判断 133"/>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5" name="テキスト ボックス 13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37193</xdr:rowOff>
    </xdr:to>
    <xdr:cxnSp macro="">
      <xdr:nvCxnSpPr>
        <xdr:cNvPr id="136" name="直線コネクタ 135"/>
        <xdr:cNvCxnSpPr/>
      </xdr:nvCxnSpPr>
      <xdr:spPr>
        <a:xfrm>
          <a:off x="13004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48" name="楕円 147"/>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49" name="テキスト ボックス 148"/>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2" name="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大分県平均は下回っているものの類似団体平均は上回っており、依然として増加傾向にある。障害福祉サービス費や保育所の施設型給付費、また子ども医療費助成金が増加したためである。今後も増加する見込みであるため、単独事業等の見直しを図り、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89" name="直線コネクタ 188"/>
        <xdr:cNvCxnSpPr/>
      </xdr:nvCxnSpPr>
      <xdr:spPr>
        <a:xfrm>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75293</xdr:rowOff>
    </xdr:from>
    <xdr:to>
      <xdr:col>19</xdr:col>
      <xdr:colOff>187325</xdr:colOff>
      <xdr:row>59</xdr:row>
      <xdr:rowOff>86178</xdr:rowOff>
    </xdr:to>
    <xdr:cxnSp macro="">
      <xdr:nvCxnSpPr>
        <xdr:cNvPr id="192" name="直線コネクタ 191"/>
        <xdr:cNvCxnSpPr/>
      </xdr:nvCxnSpPr>
      <xdr:spPr>
        <a:xfrm>
          <a:off x="3098800" y="1019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75293</xdr:rowOff>
    </xdr:to>
    <xdr:cxnSp macro="">
      <xdr:nvCxnSpPr>
        <xdr:cNvPr id="195" name="直線コネクタ 194"/>
        <xdr:cNvCxnSpPr/>
      </xdr:nvCxnSpPr>
      <xdr:spPr>
        <a:xfrm>
          <a:off x="2209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163285</xdr:rowOff>
    </xdr:from>
    <xdr:to>
      <xdr:col>15</xdr:col>
      <xdr:colOff>149225</xdr:colOff>
      <xdr:row>59</xdr:row>
      <xdr:rowOff>93435</xdr:rowOff>
    </xdr:to>
    <xdr:sp macro="" textlink="">
      <xdr:nvSpPr>
        <xdr:cNvPr id="196" name="フローチャート: 判断 195"/>
        <xdr:cNvSpPr/>
      </xdr:nvSpPr>
      <xdr:spPr>
        <a:xfrm>
          <a:off x="3048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103612</xdr:rowOff>
    </xdr:from>
    <xdr:ext cx="762000" cy="259045"/>
    <xdr:sp macro="" textlink="">
      <xdr:nvSpPr>
        <xdr:cNvPr id="197" name="テキスト ボックス 196"/>
        <xdr:cNvSpPr txBox="1"/>
      </xdr:nvSpPr>
      <xdr:spPr>
        <a:xfrm>
          <a:off x="2717800" y="987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159657</xdr:rowOff>
    </xdr:to>
    <xdr:cxnSp macro="">
      <xdr:nvCxnSpPr>
        <xdr:cNvPr id="198" name="直線コネクタ 197"/>
        <xdr:cNvCxnSpPr/>
      </xdr:nvCxnSpPr>
      <xdr:spPr>
        <a:xfrm>
          <a:off x="1320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08" name="楕円 207"/>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09"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0" name="楕円 209"/>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1" name="テキスト ボックス 210"/>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2" name="楕円 211"/>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3" name="テキスト ボックス 212"/>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4" name="楕円 213"/>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5" name="テキスト ボックス 21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6" name="楕円 215"/>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17" name="テキスト ボックス 216"/>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類似団体及び大分県平均は下回っている。特別会計への繰出金は前年度より微減で、減債基金及びみらいふるさと基金への積立が増となっている。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今後も特別会計の更なる健全化を図り、赤字補てん的な繰出しを抑制する。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12700</xdr:rowOff>
    </xdr:to>
    <xdr:cxnSp macro="">
      <xdr:nvCxnSpPr>
        <xdr:cNvPr id="252" name="直線コネクタ 251"/>
        <xdr:cNvCxnSpPr/>
      </xdr:nvCxnSpPr>
      <xdr:spPr>
        <a:xfrm flipV="1">
          <a:off x="15671800" y="96008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32294</xdr:rowOff>
    </xdr:to>
    <xdr:cxnSp macro="">
      <xdr:nvCxnSpPr>
        <xdr:cNvPr id="255" name="直線コネクタ 254"/>
        <xdr:cNvCxnSpPr/>
      </xdr:nvCxnSpPr>
      <xdr:spPr>
        <a:xfrm flipV="1">
          <a:off x="14782800" y="9613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51888</xdr:rowOff>
    </xdr:to>
    <xdr:cxnSp macro="">
      <xdr:nvCxnSpPr>
        <xdr:cNvPr id="258" name="直線コネクタ 257"/>
        <xdr:cNvCxnSpPr/>
      </xdr:nvCxnSpPr>
      <xdr:spPr>
        <a:xfrm flipV="1">
          <a:off x="13893800" y="9633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9" name="フローチャート: 判断 25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60" name="テキスト ボックス 259"/>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51888</xdr:rowOff>
    </xdr:to>
    <xdr:cxnSp macro="">
      <xdr:nvCxnSpPr>
        <xdr:cNvPr id="261" name="直線コネクタ 260"/>
        <xdr:cNvCxnSpPr/>
      </xdr:nvCxnSpPr>
      <xdr:spPr>
        <a:xfrm>
          <a:off x="13004800" y="95681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1" name="楕円 270"/>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2"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3" name="楕円 272"/>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4" name="テキスト ボックス 27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5" name="楕円 274"/>
        <xdr:cNvSpPr/>
      </xdr:nvSpPr>
      <xdr:spPr>
        <a:xfrm>
          <a:off x="14732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6" name="テキスト ボックス 275"/>
        <xdr:cNvSpPr txBox="1"/>
      </xdr:nvSpPr>
      <xdr:spPr>
        <a:xfrm>
          <a:off x="14401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7" name="楕円 276"/>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8" name="テキスト ボックス 277"/>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9" name="楕円 278"/>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0" name="テキスト ボックス 279"/>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大分県平均を上回っているものの、類似団体及び全国平均は下回っている。決算額が大きく下がった要因は、熊本・大分地震対応事業に係る震災復興補助金等の減によるものである。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今後も、補助団体の事業内容や収支報告書を精査し、補助金額の適正化に努める。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35</xdr:row>
      <xdr:rowOff>165862</xdr:rowOff>
    </xdr:to>
    <xdr:cxnSp macro="">
      <xdr:nvCxnSpPr>
        <xdr:cNvPr id="310" name="直線コネクタ 309"/>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165862</xdr:rowOff>
    </xdr:to>
    <xdr:cxnSp macro="">
      <xdr:nvCxnSpPr>
        <xdr:cNvPr id="313" name="直線コネクタ 312"/>
        <xdr:cNvCxnSpPr/>
      </xdr:nvCxnSpPr>
      <xdr:spPr>
        <a:xfrm>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165862</xdr:rowOff>
    </xdr:to>
    <xdr:cxnSp macro="">
      <xdr:nvCxnSpPr>
        <xdr:cNvPr id="316" name="直線コネクタ 315"/>
        <xdr:cNvCxnSpPr/>
      </xdr:nvCxnSpPr>
      <xdr:spPr>
        <a:xfrm flipV="1">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7" name="フローチャート: 判断 316"/>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8" name="テキスト ボックス 317"/>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165862</xdr:rowOff>
    </xdr:to>
    <xdr:cxnSp macro="">
      <xdr:nvCxnSpPr>
        <xdr:cNvPr id="319" name="直線コネクタ 318"/>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9" name="楕円 328"/>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0"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1" name="楕円 330"/>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2" name="テキスト ボックス 331"/>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3" name="楕円 332"/>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4" name="テキスト ボックス 33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6" name="テキスト ボックス 335"/>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7" name="楕円 336"/>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8" name="テキスト ボックス 337"/>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大分県平均すべてで上回っている。主な要因は、ここ数年にわたり行われた庁舎建設事業や学校耐震化工事等による償還額の増である。今後は湯布院の複合庁舎やし尿処理施設建設等が予定されているため更なる公債費の増が見込まれる。公共施設総合管理計画等を軸に、適正な事業規模を把握しながら施設の整備を行う必要が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37465</xdr:rowOff>
    </xdr:to>
    <xdr:cxnSp macro="">
      <xdr:nvCxnSpPr>
        <xdr:cNvPr id="370" name="直線コネクタ 369"/>
        <xdr:cNvCxnSpPr/>
      </xdr:nvCxnSpPr>
      <xdr:spPr>
        <a:xfrm>
          <a:off x="3987800" y="128866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75</xdr:row>
      <xdr:rowOff>27940</xdr:rowOff>
    </xdr:to>
    <xdr:cxnSp macro="">
      <xdr:nvCxnSpPr>
        <xdr:cNvPr id="373" name="直線コネクタ 372"/>
        <xdr:cNvCxnSpPr/>
      </xdr:nvCxnSpPr>
      <xdr:spPr>
        <a:xfrm>
          <a:off x="3098800" y="128466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159385</xdr:rowOff>
    </xdr:to>
    <xdr:cxnSp macro="">
      <xdr:nvCxnSpPr>
        <xdr:cNvPr id="376" name="直線コネクタ 375"/>
        <xdr:cNvCxnSpPr/>
      </xdr:nvCxnSpPr>
      <xdr:spPr>
        <a:xfrm>
          <a:off x="2209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95250</xdr:rowOff>
    </xdr:from>
    <xdr:to>
      <xdr:col>15</xdr:col>
      <xdr:colOff>149225</xdr:colOff>
      <xdr:row>75</xdr:row>
      <xdr:rowOff>25400</xdr:rowOff>
    </xdr:to>
    <xdr:sp macro="" textlink="">
      <xdr:nvSpPr>
        <xdr:cNvPr id="377" name="フローチャート: 判断 376"/>
        <xdr:cNvSpPr/>
      </xdr:nvSpPr>
      <xdr:spPr>
        <a:xfrm>
          <a:off x="3048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78" name="テキスト ボックス 377"/>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140335</xdr:rowOff>
    </xdr:from>
    <xdr:to>
      <xdr:col>11</xdr:col>
      <xdr:colOff>9525</xdr:colOff>
      <xdr:row>74</xdr:row>
      <xdr:rowOff>149860</xdr:rowOff>
    </xdr:to>
    <xdr:cxnSp macro="">
      <xdr:nvCxnSpPr>
        <xdr:cNvPr id="379" name="直線コネクタ 378"/>
        <xdr:cNvCxnSpPr/>
      </xdr:nvCxnSpPr>
      <xdr:spPr>
        <a:xfrm>
          <a:off x="1320800" y="1282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158115</xdr:rowOff>
    </xdr:from>
    <xdr:to>
      <xdr:col>24</xdr:col>
      <xdr:colOff>76200</xdr:colOff>
      <xdr:row>75</xdr:row>
      <xdr:rowOff>88265</xdr:rowOff>
    </xdr:to>
    <xdr:sp macro="" textlink="">
      <xdr:nvSpPr>
        <xdr:cNvPr id="389" name="楕円 388"/>
        <xdr:cNvSpPr/>
      </xdr:nvSpPr>
      <xdr:spPr>
        <a:xfrm>
          <a:off x="4775200" y="128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130192</xdr:rowOff>
    </xdr:from>
    <xdr:ext cx="762000" cy="259045"/>
    <xdr:sp macro="" textlink="">
      <xdr:nvSpPr>
        <xdr:cNvPr id="390" name="公債費該当値テキスト"/>
        <xdr:cNvSpPr txBox="1"/>
      </xdr:nvSpPr>
      <xdr:spPr>
        <a:xfrm>
          <a:off x="4914900" y="1281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148590</xdr:rowOff>
    </xdr:from>
    <xdr:to>
      <xdr:col>20</xdr:col>
      <xdr:colOff>38100</xdr:colOff>
      <xdr:row>75</xdr:row>
      <xdr:rowOff>78740</xdr:rowOff>
    </xdr:to>
    <xdr:sp macro="" textlink="">
      <xdr:nvSpPr>
        <xdr:cNvPr id="391" name="楕円 390"/>
        <xdr:cNvSpPr/>
      </xdr:nvSpPr>
      <xdr:spPr>
        <a:xfrm>
          <a:off x="3937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63517</xdr:rowOff>
    </xdr:from>
    <xdr:ext cx="736600" cy="259045"/>
    <xdr:sp macro="" textlink="">
      <xdr:nvSpPr>
        <xdr:cNvPr id="392" name="テキスト ボックス 391"/>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3" name="楕円 392"/>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23512</xdr:rowOff>
    </xdr:from>
    <xdr:ext cx="762000" cy="259045"/>
    <xdr:sp macro="" textlink="">
      <xdr:nvSpPr>
        <xdr:cNvPr id="394" name="テキスト ボックス 393"/>
        <xdr:cNvSpPr txBox="1"/>
      </xdr:nvSpPr>
      <xdr:spPr>
        <a:xfrm>
          <a:off x="2717800" y="128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89535</xdr:rowOff>
    </xdr:from>
    <xdr:to>
      <xdr:col>6</xdr:col>
      <xdr:colOff>171450</xdr:colOff>
      <xdr:row>75</xdr:row>
      <xdr:rowOff>19685</xdr:rowOff>
    </xdr:to>
    <xdr:sp macro="" textlink="">
      <xdr:nvSpPr>
        <xdr:cNvPr id="397" name="楕円 396"/>
        <xdr:cNvSpPr/>
      </xdr:nvSpPr>
      <xdr:spPr>
        <a:xfrm>
          <a:off x="1270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29862</xdr:rowOff>
    </xdr:from>
    <xdr:ext cx="762000" cy="259045"/>
    <xdr:sp macro="" textlink="">
      <xdr:nvSpPr>
        <xdr:cNvPr id="398" name="テキスト ボックス 397"/>
        <xdr:cNvSpPr txBox="1"/>
      </xdr:nvSpPr>
      <xdr:spPr>
        <a:xfrm>
          <a:off x="939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大分県平均全てで上回っている。庁舎建設等の公債費が増加しており、普通交付税の段階的縮減も続くことから今後も注視が必要である。第３次行財政改革に示された目標の達成に向けて各項目を遵守し、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130811</xdr:rowOff>
    </xdr:to>
    <xdr:cxnSp macro="">
      <xdr:nvCxnSpPr>
        <xdr:cNvPr id="431" name="直線コネクタ 430"/>
        <xdr:cNvCxnSpPr/>
      </xdr:nvCxnSpPr>
      <xdr:spPr>
        <a:xfrm>
          <a:off x="15671800" y="13481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107950</xdr:rowOff>
    </xdr:to>
    <xdr:cxnSp macro="">
      <xdr:nvCxnSpPr>
        <xdr:cNvPr id="434" name="直線コネクタ 433"/>
        <xdr:cNvCxnSpPr/>
      </xdr:nvCxnSpPr>
      <xdr:spPr>
        <a:xfrm>
          <a:off x="14782800" y="133743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138430</xdr:rowOff>
    </xdr:to>
    <xdr:cxnSp macro="">
      <xdr:nvCxnSpPr>
        <xdr:cNvPr id="437" name="直線コネクタ 436"/>
        <xdr:cNvCxnSpPr/>
      </xdr:nvCxnSpPr>
      <xdr:spPr>
        <a:xfrm flipV="1">
          <a:off x="13893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38" name="フローチャート: 判断 437"/>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39" name="テキスト ボックス 438"/>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138430</xdr:rowOff>
    </xdr:to>
    <xdr:cxnSp macro="">
      <xdr:nvCxnSpPr>
        <xdr:cNvPr id="440" name="直線コネクタ 439"/>
        <xdr:cNvCxnSpPr/>
      </xdr:nvCxnSpPr>
      <xdr:spPr>
        <a:xfrm>
          <a:off x="13004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50" name="楕円 449"/>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52088</xdr:rowOff>
    </xdr:from>
    <xdr:ext cx="762000" cy="259045"/>
    <xdr:sp macro="" textlink="">
      <xdr:nvSpPr>
        <xdr:cNvPr id="451"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52" name="楕円 451"/>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53" name="テキスト ボックス 452"/>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54" name="楕円 453"/>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62247</xdr:rowOff>
    </xdr:from>
    <xdr:ext cx="762000" cy="259045"/>
    <xdr:sp macro="" textlink="">
      <xdr:nvSpPr>
        <xdr:cNvPr id="455" name="テキスト ボックス 454"/>
        <xdr:cNvSpPr txBox="1"/>
      </xdr:nvSpPr>
      <xdr:spPr>
        <a:xfrm>
          <a:off x="14401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56" name="楕円 455"/>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57" name="テキスト ボックス 456"/>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58" name="楕円 457"/>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36847</xdr:rowOff>
    </xdr:from>
    <xdr:ext cx="762000" cy="259045"/>
    <xdr:sp macro="" textlink="">
      <xdr:nvSpPr>
        <xdr:cNvPr id="459" name="テキスト ボックス 458"/>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107163</xdr:rowOff>
    </xdr:from>
    <xdr:to>
      <xdr:col>29</xdr:col>
      <xdr:colOff>127000</xdr:colOff>
      <xdr:row>17</xdr:row>
      <xdr:rowOff>126035</xdr:rowOff>
    </xdr:to>
    <xdr:cxnSp macro="">
      <xdr:nvCxnSpPr>
        <xdr:cNvPr id="50" name="直線コネクタ 49"/>
        <xdr:cNvCxnSpPr/>
      </xdr:nvCxnSpPr>
      <xdr:spPr bwMode="auto">
        <a:xfrm flipV="1">
          <a:off x="5003800" y="3069438"/>
          <a:ext cx="647700" cy="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101003</xdr:rowOff>
    </xdr:from>
    <xdr:to>
      <xdr:col>26</xdr:col>
      <xdr:colOff>50800</xdr:colOff>
      <xdr:row>17</xdr:row>
      <xdr:rowOff>126035</xdr:rowOff>
    </xdr:to>
    <xdr:cxnSp macro="">
      <xdr:nvCxnSpPr>
        <xdr:cNvPr id="53" name="直線コネクタ 52"/>
        <xdr:cNvCxnSpPr/>
      </xdr:nvCxnSpPr>
      <xdr:spPr bwMode="auto">
        <a:xfrm>
          <a:off x="4305300" y="306327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65049</xdr:rowOff>
    </xdr:from>
    <xdr:to>
      <xdr:col>22</xdr:col>
      <xdr:colOff>114300</xdr:colOff>
      <xdr:row>17</xdr:row>
      <xdr:rowOff>101003</xdr:rowOff>
    </xdr:to>
    <xdr:cxnSp macro="">
      <xdr:nvCxnSpPr>
        <xdr:cNvPr id="56" name="直線コネクタ 55"/>
        <xdr:cNvCxnSpPr/>
      </xdr:nvCxnSpPr>
      <xdr:spPr bwMode="auto">
        <a:xfrm>
          <a:off x="3606800" y="3027324"/>
          <a:ext cx="698500" cy="3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133261</xdr:rowOff>
    </xdr:from>
    <xdr:to>
      <xdr:col>22</xdr:col>
      <xdr:colOff>165100</xdr:colOff>
      <xdr:row>18</xdr:row>
      <xdr:rowOff>63411</xdr:rowOff>
    </xdr:to>
    <xdr:sp macro="" textlink="">
      <xdr:nvSpPr>
        <xdr:cNvPr id="57" name="フローチャート: 判断 56"/>
        <xdr:cNvSpPr/>
      </xdr:nvSpPr>
      <xdr:spPr bwMode="auto">
        <a:xfrm>
          <a:off x="42545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48188</xdr:rowOff>
    </xdr:from>
    <xdr:ext cx="762000" cy="259045"/>
    <xdr:sp macro="" textlink="">
      <xdr:nvSpPr>
        <xdr:cNvPr id="58" name="テキスト ボックス 57"/>
        <xdr:cNvSpPr txBox="1"/>
      </xdr:nvSpPr>
      <xdr:spPr>
        <a:xfrm>
          <a:off x="3924300" y="31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65049</xdr:rowOff>
    </xdr:from>
    <xdr:to>
      <xdr:col>18</xdr:col>
      <xdr:colOff>177800</xdr:colOff>
      <xdr:row>17</xdr:row>
      <xdr:rowOff>120612</xdr:rowOff>
    </xdr:to>
    <xdr:cxnSp macro="">
      <xdr:nvCxnSpPr>
        <xdr:cNvPr id="59" name="直線コネクタ 58"/>
        <xdr:cNvCxnSpPr/>
      </xdr:nvCxnSpPr>
      <xdr:spPr bwMode="auto">
        <a:xfrm flipV="1">
          <a:off x="2908300" y="3027324"/>
          <a:ext cx="698500" cy="5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56363</xdr:rowOff>
    </xdr:from>
    <xdr:to>
      <xdr:col>29</xdr:col>
      <xdr:colOff>177800</xdr:colOff>
      <xdr:row>17</xdr:row>
      <xdr:rowOff>157963</xdr:rowOff>
    </xdr:to>
    <xdr:sp macro="" textlink="">
      <xdr:nvSpPr>
        <xdr:cNvPr id="69" name="楕円 68"/>
        <xdr:cNvSpPr/>
      </xdr:nvSpPr>
      <xdr:spPr bwMode="auto">
        <a:xfrm>
          <a:off x="5600700" y="301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28440</xdr:rowOff>
    </xdr:from>
    <xdr:ext cx="762000" cy="259045"/>
    <xdr:sp macro="" textlink="">
      <xdr:nvSpPr>
        <xdr:cNvPr id="70" name="人口1人当たり決算額の推移該当値テキスト130"/>
        <xdr:cNvSpPr txBox="1"/>
      </xdr:nvSpPr>
      <xdr:spPr>
        <a:xfrm>
          <a:off x="5740400" y="29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75235</xdr:rowOff>
    </xdr:from>
    <xdr:to>
      <xdr:col>26</xdr:col>
      <xdr:colOff>101600</xdr:colOff>
      <xdr:row>18</xdr:row>
      <xdr:rowOff>5385</xdr:rowOff>
    </xdr:to>
    <xdr:sp macro="" textlink="">
      <xdr:nvSpPr>
        <xdr:cNvPr id="71" name="楕円 70"/>
        <xdr:cNvSpPr/>
      </xdr:nvSpPr>
      <xdr:spPr bwMode="auto">
        <a:xfrm>
          <a:off x="49530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161612</xdr:rowOff>
    </xdr:from>
    <xdr:ext cx="736600" cy="259045"/>
    <xdr:sp macro="" textlink="">
      <xdr:nvSpPr>
        <xdr:cNvPr id="72" name="テキスト ボックス 71"/>
        <xdr:cNvSpPr txBox="1"/>
      </xdr:nvSpPr>
      <xdr:spPr>
        <a:xfrm>
          <a:off x="4622800" y="312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50203</xdr:rowOff>
    </xdr:from>
    <xdr:to>
      <xdr:col>22</xdr:col>
      <xdr:colOff>165100</xdr:colOff>
      <xdr:row>17</xdr:row>
      <xdr:rowOff>151803</xdr:rowOff>
    </xdr:to>
    <xdr:sp macro="" textlink="">
      <xdr:nvSpPr>
        <xdr:cNvPr id="73" name="楕円 72"/>
        <xdr:cNvSpPr/>
      </xdr:nvSpPr>
      <xdr:spPr bwMode="auto">
        <a:xfrm>
          <a:off x="42545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161980</xdr:rowOff>
    </xdr:from>
    <xdr:ext cx="762000" cy="259045"/>
    <xdr:sp macro="" textlink="">
      <xdr:nvSpPr>
        <xdr:cNvPr id="74" name="テキスト ボックス 73"/>
        <xdr:cNvSpPr txBox="1"/>
      </xdr:nvSpPr>
      <xdr:spPr>
        <a:xfrm>
          <a:off x="3924300" y="2781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14249</xdr:rowOff>
    </xdr:from>
    <xdr:to>
      <xdr:col>19</xdr:col>
      <xdr:colOff>38100</xdr:colOff>
      <xdr:row>17</xdr:row>
      <xdr:rowOff>115849</xdr:rowOff>
    </xdr:to>
    <xdr:sp macro="" textlink="">
      <xdr:nvSpPr>
        <xdr:cNvPr id="75" name="楕円 74"/>
        <xdr:cNvSpPr/>
      </xdr:nvSpPr>
      <xdr:spPr bwMode="auto">
        <a:xfrm>
          <a:off x="35560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126026</xdr:rowOff>
    </xdr:from>
    <xdr:ext cx="762000" cy="259045"/>
    <xdr:sp macro="" textlink="">
      <xdr:nvSpPr>
        <xdr:cNvPr id="76" name="テキスト ボックス 75"/>
        <xdr:cNvSpPr txBox="1"/>
      </xdr:nvSpPr>
      <xdr:spPr>
        <a:xfrm>
          <a:off x="32258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69812</xdr:rowOff>
    </xdr:from>
    <xdr:to>
      <xdr:col>15</xdr:col>
      <xdr:colOff>101600</xdr:colOff>
      <xdr:row>17</xdr:row>
      <xdr:rowOff>171412</xdr:rowOff>
    </xdr:to>
    <xdr:sp macro="" textlink="">
      <xdr:nvSpPr>
        <xdr:cNvPr id="77" name="楕円 76"/>
        <xdr:cNvSpPr/>
      </xdr:nvSpPr>
      <xdr:spPr bwMode="auto">
        <a:xfrm>
          <a:off x="2857500" y="30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10139</xdr:rowOff>
    </xdr:from>
    <xdr:ext cx="762000" cy="259045"/>
    <xdr:sp macro="" textlink="">
      <xdr:nvSpPr>
        <xdr:cNvPr id="78" name="テキスト ボックス 77"/>
        <xdr:cNvSpPr txBox="1"/>
      </xdr:nvSpPr>
      <xdr:spPr>
        <a:xfrm>
          <a:off x="2527300" y="28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259812</xdr:rowOff>
    </xdr:from>
    <xdr:to>
      <xdr:col>29</xdr:col>
      <xdr:colOff>127000</xdr:colOff>
      <xdr:row>37</xdr:row>
      <xdr:rowOff>261879</xdr:rowOff>
    </xdr:to>
    <xdr:cxnSp macro="">
      <xdr:nvCxnSpPr>
        <xdr:cNvPr id="110" name="直線コネクタ 109"/>
        <xdr:cNvCxnSpPr/>
      </xdr:nvCxnSpPr>
      <xdr:spPr bwMode="auto">
        <a:xfrm>
          <a:off x="5003800" y="7384512"/>
          <a:ext cx="647700" cy="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259812</xdr:rowOff>
    </xdr:from>
    <xdr:to>
      <xdr:col>26</xdr:col>
      <xdr:colOff>50800</xdr:colOff>
      <xdr:row>37</xdr:row>
      <xdr:rowOff>267141</xdr:rowOff>
    </xdr:to>
    <xdr:cxnSp macro="">
      <xdr:nvCxnSpPr>
        <xdr:cNvPr id="113" name="直線コネクタ 112"/>
        <xdr:cNvCxnSpPr/>
      </xdr:nvCxnSpPr>
      <xdr:spPr bwMode="auto">
        <a:xfrm flipV="1">
          <a:off x="4305300" y="7384512"/>
          <a:ext cx="698500" cy="7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267141</xdr:rowOff>
    </xdr:from>
    <xdr:to>
      <xdr:col>22</xdr:col>
      <xdr:colOff>114300</xdr:colOff>
      <xdr:row>37</xdr:row>
      <xdr:rowOff>278585</xdr:rowOff>
    </xdr:to>
    <xdr:cxnSp macro="">
      <xdr:nvCxnSpPr>
        <xdr:cNvPr id="116" name="直線コネクタ 115"/>
        <xdr:cNvCxnSpPr/>
      </xdr:nvCxnSpPr>
      <xdr:spPr bwMode="auto">
        <a:xfrm flipV="1">
          <a:off x="3606800" y="7391841"/>
          <a:ext cx="698500" cy="11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203887</xdr:rowOff>
    </xdr:from>
    <xdr:to>
      <xdr:col>22</xdr:col>
      <xdr:colOff>165100</xdr:colOff>
      <xdr:row>37</xdr:row>
      <xdr:rowOff>305487</xdr:rowOff>
    </xdr:to>
    <xdr:sp macro="" textlink="">
      <xdr:nvSpPr>
        <xdr:cNvPr id="117" name="フローチャート: 判断 116"/>
        <xdr:cNvSpPr/>
      </xdr:nvSpPr>
      <xdr:spPr bwMode="auto">
        <a:xfrm>
          <a:off x="4254500" y="732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144214</xdr:rowOff>
    </xdr:from>
    <xdr:ext cx="762000" cy="259045"/>
    <xdr:sp macro="" textlink="">
      <xdr:nvSpPr>
        <xdr:cNvPr id="118" name="テキスト ボックス 117"/>
        <xdr:cNvSpPr txBox="1"/>
      </xdr:nvSpPr>
      <xdr:spPr>
        <a:xfrm>
          <a:off x="3924300" y="709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278059</xdr:rowOff>
    </xdr:from>
    <xdr:to>
      <xdr:col>18</xdr:col>
      <xdr:colOff>177800</xdr:colOff>
      <xdr:row>37</xdr:row>
      <xdr:rowOff>278585</xdr:rowOff>
    </xdr:to>
    <xdr:cxnSp macro="">
      <xdr:nvCxnSpPr>
        <xdr:cNvPr id="119" name="直線コネクタ 118"/>
        <xdr:cNvCxnSpPr/>
      </xdr:nvCxnSpPr>
      <xdr:spPr bwMode="auto">
        <a:xfrm>
          <a:off x="2908300" y="7402759"/>
          <a:ext cx="698500" cy="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211079</xdr:rowOff>
    </xdr:from>
    <xdr:to>
      <xdr:col>29</xdr:col>
      <xdr:colOff>177800</xdr:colOff>
      <xdr:row>37</xdr:row>
      <xdr:rowOff>312679</xdr:rowOff>
    </xdr:to>
    <xdr:sp macro="" textlink="">
      <xdr:nvSpPr>
        <xdr:cNvPr id="129" name="楕円 128"/>
        <xdr:cNvSpPr/>
      </xdr:nvSpPr>
      <xdr:spPr bwMode="auto">
        <a:xfrm>
          <a:off x="5600700" y="733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209012</xdr:rowOff>
    </xdr:from>
    <xdr:to>
      <xdr:col>26</xdr:col>
      <xdr:colOff>101600</xdr:colOff>
      <xdr:row>37</xdr:row>
      <xdr:rowOff>310612</xdr:rowOff>
    </xdr:to>
    <xdr:sp macro="" textlink="">
      <xdr:nvSpPr>
        <xdr:cNvPr id="131" name="楕円 130"/>
        <xdr:cNvSpPr/>
      </xdr:nvSpPr>
      <xdr:spPr bwMode="auto">
        <a:xfrm>
          <a:off x="4953000" y="733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295389</xdr:rowOff>
    </xdr:from>
    <xdr:ext cx="736600" cy="259045"/>
    <xdr:sp macro="" textlink="">
      <xdr:nvSpPr>
        <xdr:cNvPr id="132" name="テキスト ボックス 131"/>
        <xdr:cNvSpPr txBox="1"/>
      </xdr:nvSpPr>
      <xdr:spPr>
        <a:xfrm>
          <a:off x="4622800" y="742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216341</xdr:rowOff>
    </xdr:from>
    <xdr:to>
      <xdr:col>22</xdr:col>
      <xdr:colOff>165100</xdr:colOff>
      <xdr:row>37</xdr:row>
      <xdr:rowOff>317941</xdr:rowOff>
    </xdr:to>
    <xdr:sp macro="" textlink="">
      <xdr:nvSpPr>
        <xdr:cNvPr id="133" name="楕円 132"/>
        <xdr:cNvSpPr/>
      </xdr:nvSpPr>
      <xdr:spPr bwMode="auto">
        <a:xfrm>
          <a:off x="4254500" y="7341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302718</xdr:rowOff>
    </xdr:from>
    <xdr:ext cx="762000" cy="259045"/>
    <xdr:sp macro="" textlink="">
      <xdr:nvSpPr>
        <xdr:cNvPr id="134" name="テキスト ボックス 133"/>
        <xdr:cNvSpPr txBox="1"/>
      </xdr:nvSpPr>
      <xdr:spPr>
        <a:xfrm>
          <a:off x="3924300" y="742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227785</xdr:rowOff>
    </xdr:from>
    <xdr:to>
      <xdr:col>19</xdr:col>
      <xdr:colOff>38100</xdr:colOff>
      <xdr:row>37</xdr:row>
      <xdr:rowOff>329385</xdr:rowOff>
    </xdr:to>
    <xdr:sp macro="" textlink="">
      <xdr:nvSpPr>
        <xdr:cNvPr id="135" name="楕円 134"/>
        <xdr:cNvSpPr/>
      </xdr:nvSpPr>
      <xdr:spPr bwMode="auto">
        <a:xfrm>
          <a:off x="3556000" y="735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314162</xdr:rowOff>
    </xdr:from>
    <xdr:ext cx="762000" cy="259045"/>
    <xdr:sp macro="" textlink="">
      <xdr:nvSpPr>
        <xdr:cNvPr id="136" name="テキスト ボックス 135"/>
        <xdr:cNvSpPr txBox="1"/>
      </xdr:nvSpPr>
      <xdr:spPr>
        <a:xfrm>
          <a:off x="3225800" y="743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227259</xdr:rowOff>
    </xdr:from>
    <xdr:to>
      <xdr:col>15</xdr:col>
      <xdr:colOff>101600</xdr:colOff>
      <xdr:row>37</xdr:row>
      <xdr:rowOff>328859</xdr:rowOff>
    </xdr:to>
    <xdr:sp macro="" textlink="">
      <xdr:nvSpPr>
        <xdr:cNvPr id="137" name="楕円 136"/>
        <xdr:cNvSpPr/>
      </xdr:nvSpPr>
      <xdr:spPr bwMode="auto">
        <a:xfrm>
          <a:off x="2857500" y="735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313636</xdr:rowOff>
    </xdr:from>
    <xdr:ext cx="762000" cy="259045"/>
    <xdr:sp macro="" textlink="">
      <xdr:nvSpPr>
        <xdr:cNvPr id="138" name="テキスト ボックス 137"/>
        <xdr:cNvSpPr txBox="1"/>
      </xdr:nvSpPr>
      <xdr:spPr>
        <a:xfrm>
          <a:off x="2527300" y="743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34798</xdr:rowOff>
    </xdr:from>
    <xdr:to>
      <xdr:col>24</xdr:col>
      <xdr:colOff>63500</xdr:colOff>
      <xdr:row>35</xdr:row>
      <xdr:rowOff>54559</xdr:rowOff>
    </xdr:to>
    <xdr:cxnSp macro="">
      <xdr:nvCxnSpPr>
        <xdr:cNvPr id="61" name="直線コネクタ 60"/>
        <xdr:cNvCxnSpPr/>
      </xdr:nvCxnSpPr>
      <xdr:spPr>
        <a:xfrm flipV="1">
          <a:off x="3797300" y="6035548"/>
          <a:ext cx="838200" cy="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47968</xdr:rowOff>
    </xdr:from>
    <xdr:to>
      <xdr:col>19</xdr:col>
      <xdr:colOff>177800</xdr:colOff>
      <xdr:row>35</xdr:row>
      <xdr:rowOff>54559</xdr:rowOff>
    </xdr:to>
    <xdr:cxnSp macro="">
      <xdr:nvCxnSpPr>
        <xdr:cNvPr id="64" name="直線コネクタ 63"/>
        <xdr:cNvCxnSpPr/>
      </xdr:nvCxnSpPr>
      <xdr:spPr>
        <a:xfrm>
          <a:off x="2908300" y="6048718"/>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112294</xdr:rowOff>
    </xdr:from>
    <xdr:to>
      <xdr:col>15</xdr:col>
      <xdr:colOff>50800</xdr:colOff>
      <xdr:row>35</xdr:row>
      <xdr:rowOff>47968</xdr:rowOff>
    </xdr:to>
    <xdr:cxnSp macro="">
      <xdr:nvCxnSpPr>
        <xdr:cNvPr id="67" name="直線コネクタ 66"/>
        <xdr:cNvCxnSpPr/>
      </xdr:nvCxnSpPr>
      <xdr:spPr>
        <a:xfrm>
          <a:off x="2019300" y="5941594"/>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67678</xdr:rowOff>
    </xdr:from>
    <xdr:to>
      <xdr:col>15</xdr:col>
      <xdr:colOff>101600</xdr:colOff>
      <xdr:row>35</xdr:row>
      <xdr:rowOff>169278</xdr:rowOff>
    </xdr:to>
    <xdr:sp macro="" textlink="">
      <xdr:nvSpPr>
        <xdr:cNvPr id="68" name="フローチャート: 判断 67"/>
        <xdr:cNvSpPr/>
      </xdr:nvSpPr>
      <xdr:spPr>
        <a:xfrm>
          <a:off x="2857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160405</xdr:rowOff>
    </xdr:from>
    <xdr:ext cx="534377" cy="259045"/>
    <xdr:sp macro="" textlink="">
      <xdr:nvSpPr>
        <xdr:cNvPr id="69" name="テキスト ボックス 68"/>
        <xdr:cNvSpPr txBox="1"/>
      </xdr:nvSpPr>
      <xdr:spPr>
        <a:xfrm>
          <a:off x="26411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112294</xdr:rowOff>
    </xdr:from>
    <xdr:to>
      <xdr:col>10</xdr:col>
      <xdr:colOff>114300</xdr:colOff>
      <xdr:row>34</xdr:row>
      <xdr:rowOff>148857</xdr:rowOff>
    </xdr:to>
    <xdr:cxnSp macro="">
      <xdr:nvCxnSpPr>
        <xdr:cNvPr id="70" name="直線コネクタ 69"/>
        <xdr:cNvCxnSpPr/>
      </xdr:nvCxnSpPr>
      <xdr:spPr>
        <a:xfrm flipV="1">
          <a:off x="1130300" y="5941594"/>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155448</xdr:rowOff>
    </xdr:from>
    <xdr:to>
      <xdr:col>24</xdr:col>
      <xdr:colOff>114300</xdr:colOff>
      <xdr:row>35</xdr:row>
      <xdr:rowOff>85598</xdr:rowOff>
    </xdr:to>
    <xdr:sp macro="" textlink="">
      <xdr:nvSpPr>
        <xdr:cNvPr id="80" name="楕円 79"/>
        <xdr:cNvSpPr/>
      </xdr:nvSpPr>
      <xdr:spPr>
        <a:xfrm>
          <a:off x="4584700" y="59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133875</xdr:rowOff>
    </xdr:from>
    <xdr:ext cx="534377" cy="259045"/>
    <xdr:sp macro="" textlink="">
      <xdr:nvSpPr>
        <xdr:cNvPr id="81" name="人件費該当値テキスト"/>
        <xdr:cNvSpPr txBox="1"/>
      </xdr:nvSpPr>
      <xdr:spPr>
        <a:xfrm>
          <a:off x="4686300" y="59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3759</xdr:rowOff>
    </xdr:from>
    <xdr:to>
      <xdr:col>20</xdr:col>
      <xdr:colOff>38100</xdr:colOff>
      <xdr:row>35</xdr:row>
      <xdr:rowOff>105359</xdr:rowOff>
    </xdr:to>
    <xdr:sp macro="" textlink="">
      <xdr:nvSpPr>
        <xdr:cNvPr id="82" name="楕円 81"/>
        <xdr:cNvSpPr/>
      </xdr:nvSpPr>
      <xdr:spPr>
        <a:xfrm>
          <a:off x="3746500" y="6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96486</xdr:rowOff>
    </xdr:from>
    <xdr:ext cx="534377" cy="259045"/>
    <xdr:sp macro="" textlink="">
      <xdr:nvSpPr>
        <xdr:cNvPr id="83" name="テキスト ボックス 82"/>
        <xdr:cNvSpPr txBox="1"/>
      </xdr:nvSpPr>
      <xdr:spPr>
        <a:xfrm>
          <a:off x="3530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168618</xdr:rowOff>
    </xdr:from>
    <xdr:to>
      <xdr:col>15</xdr:col>
      <xdr:colOff>101600</xdr:colOff>
      <xdr:row>35</xdr:row>
      <xdr:rowOff>98768</xdr:rowOff>
    </xdr:to>
    <xdr:sp macro="" textlink="">
      <xdr:nvSpPr>
        <xdr:cNvPr id="84" name="楕円 83"/>
        <xdr:cNvSpPr/>
      </xdr:nvSpPr>
      <xdr:spPr>
        <a:xfrm>
          <a:off x="2857500" y="5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115295</xdr:rowOff>
    </xdr:from>
    <xdr:ext cx="534377" cy="259045"/>
    <xdr:sp macro="" textlink="">
      <xdr:nvSpPr>
        <xdr:cNvPr id="85" name="テキスト ボックス 84"/>
        <xdr:cNvSpPr txBox="1"/>
      </xdr:nvSpPr>
      <xdr:spPr>
        <a:xfrm>
          <a:off x="2641111" y="57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61494</xdr:rowOff>
    </xdr:from>
    <xdr:to>
      <xdr:col>10</xdr:col>
      <xdr:colOff>165100</xdr:colOff>
      <xdr:row>34</xdr:row>
      <xdr:rowOff>163094</xdr:rowOff>
    </xdr:to>
    <xdr:sp macro="" textlink="">
      <xdr:nvSpPr>
        <xdr:cNvPr id="86" name="楕円 85"/>
        <xdr:cNvSpPr/>
      </xdr:nvSpPr>
      <xdr:spPr>
        <a:xfrm>
          <a:off x="1968500" y="5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8171</xdr:rowOff>
    </xdr:from>
    <xdr:ext cx="534377" cy="259045"/>
    <xdr:sp macro="" textlink="">
      <xdr:nvSpPr>
        <xdr:cNvPr id="87" name="テキスト ボックス 86"/>
        <xdr:cNvSpPr txBox="1"/>
      </xdr:nvSpPr>
      <xdr:spPr>
        <a:xfrm>
          <a:off x="1752111" y="56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98057</xdr:rowOff>
    </xdr:from>
    <xdr:to>
      <xdr:col>6</xdr:col>
      <xdr:colOff>38100</xdr:colOff>
      <xdr:row>35</xdr:row>
      <xdr:rowOff>28207</xdr:rowOff>
    </xdr:to>
    <xdr:sp macro="" textlink="">
      <xdr:nvSpPr>
        <xdr:cNvPr id="88" name="楕円 87"/>
        <xdr:cNvSpPr/>
      </xdr:nvSpPr>
      <xdr:spPr>
        <a:xfrm>
          <a:off x="1079500" y="59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44734</xdr:rowOff>
    </xdr:from>
    <xdr:ext cx="534377" cy="259045"/>
    <xdr:sp macro="" textlink="">
      <xdr:nvSpPr>
        <xdr:cNvPr id="89" name="テキスト ボックス 88"/>
        <xdr:cNvSpPr txBox="1"/>
      </xdr:nvSpPr>
      <xdr:spPr>
        <a:xfrm>
          <a:off x="863111" y="5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155778</xdr:rowOff>
    </xdr:from>
    <xdr:to>
      <xdr:col>24</xdr:col>
      <xdr:colOff>63500</xdr:colOff>
      <xdr:row>57</xdr:row>
      <xdr:rowOff>23482</xdr:rowOff>
    </xdr:to>
    <xdr:cxnSp macro="">
      <xdr:nvCxnSpPr>
        <xdr:cNvPr id="119" name="直線コネクタ 118"/>
        <xdr:cNvCxnSpPr/>
      </xdr:nvCxnSpPr>
      <xdr:spPr>
        <a:xfrm flipV="1">
          <a:off x="3797300" y="9756978"/>
          <a:ext cx="8382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23482</xdr:rowOff>
    </xdr:from>
    <xdr:to>
      <xdr:col>19</xdr:col>
      <xdr:colOff>177800</xdr:colOff>
      <xdr:row>57</xdr:row>
      <xdr:rowOff>63246</xdr:rowOff>
    </xdr:to>
    <xdr:cxnSp macro="">
      <xdr:nvCxnSpPr>
        <xdr:cNvPr id="122" name="直線コネクタ 121"/>
        <xdr:cNvCxnSpPr/>
      </xdr:nvCxnSpPr>
      <xdr:spPr>
        <a:xfrm flipV="1">
          <a:off x="2908300" y="9796132"/>
          <a:ext cx="889000" cy="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63246</xdr:rowOff>
    </xdr:from>
    <xdr:to>
      <xdr:col>15</xdr:col>
      <xdr:colOff>50800</xdr:colOff>
      <xdr:row>57</xdr:row>
      <xdr:rowOff>94234</xdr:rowOff>
    </xdr:to>
    <xdr:cxnSp macro="">
      <xdr:nvCxnSpPr>
        <xdr:cNvPr id="125" name="直線コネクタ 124"/>
        <xdr:cNvCxnSpPr/>
      </xdr:nvCxnSpPr>
      <xdr:spPr>
        <a:xfrm flipV="1">
          <a:off x="2019300" y="983589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87478</xdr:rowOff>
    </xdr:from>
    <xdr:to>
      <xdr:col>15</xdr:col>
      <xdr:colOff>101600</xdr:colOff>
      <xdr:row>57</xdr:row>
      <xdr:rowOff>17628</xdr:rowOff>
    </xdr:to>
    <xdr:sp macro="" textlink="">
      <xdr:nvSpPr>
        <xdr:cNvPr id="126" name="フローチャート: 判断 125"/>
        <xdr:cNvSpPr/>
      </xdr:nvSpPr>
      <xdr:spPr>
        <a:xfrm>
          <a:off x="2857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34155</xdr:rowOff>
    </xdr:from>
    <xdr:ext cx="534377" cy="259045"/>
    <xdr:sp macro="" textlink="">
      <xdr:nvSpPr>
        <xdr:cNvPr id="127" name="テキスト ボックス 126"/>
        <xdr:cNvSpPr txBox="1"/>
      </xdr:nvSpPr>
      <xdr:spPr>
        <a:xfrm>
          <a:off x="2641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94234</xdr:rowOff>
    </xdr:from>
    <xdr:to>
      <xdr:col>10</xdr:col>
      <xdr:colOff>114300</xdr:colOff>
      <xdr:row>57</xdr:row>
      <xdr:rowOff>137960</xdr:rowOff>
    </xdr:to>
    <xdr:cxnSp macro="">
      <xdr:nvCxnSpPr>
        <xdr:cNvPr id="128" name="直線コネクタ 127"/>
        <xdr:cNvCxnSpPr/>
      </xdr:nvCxnSpPr>
      <xdr:spPr>
        <a:xfrm flipV="1">
          <a:off x="1130300" y="9866884"/>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104978</xdr:rowOff>
    </xdr:from>
    <xdr:to>
      <xdr:col>24</xdr:col>
      <xdr:colOff>114300</xdr:colOff>
      <xdr:row>57</xdr:row>
      <xdr:rowOff>35128</xdr:rowOff>
    </xdr:to>
    <xdr:sp macro="" textlink="">
      <xdr:nvSpPr>
        <xdr:cNvPr id="138" name="楕円 137"/>
        <xdr:cNvSpPr/>
      </xdr:nvSpPr>
      <xdr:spPr>
        <a:xfrm>
          <a:off x="4584700" y="97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83405</xdr:rowOff>
    </xdr:from>
    <xdr:ext cx="534377" cy="259045"/>
    <xdr:sp macro="" textlink="">
      <xdr:nvSpPr>
        <xdr:cNvPr id="139" name="物件費該当値テキスト"/>
        <xdr:cNvSpPr txBox="1"/>
      </xdr:nvSpPr>
      <xdr:spPr>
        <a:xfrm>
          <a:off x="4686300" y="96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144132</xdr:rowOff>
    </xdr:from>
    <xdr:to>
      <xdr:col>20</xdr:col>
      <xdr:colOff>38100</xdr:colOff>
      <xdr:row>57</xdr:row>
      <xdr:rowOff>74282</xdr:rowOff>
    </xdr:to>
    <xdr:sp macro="" textlink="">
      <xdr:nvSpPr>
        <xdr:cNvPr id="140" name="楕円 139"/>
        <xdr:cNvSpPr/>
      </xdr:nvSpPr>
      <xdr:spPr>
        <a:xfrm>
          <a:off x="3746500" y="97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65409</xdr:rowOff>
    </xdr:from>
    <xdr:ext cx="534377" cy="259045"/>
    <xdr:sp macro="" textlink="">
      <xdr:nvSpPr>
        <xdr:cNvPr id="141" name="テキスト ボックス 140"/>
        <xdr:cNvSpPr txBox="1"/>
      </xdr:nvSpPr>
      <xdr:spPr>
        <a:xfrm>
          <a:off x="3530111" y="98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12446</xdr:rowOff>
    </xdr:from>
    <xdr:to>
      <xdr:col>15</xdr:col>
      <xdr:colOff>101600</xdr:colOff>
      <xdr:row>57</xdr:row>
      <xdr:rowOff>114046</xdr:rowOff>
    </xdr:to>
    <xdr:sp macro="" textlink="">
      <xdr:nvSpPr>
        <xdr:cNvPr id="142" name="楕円 141"/>
        <xdr:cNvSpPr/>
      </xdr:nvSpPr>
      <xdr:spPr>
        <a:xfrm>
          <a:off x="2857500" y="97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105173</xdr:rowOff>
    </xdr:from>
    <xdr:ext cx="534377" cy="259045"/>
    <xdr:sp macro="" textlink="">
      <xdr:nvSpPr>
        <xdr:cNvPr id="143" name="テキスト ボックス 142"/>
        <xdr:cNvSpPr txBox="1"/>
      </xdr:nvSpPr>
      <xdr:spPr>
        <a:xfrm>
          <a:off x="2641111" y="98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43434</xdr:rowOff>
    </xdr:from>
    <xdr:to>
      <xdr:col>10</xdr:col>
      <xdr:colOff>165100</xdr:colOff>
      <xdr:row>57</xdr:row>
      <xdr:rowOff>145034</xdr:rowOff>
    </xdr:to>
    <xdr:sp macro="" textlink="">
      <xdr:nvSpPr>
        <xdr:cNvPr id="144" name="楕円 143"/>
        <xdr:cNvSpPr/>
      </xdr:nvSpPr>
      <xdr:spPr>
        <a:xfrm>
          <a:off x="1968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136161</xdr:rowOff>
    </xdr:from>
    <xdr:ext cx="534377" cy="259045"/>
    <xdr:sp macro="" textlink="">
      <xdr:nvSpPr>
        <xdr:cNvPr id="145" name="テキスト ボックス 144"/>
        <xdr:cNvSpPr txBox="1"/>
      </xdr:nvSpPr>
      <xdr:spPr>
        <a:xfrm>
          <a:off x="1752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87160</xdr:rowOff>
    </xdr:from>
    <xdr:to>
      <xdr:col>6</xdr:col>
      <xdr:colOff>38100</xdr:colOff>
      <xdr:row>58</xdr:row>
      <xdr:rowOff>17310</xdr:rowOff>
    </xdr:to>
    <xdr:sp macro="" textlink="">
      <xdr:nvSpPr>
        <xdr:cNvPr id="146" name="楕円 145"/>
        <xdr:cNvSpPr/>
      </xdr:nvSpPr>
      <xdr:spPr>
        <a:xfrm>
          <a:off x="1079500" y="98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8437</xdr:rowOff>
    </xdr:from>
    <xdr:ext cx="534377" cy="259045"/>
    <xdr:sp macro="" textlink="">
      <xdr:nvSpPr>
        <xdr:cNvPr id="147" name="テキスト ボックス 146"/>
        <xdr:cNvSpPr txBox="1"/>
      </xdr:nvSpPr>
      <xdr:spPr>
        <a:xfrm>
          <a:off x="863111" y="99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7665</xdr:rowOff>
    </xdr:from>
    <xdr:to>
      <xdr:col>24</xdr:col>
      <xdr:colOff>63500</xdr:colOff>
      <xdr:row>79</xdr:row>
      <xdr:rowOff>12331</xdr:rowOff>
    </xdr:to>
    <xdr:cxnSp macro="">
      <xdr:nvCxnSpPr>
        <xdr:cNvPr id="176" name="直線コネクタ 175"/>
        <xdr:cNvCxnSpPr/>
      </xdr:nvCxnSpPr>
      <xdr:spPr>
        <a:xfrm flipV="1">
          <a:off x="3797300" y="13552215"/>
          <a:ext cx="8382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11037</xdr:rowOff>
    </xdr:from>
    <xdr:to>
      <xdr:col>19</xdr:col>
      <xdr:colOff>177800</xdr:colOff>
      <xdr:row>79</xdr:row>
      <xdr:rowOff>12331</xdr:rowOff>
    </xdr:to>
    <xdr:cxnSp macro="">
      <xdr:nvCxnSpPr>
        <xdr:cNvPr id="179" name="直線コネクタ 178"/>
        <xdr:cNvCxnSpPr/>
      </xdr:nvCxnSpPr>
      <xdr:spPr>
        <a:xfrm>
          <a:off x="2908300" y="13555587"/>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7169</xdr:rowOff>
    </xdr:from>
    <xdr:to>
      <xdr:col>15</xdr:col>
      <xdr:colOff>50800</xdr:colOff>
      <xdr:row>79</xdr:row>
      <xdr:rowOff>11037</xdr:rowOff>
    </xdr:to>
    <xdr:cxnSp macro="">
      <xdr:nvCxnSpPr>
        <xdr:cNvPr id="182" name="直線コネクタ 181"/>
        <xdr:cNvCxnSpPr/>
      </xdr:nvCxnSpPr>
      <xdr:spPr>
        <a:xfrm>
          <a:off x="2019300" y="1355171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54666</xdr:rowOff>
    </xdr:from>
    <xdr:to>
      <xdr:col>15</xdr:col>
      <xdr:colOff>101600</xdr:colOff>
      <xdr:row>78</xdr:row>
      <xdr:rowOff>156266</xdr:rowOff>
    </xdr:to>
    <xdr:sp macro="" textlink="">
      <xdr:nvSpPr>
        <xdr:cNvPr id="183" name="フローチャート: 判断 182"/>
        <xdr:cNvSpPr/>
      </xdr:nvSpPr>
      <xdr:spPr>
        <a:xfrm>
          <a:off x="2857500" y="1342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1343</xdr:rowOff>
    </xdr:from>
    <xdr:ext cx="469744" cy="259045"/>
    <xdr:sp macro="" textlink="">
      <xdr:nvSpPr>
        <xdr:cNvPr id="184" name="テキスト ボックス 183"/>
        <xdr:cNvSpPr txBox="1"/>
      </xdr:nvSpPr>
      <xdr:spPr>
        <a:xfrm>
          <a:off x="2673428" y="132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7169</xdr:rowOff>
    </xdr:from>
    <xdr:to>
      <xdr:col>10</xdr:col>
      <xdr:colOff>114300</xdr:colOff>
      <xdr:row>79</xdr:row>
      <xdr:rowOff>9816</xdr:rowOff>
    </xdr:to>
    <xdr:cxnSp macro="">
      <xdr:nvCxnSpPr>
        <xdr:cNvPr id="185" name="直線コネクタ 184"/>
        <xdr:cNvCxnSpPr/>
      </xdr:nvCxnSpPr>
      <xdr:spPr>
        <a:xfrm flipV="1">
          <a:off x="1130300" y="13551719"/>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128315</xdr:rowOff>
    </xdr:from>
    <xdr:to>
      <xdr:col>24</xdr:col>
      <xdr:colOff>114300</xdr:colOff>
      <xdr:row>79</xdr:row>
      <xdr:rowOff>58465</xdr:rowOff>
    </xdr:to>
    <xdr:sp macro="" textlink="">
      <xdr:nvSpPr>
        <xdr:cNvPr id="195" name="楕円 194"/>
        <xdr:cNvSpPr/>
      </xdr:nvSpPr>
      <xdr:spPr>
        <a:xfrm>
          <a:off x="4584700" y="13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43242</xdr:rowOff>
    </xdr:from>
    <xdr:ext cx="469744" cy="259045"/>
    <xdr:sp macro="" textlink="">
      <xdr:nvSpPr>
        <xdr:cNvPr id="196" name="維持補修費該当値テキスト"/>
        <xdr:cNvSpPr txBox="1"/>
      </xdr:nvSpPr>
      <xdr:spPr>
        <a:xfrm>
          <a:off x="4686300" y="1341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132981</xdr:rowOff>
    </xdr:from>
    <xdr:to>
      <xdr:col>20</xdr:col>
      <xdr:colOff>38100</xdr:colOff>
      <xdr:row>79</xdr:row>
      <xdr:rowOff>63131</xdr:rowOff>
    </xdr:to>
    <xdr:sp macro="" textlink="">
      <xdr:nvSpPr>
        <xdr:cNvPr id="197" name="楕円 196"/>
        <xdr:cNvSpPr/>
      </xdr:nvSpPr>
      <xdr:spPr>
        <a:xfrm>
          <a:off x="3746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54258</xdr:rowOff>
    </xdr:from>
    <xdr:ext cx="469744" cy="259045"/>
    <xdr:sp macro="" textlink="">
      <xdr:nvSpPr>
        <xdr:cNvPr id="198" name="テキスト ボックス 197"/>
        <xdr:cNvSpPr txBox="1"/>
      </xdr:nvSpPr>
      <xdr:spPr>
        <a:xfrm>
          <a:off x="3562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131687</xdr:rowOff>
    </xdr:from>
    <xdr:to>
      <xdr:col>15</xdr:col>
      <xdr:colOff>101600</xdr:colOff>
      <xdr:row>79</xdr:row>
      <xdr:rowOff>61837</xdr:rowOff>
    </xdr:to>
    <xdr:sp macro="" textlink="">
      <xdr:nvSpPr>
        <xdr:cNvPr id="199" name="楕円 198"/>
        <xdr:cNvSpPr/>
      </xdr:nvSpPr>
      <xdr:spPr>
        <a:xfrm>
          <a:off x="2857500" y="13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52964</xdr:rowOff>
    </xdr:from>
    <xdr:ext cx="469744" cy="259045"/>
    <xdr:sp macro="" textlink="">
      <xdr:nvSpPr>
        <xdr:cNvPr id="200" name="テキスト ボックス 199"/>
        <xdr:cNvSpPr txBox="1"/>
      </xdr:nvSpPr>
      <xdr:spPr>
        <a:xfrm>
          <a:off x="2673428" y="135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127819</xdr:rowOff>
    </xdr:from>
    <xdr:to>
      <xdr:col>10</xdr:col>
      <xdr:colOff>165100</xdr:colOff>
      <xdr:row>79</xdr:row>
      <xdr:rowOff>57969</xdr:rowOff>
    </xdr:to>
    <xdr:sp macro="" textlink="">
      <xdr:nvSpPr>
        <xdr:cNvPr id="201" name="楕円 200"/>
        <xdr:cNvSpPr/>
      </xdr:nvSpPr>
      <xdr:spPr>
        <a:xfrm>
          <a:off x="1968500" y="135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49096</xdr:rowOff>
    </xdr:from>
    <xdr:ext cx="469744" cy="259045"/>
    <xdr:sp macro="" textlink="">
      <xdr:nvSpPr>
        <xdr:cNvPr id="202" name="テキスト ボックス 201"/>
        <xdr:cNvSpPr txBox="1"/>
      </xdr:nvSpPr>
      <xdr:spPr>
        <a:xfrm>
          <a:off x="1784428" y="135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130466</xdr:rowOff>
    </xdr:from>
    <xdr:to>
      <xdr:col>6</xdr:col>
      <xdr:colOff>38100</xdr:colOff>
      <xdr:row>79</xdr:row>
      <xdr:rowOff>60616</xdr:rowOff>
    </xdr:to>
    <xdr:sp macro="" textlink="">
      <xdr:nvSpPr>
        <xdr:cNvPr id="203" name="楕円 202"/>
        <xdr:cNvSpPr/>
      </xdr:nvSpPr>
      <xdr:spPr>
        <a:xfrm>
          <a:off x="1079500" y="135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51743</xdr:rowOff>
    </xdr:from>
    <xdr:ext cx="469744" cy="259045"/>
    <xdr:sp macro="" textlink="">
      <xdr:nvSpPr>
        <xdr:cNvPr id="204" name="テキスト ボックス 203"/>
        <xdr:cNvSpPr txBox="1"/>
      </xdr:nvSpPr>
      <xdr:spPr>
        <a:xfrm>
          <a:off x="895428" y="1359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95211</xdr:rowOff>
    </xdr:from>
    <xdr:to>
      <xdr:col>24</xdr:col>
      <xdr:colOff>63500</xdr:colOff>
      <xdr:row>95</xdr:row>
      <xdr:rowOff>139370</xdr:rowOff>
    </xdr:to>
    <xdr:cxnSp macro="">
      <xdr:nvCxnSpPr>
        <xdr:cNvPr id="234" name="直線コネクタ 233"/>
        <xdr:cNvCxnSpPr/>
      </xdr:nvCxnSpPr>
      <xdr:spPr>
        <a:xfrm flipV="1">
          <a:off x="3797300" y="16382961"/>
          <a:ext cx="8382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139370</xdr:rowOff>
    </xdr:from>
    <xdr:to>
      <xdr:col>19</xdr:col>
      <xdr:colOff>177800</xdr:colOff>
      <xdr:row>96</xdr:row>
      <xdr:rowOff>21031</xdr:rowOff>
    </xdr:to>
    <xdr:cxnSp macro="">
      <xdr:nvCxnSpPr>
        <xdr:cNvPr id="237" name="直線コネクタ 236"/>
        <xdr:cNvCxnSpPr/>
      </xdr:nvCxnSpPr>
      <xdr:spPr>
        <a:xfrm flipV="1">
          <a:off x="2908300" y="16427120"/>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21031</xdr:rowOff>
    </xdr:from>
    <xdr:to>
      <xdr:col>15</xdr:col>
      <xdr:colOff>50800</xdr:colOff>
      <xdr:row>96</xdr:row>
      <xdr:rowOff>70853</xdr:rowOff>
    </xdr:to>
    <xdr:cxnSp macro="">
      <xdr:nvCxnSpPr>
        <xdr:cNvPr id="240" name="直線コネクタ 239"/>
        <xdr:cNvCxnSpPr/>
      </xdr:nvCxnSpPr>
      <xdr:spPr>
        <a:xfrm flipV="1">
          <a:off x="2019300" y="16480231"/>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106338</xdr:rowOff>
    </xdr:from>
    <xdr:to>
      <xdr:col>15</xdr:col>
      <xdr:colOff>101600</xdr:colOff>
      <xdr:row>96</xdr:row>
      <xdr:rowOff>36488</xdr:rowOff>
    </xdr:to>
    <xdr:sp macro="" textlink="">
      <xdr:nvSpPr>
        <xdr:cNvPr id="241" name="フローチャート: 判断 240"/>
        <xdr:cNvSpPr/>
      </xdr:nvSpPr>
      <xdr:spPr>
        <a:xfrm>
          <a:off x="2857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53015</xdr:rowOff>
    </xdr:from>
    <xdr:ext cx="599010" cy="259045"/>
    <xdr:sp macro="" textlink="">
      <xdr:nvSpPr>
        <xdr:cNvPr id="242" name="テキスト ボックス 241"/>
        <xdr:cNvSpPr txBox="1"/>
      </xdr:nvSpPr>
      <xdr:spPr>
        <a:xfrm>
          <a:off x="2608795"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70853</xdr:rowOff>
    </xdr:from>
    <xdr:to>
      <xdr:col>10</xdr:col>
      <xdr:colOff>114300</xdr:colOff>
      <xdr:row>96</xdr:row>
      <xdr:rowOff>163157</xdr:rowOff>
    </xdr:to>
    <xdr:cxnSp macro="">
      <xdr:nvCxnSpPr>
        <xdr:cNvPr id="243" name="直線コネクタ 242"/>
        <xdr:cNvCxnSpPr/>
      </xdr:nvCxnSpPr>
      <xdr:spPr>
        <a:xfrm flipV="1">
          <a:off x="1130300" y="16530053"/>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44411</xdr:rowOff>
    </xdr:from>
    <xdr:to>
      <xdr:col>24</xdr:col>
      <xdr:colOff>114300</xdr:colOff>
      <xdr:row>95</xdr:row>
      <xdr:rowOff>146011</xdr:rowOff>
    </xdr:to>
    <xdr:sp macro="" textlink="">
      <xdr:nvSpPr>
        <xdr:cNvPr id="253" name="楕円 252"/>
        <xdr:cNvSpPr/>
      </xdr:nvSpPr>
      <xdr:spPr>
        <a:xfrm>
          <a:off x="4584700" y="163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67288</xdr:rowOff>
    </xdr:from>
    <xdr:ext cx="599010" cy="259045"/>
    <xdr:sp macro="" textlink="">
      <xdr:nvSpPr>
        <xdr:cNvPr id="254" name="扶助費該当値テキスト"/>
        <xdr:cNvSpPr txBox="1"/>
      </xdr:nvSpPr>
      <xdr:spPr>
        <a:xfrm>
          <a:off x="4686300" y="1618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88570</xdr:rowOff>
    </xdr:from>
    <xdr:to>
      <xdr:col>20</xdr:col>
      <xdr:colOff>38100</xdr:colOff>
      <xdr:row>96</xdr:row>
      <xdr:rowOff>18720</xdr:rowOff>
    </xdr:to>
    <xdr:sp macro="" textlink="">
      <xdr:nvSpPr>
        <xdr:cNvPr id="255" name="楕円 254"/>
        <xdr:cNvSpPr/>
      </xdr:nvSpPr>
      <xdr:spPr>
        <a:xfrm>
          <a:off x="37465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35247</xdr:rowOff>
    </xdr:from>
    <xdr:ext cx="599010" cy="259045"/>
    <xdr:sp macro="" textlink="">
      <xdr:nvSpPr>
        <xdr:cNvPr id="256" name="テキスト ボックス 255"/>
        <xdr:cNvSpPr txBox="1"/>
      </xdr:nvSpPr>
      <xdr:spPr>
        <a:xfrm>
          <a:off x="3497795" y="1615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141681</xdr:rowOff>
    </xdr:from>
    <xdr:to>
      <xdr:col>15</xdr:col>
      <xdr:colOff>101600</xdr:colOff>
      <xdr:row>96</xdr:row>
      <xdr:rowOff>71831</xdr:rowOff>
    </xdr:to>
    <xdr:sp macro="" textlink="">
      <xdr:nvSpPr>
        <xdr:cNvPr id="257" name="楕円 256"/>
        <xdr:cNvSpPr/>
      </xdr:nvSpPr>
      <xdr:spPr>
        <a:xfrm>
          <a:off x="2857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62958</xdr:rowOff>
    </xdr:from>
    <xdr:ext cx="599010" cy="259045"/>
    <xdr:sp macro="" textlink="">
      <xdr:nvSpPr>
        <xdr:cNvPr id="258" name="テキスト ボックス 257"/>
        <xdr:cNvSpPr txBox="1"/>
      </xdr:nvSpPr>
      <xdr:spPr>
        <a:xfrm>
          <a:off x="2608795"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20053</xdr:rowOff>
    </xdr:from>
    <xdr:to>
      <xdr:col>10</xdr:col>
      <xdr:colOff>165100</xdr:colOff>
      <xdr:row>96</xdr:row>
      <xdr:rowOff>121653</xdr:rowOff>
    </xdr:to>
    <xdr:sp macro="" textlink="">
      <xdr:nvSpPr>
        <xdr:cNvPr id="259" name="楕円 258"/>
        <xdr:cNvSpPr/>
      </xdr:nvSpPr>
      <xdr:spPr>
        <a:xfrm>
          <a:off x="1968500" y="16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138180</xdr:rowOff>
    </xdr:from>
    <xdr:ext cx="534377" cy="259045"/>
    <xdr:sp macro="" textlink="">
      <xdr:nvSpPr>
        <xdr:cNvPr id="260" name="テキスト ボックス 259"/>
        <xdr:cNvSpPr txBox="1"/>
      </xdr:nvSpPr>
      <xdr:spPr>
        <a:xfrm>
          <a:off x="1752111"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112357</xdr:rowOff>
    </xdr:from>
    <xdr:to>
      <xdr:col>6</xdr:col>
      <xdr:colOff>38100</xdr:colOff>
      <xdr:row>97</xdr:row>
      <xdr:rowOff>42507</xdr:rowOff>
    </xdr:to>
    <xdr:sp macro="" textlink="">
      <xdr:nvSpPr>
        <xdr:cNvPr id="261" name="楕円 260"/>
        <xdr:cNvSpPr/>
      </xdr:nvSpPr>
      <xdr:spPr>
        <a:xfrm>
          <a:off x="1079500" y="1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59034</xdr:rowOff>
    </xdr:from>
    <xdr:ext cx="534377" cy="259045"/>
    <xdr:sp macro="" textlink="">
      <xdr:nvSpPr>
        <xdr:cNvPr id="262" name="テキスト ボックス 261"/>
        <xdr:cNvSpPr txBox="1"/>
      </xdr:nvSpPr>
      <xdr:spPr>
        <a:xfrm>
          <a:off x="863111" y="163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161775</xdr:rowOff>
    </xdr:from>
    <xdr:to>
      <xdr:col>55</xdr:col>
      <xdr:colOff>0</xdr:colOff>
      <xdr:row>37</xdr:row>
      <xdr:rowOff>30704</xdr:rowOff>
    </xdr:to>
    <xdr:cxnSp macro="">
      <xdr:nvCxnSpPr>
        <xdr:cNvPr id="291" name="直線コネクタ 290"/>
        <xdr:cNvCxnSpPr/>
      </xdr:nvCxnSpPr>
      <xdr:spPr>
        <a:xfrm>
          <a:off x="9639300" y="6333975"/>
          <a:ext cx="8382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161775</xdr:rowOff>
    </xdr:from>
    <xdr:to>
      <xdr:col>50</xdr:col>
      <xdr:colOff>114300</xdr:colOff>
      <xdr:row>37</xdr:row>
      <xdr:rowOff>35070</xdr:rowOff>
    </xdr:to>
    <xdr:cxnSp macro="">
      <xdr:nvCxnSpPr>
        <xdr:cNvPr id="294" name="直線コネクタ 293"/>
        <xdr:cNvCxnSpPr/>
      </xdr:nvCxnSpPr>
      <xdr:spPr>
        <a:xfrm flipV="1">
          <a:off x="8750300" y="6333975"/>
          <a:ext cx="889000" cy="4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35070</xdr:rowOff>
    </xdr:from>
    <xdr:to>
      <xdr:col>45</xdr:col>
      <xdr:colOff>177800</xdr:colOff>
      <xdr:row>37</xdr:row>
      <xdr:rowOff>48725</xdr:rowOff>
    </xdr:to>
    <xdr:cxnSp macro="">
      <xdr:nvCxnSpPr>
        <xdr:cNvPr id="297" name="直線コネクタ 296"/>
        <xdr:cNvCxnSpPr/>
      </xdr:nvCxnSpPr>
      <xdr:spPr>
        <a:xfrm flipV="1">
          <a:off x="7861300" y="6378720"/>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63122</xdr:rowOff>
    </xdr:from>
    <xdr:to>
      <xdr:col>46</xdr:col>
      <xdr:colOff>38100</xdr:colOff>
      <xdr:row>36</xdr:row>
      <xdr:rowOff>164722</xdr:rowOff>
    </xdr:to>
    <xdr:sp macro="" textlink="">
      <xdr:nvSpPr>
        <xdr:cNvPr id="298" name="フローチャート: 判断 297"/>
        <xdr:cNvSpPr/>
      </xdr:nvSpPr>
      <xdr:spPr>
        <a:xfrm>
          <a:off x="8699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9799</xdr:rowOff>
    </xdr:from>
    <xdr:ext cx="534377" cy="259045"/>
    <xdr:sp macro="" textlink="">
      <xdr:nvSpPr>
        <xdr:cNvPr id="299" name="テキスト ボックス 298"/>
        <xdr:cNvSpPr txBox="1"/>
      </xdr:nvSpPr>
      <xdr:spPr>
        <a:xfrm>
          <a:off x="8483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48725</xdr:rowOff>
    </xdr:from>
    <xdr:to>
      <xdr:col>41</xdr:col>
      <xdr:colOff>50800</xdr:colOff>
      <xdr:row>37</xdr:row>
      <xdr:rowOff>105326</xdr:rowOff>
    </xdr:to>
    <xdr:cxnSp macro="">
      <xdr:nvCxnSpPr>
        <xdr:cNvPr id="300" name="直線コネクタ 299"/>
        <xdr:cNvCxnSpPr/>
      </xdr:nvCxnSpPr>
      <xdr:spPr>
        <a:xfrm flipV="1">
          <a:off x="6972300" y="6392375"/>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151354</xdr:rowOff>
    </xdr:from>
    <xdr:to>
      <xdr:col>55</xdr:col>
      <xdr:colOff>50800</xdr:colOff>
      <xdr:row>37</xdr:row>
      <xdr:rowOff>81504</xdr:rowOff>
    </xdr:to>
    <xdr:sp macro="" textlink="">
      <xdr:nvSpPr>
        <xdr:cNvPr id="310" name="楕円 309"/>
        <xdr:cNvSpPr/>
      </xdr:nvSpPr>
      <xdr:spPr>
        <a:xfrm>
          <a:off x="10426700" y="63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129781</xdr:rowOff>
    </xdr:from>
    <xdr:ext cx="534377" cy="259045"/>
    <xdr:sp macro="" textlink="">
      <xdr:nvSpPr>
        <xdr:cNvPr id="311" name="補助費等該当値テキスト"/>
        <xdr:cNvSpPr txBox="1"/>
      </xdr:nvSpPr>
      <xdr:spPr>
        <a:xfrm>
          <a:off x="10528300" y="63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110975</xdr:rowOff>
    </xdr:from>
    <xdr:to>
      <xdr:col>50</xdr:col>
      <xdr:colOff>165100</xdr:colOff>
      <xdr:row>37</xdr:row>
      <xdr:rowOff>41125</xdr:rowOff>
    </xdr:to>
    <xdr:sp macro="" textlink="">
      <xdr:nvSpPr>
        <xdr:cNvPr id="312" name="楕円 311"/>
        <xdr:cNvSpPr/>
      </xdr:nvSpPr>
      <xdr:spPr>
        <a:xfrm>
          <a:off x="9588500" y="628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32252</xdr:rowOff>
    </xdr:from>
    <xdr:ext cx="534377" cy="259045"/>
    <xdr:sp macro="" textlink="">
      <xdr:nvSpPr>
        <xdr:cNvPr id="313" name="テキスト ボックス 312"/>
        <xdr:cNvSpPr txBox="1"/>
      </xdr:nvSpPr>
      <xdr:spPr>
        <a:xfrm>
          <a:off x="9372111" y="637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155720</xdr:rowOff>
    </xdr:from>
    <xdr:to>
      <xdr:col>46</xdr:col>
      <xdr:colOff>38100</xdr:colOff>
      <xdr:row>37</xdr:row>
      <xdr:rowOff>85870</xdr:rowOff>
    </xdr:to>
    <xdr:sp macro="" textlink="">
      <xdr:nvSpPr>
        <xdr:cNvPr id="314" name="楕円 313"/>
        <xdr:cNvSpPr/>
      </xdr:nvSpPr>
      <xdr:spPr>
        <a:xfrm>
          <a:off x="8699500" y="63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76997</xdr:rowOff>
    </xdr:from>
    <xdr:ext cx="534377" cy="259045"/>
    <xdr:sp macro="" textlink="">
      <xdr:nvSpPr>
        <xdr:cNvPr id="315" name="テキスト ボックス 314"/>
        <xdr:cNvSpPr txBox="1"/>
      </xdr:nvSpPr>
      <xdr:spPr>
        <a:xfrm>
          <a:off x="8483111" y="64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169375</xdr:rowOff>
    </xdr:from>
    <xdr:to>
      <xdr:col>41</xdr:col>
      <xdr:colOff>101600</xdr:colOff>
      <xdr:row>37</xdr:row>
      <xdr:rowOff>99525</xdr:rowOff>
    </xdr:to>
    <xdr:sp macro="" textlink="">
      <xdr:nvSpPr>
        <xdr:cNvPr id="316" name="楕円 315"/>
        <xdr:cNvSpPr/>
      </xdr:nvSpPr>
      <xdr:spPr>
        <a:xfrm>
          <a:off x="7810500" y="63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90652</xdr:rowOff>
    </xdr:from>
    <xdr:ext cx="534377" cy="259045"/>
    <xdr:sp macro="" textlink="">
      <xdr:nvSpPr>
        <xdr:cNvPr id="317" name="テキスト ボックス 316"/>
        <xdr:cNvSpPr txBox="1"/>
      </xdr:nvSpPr>
      <xdr:spPr>
        <a:xfrm>
          <a:off x="7594111" y="64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54526</xdr:rowOff>
    </xdr:from>
    <xdr:to>
      <xdr:col>36</xdr:col>
      <xdr:colOff>165100</xdr:colOff>
      <xdr:row>37</xdr:row>
      <xdr:rowOff>156126</xdr:rowOff>
    </xdr:to>
    <xdr:sp macro="" textlink="">
      <xdr:nvSpPr>
        <xdr:cNvPr id="318" name="楕円 317"/>
        <xdr:cNvSpPr/>
      </xdr:nvSpPr>
      <xdr:spPr>
        <a:xfrm>
          <a:off x="6921500" y="6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147253</xdr:rowOff>
    </xdr:from>
    <xdr:ext cx="534377" cy="259045"/>
    <xdr:sp macro="" textlink="">
      <xdr:nvSpPr>
        <xdr:cNvPr id="319" name="テキスト ボックス 318"/>
        <xdr:cNvSpPr txBox="1"/>
      </xdr:nvSpPr>
      <xdr:spPr>
        <a:xfrm>
          <a:off x="6705111" y="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83469</xdr:rowOff>
    </xdr:from>
    <xdr:to>
      <xdr:col>55</xdr:col>
      <xdr:colOff>0</xdr:colOff>
      <xdr:row>56</xdr:row>
      <xdr:rowOff>95151</xdr:rowOff>
    </xdr:to>
    <xdr:cxnSp macro="">
      <xdr:nvCxnSpPr>
        <xdr:cNvPr id="346" name="直線コネクタ 345"/>
        <xdr:cNvCxnSpPr/>
      </xdr:nvCxnSpPr>
      <xdr:spPr>
        <a:xfrm>
          <a:off x="9639300" y="9684669"/>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60458</xdr:rowOff>
    </xdr:from>
    <xdr:to>
      <xdr:col>50</xdr:col>
      <xdr:colOff>114300</xdr:colOff>
      <xdr:row>56</xdr:row>
      <xdr:rowOff>83469</xdr:rowOff>
    </xdr:to>
    <xdr:cxnSp macro="">
      <xdr:nvCxnSpPr>
        <xdr:cNvPr id="349" name="直線コネクタ 348"/>
        <xdr:cNvCxnSpPr/>
      </xdr:nvCxnSpPr>
      <xdr:spPr>
        <a:xfrm>
          <a:off x="8750300" y="9490208"/>
          <a:ext cx="8890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60458</xdr:rowOff>
    </xdr:from>
    <xdr:to>
      <xdr:col>45</xdr:col>
      <xdr:colOff>177800</xdr:colOff>
      <xdr:row>55</xdr:row>
      <xdr:rowOff>154815</xdr:rowOff>
    </xdr:to>
    <xdr:cxnSp macro="">
      <xdr:nvCxnSpPr>
        <xdr:cNvPr id="352" name="直線コネクタ 351"/>
        <xdr:cNvCxnSpPr/>
      </xdr:nvCxnSpPr>
      <xdr:spPr>
        <a:xfrm flipV="1">
          <a:off x="7861300" y="949020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140440</xdr:rowOff>
    </xdr:from>
    <xdr:to>
      <xdr:col>46</xdr:col>
      <xdr:colOff>38100</xdr:colOff>
      <xdr:row>57</xdr:row>
      <xdr:rowOff>70590</xdr:rowOff>
    </xdr:to>
    <xdr:sp macro="" textlink="">
      <xdr:nvSpPr>
        <xdr:cNvPr id="353" name="フローチャート: 判断 352"/>
        <xdr:cNvSpPr/>
      </xdr:nvSpPr>
      <xdr:spPr>
        <a:xfrm>
          <a:off x="8699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61717</xdr:rowOff>
    </xdr:from>
    <xdr:ext cx="534377" cy="259045"/>
    <xdr:sp macro="" textlink="">
      <xdr:nvSpPr>
        <xdr:cNvPr id="354" name="テキスト ボックス 353"/>
        <xdr:cNvSpPr txBox="1"/>
      </xdr:nvSpPr>
      <xdr:spPr>
        <a:xfrm>
          <a:off x="8483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154815</xdr:rowOff>
    </xdr:from>
    <xdr:to>
      <xdr:col>41</xdr:col>
      <xdr:colOff>50800</xdr:colOff>
      <xdr:row>56</xdr:row>
      <xdr:rowOff>54958</xdr:rowOff>
    </xdr:to>
    <xdr:cxnSp macro="">
      <xdr:nvCxnSpPr>
        <xdr:cNvPr id="355" name="直線コネクタ 354"/>
        <xdr:cNvCxnSpPr/>
      </xdr:nvCxnSpPr>
      <xdr:spPr>
        <a:xfrm flipV="1">
          <a:off x="6972300" y="9584565"/>
          <a:ext cx="889000" cy="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44351</xdr:rowOff>
    </xdr:from>
    <xdr:to>
      <xdr:col>55</xdr:col>
      <xdr:colOff>50800</xdr:colOff>
      <xdr:row>56</xdr:row>
      <xdr:rowOff>145951</xdr:rowOff>
    </xdr:to>
    <xdr:sp macro="" textlink="">
      <xdr:nvSpPr>
        <xdr:cNvPr id="365" name="楕円 364"/>
        <xdr:cNvSpPr/>
      </xdr:nvSpPr>
      <xdr:spPr>
        <a:xfrm>
          <a:off x="10426700" y="96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22778</xdr:rowOff>
    </xdr:from>
    <xdr:ext cx="534377" cy="259045"/>
    <xdr:sp macro="" textlink="">
      <xdr:nvSpPr>
        <xdr:cNvPr id="366" name="普通建設事業費該当値テキスト"/>
        <xdr:cNvSpPr txBox="1"/>
      </xdr:nvSpPr>
      <xdr:spPr>
        <a:xfrm>
          <a:off x="10528300" y="96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32669</xdr:rowOff>
    </xdr:from>
    <xdr:to>
      <xdr:col>50</xdr:col>
      <xdr:colOff>165100</xdr:colOff>
      <xdr:row>56</xdr:row>
      <xdr:rowOff>134269</xdr:rowOff>
    </xdr:to>
    <xdr:sp macro="" textlink="">
      <xdr:nvSpPr>
        <xdr:cNvPr id="367" name="楕円 366"/>
        <xdr:cNvSpPr/>
      </xdr:nvSpPr>
      <xdr:spPr>
        <a:xfrm>
          <a:off x="95885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150796</xdr:rowOff>
    </xdr:from>
    <xdr:ext cx="534377" cy="259045"/>
    <xdr:sp macro="" textlink="">
      <xdr:nvSpPr>
        <xdr:cNvPr id="368" name="テキスト ボックス 367"/>
        <xdr:cNvSpPr txBox="1"/>
      </xdr:nvSpPr>
      <xdr:spPr>
        <a:xfrm>
          <a:off x="9372111" y="940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9658</xdr:rowOff>
    </xdr:from>
    <xdr:to>
      <xdr:col>46</xdr:col>
      <xdr:colOff>38100</xdr:colOff>
      <xdr:row>55</xdr:row>
      <xdr:rowOff>111258</xdr:rowOff>
    </xdr:to>
    <xdr:sp macro="" textlink="">
      <xdr:nvSpPr>
        <xdr:cNvPr id="369" name="楕円 368"/>
        <xdr:cNvSpPr/>
      </xdr:nvSpPr>
      <xdr:spPr>
        <a:xfrm>
          <a:off x="8699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127785</xdr:rowOff>
    </xdr:from>
    <xdr:ext cx="599010" cy="259045"/>
    <xdr:sp macro="" textlink="">
      <xdr:nvSpPr>
        <xdr:cNvPr id="370" name="テキスト ボックス 369"/>
        <xdr:cNvSpPr txBox="1"/>
      </xdr:nvSpPr>
      <xdr:spPr>
        <a:xfrm>
          <a:off x="8450795"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104015</xdr:rowOff>
    </xdr:from>
    <xdr:to>
      <xdr:col>41</xdr:col>
      <xdr:colOff>101600</xdr:colOff>
      <xdr:row>56</xdr:row>
      <xdr:rowOff>34165</xdr:rowOff>
    </xdr:to>
    <xdr:sp macro="" textlink="">
      <xdr:nvSpPr>
        <xdr:cNvPr id="371" name="楕円 370"/>
        <xdr:cNvSpPr/>
      </xdr:nvSpPr>
      <xdr:spPr>
        <a:xfrm>
          <a:off x="7810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50692</xdr:rowOff>
    </xdr:from>
    <xdr:ext cx="599010" cy="259045"/>
    <xdr:sp macro="" textlink="">
      <xdr:nvSpPr>
        <xdr:cNvPr id="372" name="テキスト ボックス 371"/>
        <xdr:cNvSpPr txBox="1"/>
      </xdr:nvSpPr>
      <xdr:spPr>
        <a:xfrm>
          <a:off x="7561795" y="93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4158</xdr:rowOff>
    </xdr:from>
    <xdr:to>
      <xdr:col>36</xdr:col>
      <xdr:colOff>165100</xdr:colOff>
      <xdr:row>56</xdr:row>
      <xdr:rowOff>105758</xdr:rowOff>
    </xdr:to>
    <xdr:sp macro="" textlink="">
      <xdr:nvSpPr>
        <xdr:cNvPr id="373" name="楕円 372"/>
        <xdr:cNvSpPr/>
      </xdr:nvSpPr>
      <xdr:spPr>
        <a:xfrm>
          <a:off x="6921500" y="96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122285</xdr:rowOff>
    </xdr:from>
    <xdr:ext cx="534377" cy="259045"/>
    <xdr:sp macro="" textlink="">
      <xdr:nvSpPr>
        <xdr:cNvPr id="374" name="テキスト ボックス 373"/>
        <xdr:cNvSpPr txBox="1"/>
      </xdr:nvSpPr>
      <xdr:spPr>
        <a:xfrm>
          <a:off x="6705111" y="93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24791</xdr:rowOff>
    </xdr:from>
    <xdr:to>
      <xdr:col>55</xdr:col>
      <xdr:colOff>0</xdr:colOff>
      <xdr:row>76</xdr:row>
      <xdr:rowOff>48881</xdr:rowOff>
    </xdr:to>
    <xdr:cxnSp macro="">
      <xdr:nvCxnSpPr>
        <xdr:cNvPr id="405" name="直線コネクタ 404"/>
        <xdr:cNvCxnSpPr/>
      </xdr:nvCxnSpPr>
      <xdr:spPr>
        <a:xfrm>
          <a:off x="9639300" y="13054991"/>
          <a:ext cx="8382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54976</xdr:rowOff>
    </xdr:from>
    <xdr:to>
      <xdr:col>50</xdr:col>
      <xdr:colOff>114300</xdr:colOff>
      <xdr:row>76</xdr:row>
      <xdr:rowOff>24791</xdr:rowOff>
    </xdr:to>
    <xdr:cxnSp macro="">
      <xdr:nvCxnSpPr>
        <xdr:cNvPr id="408" name="直線コネクタ 407"/>
        <xdr:cNvCxnSpPr/>
      </xdr:nvCxnSpPr>
      <xdr:spPr>
        <a:xfrm>
          <a:off x="8750300" y="12570826"/>
          <a:ext cx="889000" cy="48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54976</xdr:rowOff>
    </xdr:from>
    <xdr:to>
      <xdr:col>45</xdr:col>
      <xdr:colOff>177800</xdr:colOff>
      <xdr:row>77</xdr:row>
      <xdr:rowOff>103243</xdr:rowOff>
    </xdr:to>
    <xdr:cxnSp macro="">
      <xdr:nvCxnSpPr>
        <xdr:cNvPr id="411" name="直線コネクタ 410"/>
        <xdr:cNvCxnSpPr/>
      </xdr:nvCxnSpPr>
      <xdr:spPr>
        <a:xfrm flipV="1">
          <a:off x="7861300" y="12570826"/>
          <a:ext cx="889000" cy="73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81824</xdr:rowOff>
    </xdr:from>
    <xdr:to>
      <xdr:col>46</xdr:col>
      <xdr:colOff>38100</xdr:colOff>
      <xdr:row>78</xdr:row>
      <xdr:rowOff>11974</xdr:rowOff>
    </xdr:to>
    <xdr:sp macro="" textlink="">
      <xdr:nvSpPr>
        <xdr:cNvPr id="412" name="フローチャート: 判断 411"/>
        <xdr:cNvSpPr/>
      </xdr:nvSpPr>
      <xdr:spPr>
        <a:xfrm>
          <a:off x="8699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3101</xdr:rowOff>
    </xdr:from>
    <xdr:ext cx="534377" cy="259045"/>
    <xdr:sp macro="" textlink="">
      <xdr:nvSpPr>
        <xdr:cNvPr id="413" name="テキスト ボックス 412"/>
        <xdr:cNvSpPr txBox="1"/>
      </xdr:nvSpPr>
      <xdr:spPr>
        <a:xfrm>
          <a:off x="8483111" y="133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169531</xdr:rowOff>
    </xdr:from>
    <xdr:to>
      <xdr:col>55</xdr:col>
      <xdr:colOff>50800</xdr:colOff>
      <xdr:row>76</xdr:row>
      <xdr:rowOff>99681</xdr:rowOff>
    </xdr:to>
    <xdr:sp macro="" textlink="">
      <xdr:nvSpPr>
        <xdr:cNvPr id="421" name="楕円 420"/>
        <xdr:cNvSpPr/>
      </xdr:nvSpPr>
      <xdr:spPr>
        <a:xfrm>
          <a:off x="10426700" y="130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20958</xdr:rowOff>
    </xdr:from>
    <xdr:ext cx="534377" cy="259045"/>
    <xdr:sp macro="" textlink="">
      <xdr:nvSpPr>
        <xdr:cNvPr id="422" name="普通建設事業費 （ うち新規整備　）該当値テキスト"/>
        <xdr:cNvSpPr txBox="1"/>
      </xdr:nvSpPr>
      <xdr:spPr>
        <a:xfrm>
          <a:off x="10528300" y="128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145441</xdr:rowOff>
    </xdr:from>
    <xdr:to>
      <xdr:col>50</xdr:col>
      <xdr:colOff>165100</xdr:colOff>
      <xdr:row>76</xdr:row>
      <xdr:rowOff>75591</xdr:rowOff>
    </xdr:to>
    <xdr:sp macro="" textlink="">
      <xdr:nvSpPr>
        <xdr:cNvPr id="423" name="楕円 422"/>
        <xdr:cNvSpPr/>
      </xdr:nvSpPr>
      <xdr:spPr>
        <a:xfrm>
          <a:off x="9588500" y="1300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92118</xdr:rowOff>
    </xdr:from>
    <xdr:ext cx="534377" cy="259045"/>
    <xdr:sp macro="" textlink="">
      <xdr:nvSpPr>
        <xdr:cNvPr id="424" name="テキスト ボックス 423"/>
        <xdr:cNvSpPr txBox="1"/>
      </xdr:nvSpPr>
      <xdr:spPr>
        <a:xfrm>
          <a:off x="9372111" y="127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4176</xdr:rowOff>
    </xdr:from>
    <xdr:to>
      <xdr:col>46</xdr:col>
      <xdr:colOff>38100</xdr:colOff>
      <xdr:row>73</xdr:row>
      <xdr:rowOff>105776</xdr:rowOff>
    </xdr:to>
    <xdr:sp macro="" textlink="">
      <xdr:nvSpPr>
        <xdr:cNvPr id="425" name="楕円 424"/>
        <xdr:cNvSpPr/>
      </xdr:nvSpPr>
      <xdr:spPr>
        <a:xfrm>
          <a:off x="8699500" y="125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122303</xdr:rowOff>
    </xdr:from>
    <xdr:ext cx="534377" cy="259045"/>
    <xdr:sp macro="" textlink="">
      <xdr:nvSpPr>
        <xdr:cNvPr id="426" name="テキスト ボックス 425"/>
        <xdr:cNvSpPr txBox="1"/>
      </xdr:nvSpPr>
      <xdr:spPr>
        <a:xfrm>
          <a:off x="8483111" y="122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52443</xdr:rowOff>
    </xdr:from>
    <xdr:to>
      <xdr:col>41</xdr:col>
      <xdr:colOff>101600</xdr:colOff>
      <xdr:row>77</xdr:row>
      <xdr:rowOff>154043</xdr:rowOff>
    </xdr:to>
    <xdr:sp macro="" textlink="">
      <xdr:nvSpPr>
        <xdr:cNvPr id="427" name="楕円 426"/>
        <xdr:cNvSpPr/>
      </xdr:nvSpPr>
      <xdr:spPr>
        <a:xfrm>
          <a:off x="7810500" y="132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145170</xdr:rowOff>
    </xdr:from>
    <xdr:ext cx="534377" cy="259045"/>
    <xdr:sp macro="" textlink="">
      <xdr:nvSpPr>
        <xdr:cNvPr id="428" name="テキスト ボックス 427"/>
        <xdr:cNvSpPr txBox="1"/>
      </xdr:nvSpPr>
      <xdr:spPr>
        <a:xfrm>
          <a:off x="7594111" y="1334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98963</xdr:rowOff>
    </xdr:from>
    <xdr:to>
      <xdr:col>55</xdr:col>
      <xdr:colOff>0</xdr:colOff>
      <xdr:row>98</xdr:row>
      <xdr:rowOff>105311</xdr:rowOff>
    </xdr:to>
    <xdr:cxnSp macro="">
      <xdr:nvCxnSpPr>
        <xdr:cNvPr id="457" name="直線コネクタ 456"/>
        <xdr:cNvCxnSpPr/>
      </xdr:nvCxnSpPr>
      <xdr:spPr>
        <a:xfrm>
          <a:off x="9639300" y="16901063"/>
          <a:ext cx="838200" cy="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77780</xdr:rowOff>
    </xdr:from>
    <xdr:to>
      <xdr:col>50</xdr:col>
      <xdr:colOff>114300</xdr:colOff>
      <xdr:row>98</xdr:row>
      <xdr:rowOff>98963</xdr:rowOff>
    </xdr:to>
    <xdr:cxnSp macro="">
      <xdr:nvCxnSpPr>
        <xdr:cNvPr id="460" name="直線コネクタ 459"/>
        <xdr:cNvCxnSpPr/>
      </xdr:nvCxnSpPr>
      <xdr:spPr>
        <a:xfrm>
          <a:off x="8750300" y="16879880"/>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119560</xdr:rowOff>
    </xdr:from>
    <xdr:to>
      <xdr:col>45</xdr:col>
      <xdr:colOff>177800</xdr:colOff>
      <xdr:row>98</xdr:row>
      <xdr:rowOff>77780</xdr:rowOff>
    </xdr:to>
    <xdr:cxnSp macro="">
      <xdr:nvCxnSpPr>
        <xdr:cNvPr id="463" name="直線コネクタ 462"/>
        <xdr:cNvCxnSpPr/>
      </xdr:nvCxnSpPr>
      <xdr:spPr>
        <a:xfrm>
          <a:off x="7861300" y="16578760"/>
          <a:ext cx="889000" cy="30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69866</xdr:rowOff>
    </xdr:from>
    <xdr:ext cx="534377" cy="259045"/>
    <xdr:sp macro="" textlink="">
      <xdr:nvSpPr>
        <xdr:cNvPr id="465" name="テキスト ボックス 464"/>
        <xdr:cNvSpPr txBox="1"/>
      </xdr:nvSpPr>
      <xdr:spPr>
        <a:xfrm>
          <a:off x="8483111" y="165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54511</xdr:rowOff>
    </xdr:from>
    <xdr:to>
      <xdr:col>55</xdr:col>
      <xdr:colOff>50800</xdr:colOff>
      <xdr:row>98</xdr:row>
      <xdr:rowOff>156111</xdr:rowOff>
    </xdr:to>
    <xdr:sp macro="" textlink="">
      <xdr:nvSpPr>
        <xdr:cNvPr id="473" name="楕円 472"/>
        <xdr:cNvSpPr/>
      </xdr:nvSpPr>
      <xdr:spPr>
        <a:xfrm>
          <a:off x="10426700" y="168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140888</xdr:rowOff>
    </xdr:from>
    <xdr:ext cx="534377" cy="259045"/>
    <xdr:sp macro="" textlink="">
      <xdr:nvSpPr>
        <xdr:cNvPr id="474" name="普通建設事業費 （ うち更新整備　）該当値テキスト"/>
        <xdr:cNvSpPr txBox="1"/>
      </xdr:nvSpPr>
      <xdr:spPr>
        <a:xfrm>
          <a:off x="10528300" y="167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48163</xdr:rowOff>
    </xdr:from>
    <xdr:to>
      <xdr:col>50</xdr:col>
      <xdr:colOff>165100</xdr:colOff>
      <xdr:row>98</xdr:row>
      <xdr:rowOff>149763</xdr:rowOff>
    </xdr:to>
    <xdr:sp macro="" textlink="">
      <xdr:nvSpPr>
        <xdr:cNvPr id="475" name="楕円 474"/>
        <xdr:cNvSpPr/>
      </xdr:nvSpPr>
      <xdr:spPr>
        <a:xfrm>
          <a:off x="9588500" y="168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140890</xdr:rowOff>
    </xdr:from>
    <xdr:ext cx="534377" cy="259045"/>
    <xdr:sp macro="" textlink="">
      <xdr:nvSpPr>
        <xdr:cNvPr id="476" name="テキスト ボックス 475"/>
        <xdr:cNvSpPr txBox="1"/>
      </xdr:nvSpPr>
      <xdr:spPr>
        <a:xfrm>
          <a:off x="9372111" y="169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26980</xdr:rowOff>
    </xdr:from>
    <xdr:to>
      <xdr:col>46</xdr:col>
      <xdr:colOff>38100</xdr:colOff>
      <xdr:row>98</xdr:row>
      <xdr:rowOff>128580</xdr:rowOff>
    </xdr:to>
    <xdr:sp macro="" textlink="">
      <xdr:nvSpPr>
        <xdr:cNvPr id="477" name="楕円 476"/>
        <xdr:cNvSpPr/>
      </xdr:nvSpPr>
      <xdr:spPr>
        <a:xfrm>
          <a:off x="8699500" y="168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119707</xdr:rowOff>
    </xdr:from>
    <xdr:ext cx="534377" cy="259045"/>
    <xdr:sp macro="" textlink="">
      <xdr:nvSpPr>
        <xdr:cNvPr id="478" name="テキスト ボックス 477"/>
        <xdr:cNvSpPr txBox="1"/>
      </xdr:nvSpPr>
      <xdr:spPr>
        <a:xfrm>
          <a:off x="8483111" y="169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68760</xdr:rowOff>
    </xdr:from>
    <xdr:to>
      <xdr:col>41</xdr:col>
      <xdr:colOff>101600</xdr:colOff>
      <xdr:row>96</xdr:row>
      <xdr:rowOff>170360</xdr:rowOff>
    </xdr:to>
    <xdr:sp macro="" textlink="">
      <xdr:nvSpPr>
        <xdr:cNvPr id="479" name="楕円 478"/>
        <xdr:cNvSpPr/>
      </xdr:nvSpPr>
      <xdr:spPr>
        <a:xfrm>
          <a:off x="7810500" y="165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15437</xdr:rowOff>
    </xdr:from>
    <xdr:ext cx="534377" cy="259045"/>
    <xdr:sp macro="" textlink="">
      <xdr:nvSpPr>
        <xdr:cNvPr id="480" name="テキスト ボックス 479"/>
        <xdr:cNvSpPr txBox="1"/>
      </xdr:nvSpPr>
      <xdr:spPr>
        <a:xfrm>
          <a:off x="7594111" y="163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98298</xdr:rowOff>
    </xdr:from>
    <xdr:to>
      <xdr:col>85</xdr:col>
      <xdr:colOff>127000</xdr:colOff>
      <xdr:row>37</xdr:row>
      <xdr:rowOff>139281</xdr:rowOff>
    </xdr:to>
    <xdr:cxnSp macro="">
      <xdr:nvCxnSpPr>
        <xdr:cNvPr id="509" name="直線コネクタ 508"/>
        <xdr:cNvCxnSpPr/>
      </xdr:nvCxnSpPr>
      <xdr:spPr>
        <a:xfrm>
          <a:off x="15481300" y="6441948"/>
          <a:ext cx="8382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98298</xdr:rowOff>
    </xdr:from>
    <xdr:to>
      <xdr:col>81</xdr:col>
      <xdr:colOff>50800</xdr:colOff>
      <xdr:row>39</xdr:row>
      <xdr:rowOff>31064</xdr:rowOff>
    </xdr:to>
    <xdr:cxnSp macro="">
      <xdr:nvCxnSpPr>
        <xdr:cNvPr id="512" name="直線コネクタ 511"/>
        <xdr:cNvCxnSpPr/>
      </xdr:nvCxnSpPr>
      <xdr:spPr>
        <a:xfrm flipV="1">
          <a:off x="14592300" y="6441948"/>
          <a:ext cx="889000" cy="2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22682</xdr:rowOff>
    </xdr:from>
    <xdr:to>
      <xdr:col>76</xdr:col>
      <xdr:colOff>114300</xdr:colOff>
      <xdr:row>39</xdr:row>
      <xdr:rowOff>31064</xdr:rowOff>
    </xdr:to>
    <xdr:cxnSp macro="">
      <xdr:nvCxnSpPr>
        <xdr:cNvPr id="515" name="直線コネクタ 514"/>
        <xdr:cNvCxnSpPr/>
      </xdr:nvCxnSpPr>
      <xdr:spPr>
        <a:xfrm>
          <a:off x="13703300" y="670923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121653</xdr:rowOff>
    </xdr:from>
    <xdr:to>
      <xdr:col>76</xdr:col>
      <xdr:colOff>165100</xdr:colOff>
      <xdr:row>39</xdr:row>
      <xdr:rowOff>51803</xdr:rowOff>
    </xdr:to>
    <xdr:sp macro="" textlink="">
      <xdr:nvSpPr>
        <xdr:cNvPr id="516" name="フローチャート: 判断 515"/>
        <xdr:cNvSpPr/>
      </xdr:nvSpPr>
      <xdr:spPr>
        <a:xfrm>
          <a:off x="14541500" y="66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68330</xdr:rowOff>
    </xdr:from>
    <xdr:ext cx="469744" cy="259045"/>
    <xdr:sp macro="" textlink="">
      <xdr:nvSpPr>
        <xdr:cNvPr id="517" name="テキスト ボックス 516"/>
        <xdr:cNvSpPr txBox="1"/>
      </xdr:nvSpPr>
      <xdr:spPr>
        <a:xfrm>
          <a:off x="14357428" y="641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2299</xdr:rowOff>
    </xdr:from>
    <xdr:to>
      <xdr:col>71</xdr:col>
      <xdr:colOff>177800</xdr:colOff>
      <xdr:row>39</xdr:row>
      <xdr:rowOff>22682</xdr:rowOff>
    </xdr:to>
    <xdr:cxnSp macro="">
      <xdr:nvCxnSpPr>
        <xdr:cNvPr id="518" name="直線コネクタ 517"/>
        <xdr:cNvCxnSpPr/>
      </xdr:nvCxnSpPr>
      <xdr:spPr>
        <a:xfrm>
          <a:off x="12814300" y="668884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88481</xdr:rowOff>
    </xdr:from>
    <xdr:to>
      <xdr:col>85</xdr:col>
      <xdr:colOff>177800</xdr:colOff>
      <xdr:row>38</xdr:row>
      <xdr:rowOff>18631</xdr:rowOff>
    </xdr:to>
    <xdr:sp macro="" textlink="">
      <xdr:nvSpPr>
        <xdr:cNvPr id="528" name="楕円 527"/>
        <xdr:cNvSpPr/>
      </xdr:nvSpPr>
      <xdr:spPr>
        <a:xfrm>
          <a:off x="16268700" y="64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111358</xdr:rowOff>
    </xdr:from>
    <xdr:ext cx="534377" cy="259045"/>
    <xdr:sp macro="" textlink="">
      <xdr:nvSpPr>
        <xdr:cNvPr id="529" name="災害復旧事業費該当値テキスト"/>
        <xdr:cNvSpPr txBox="1"/>
      </xdr:nvSpPr>
      <xdr:spPr>
        <a:xfrm>
          <a:off x="16370300" y="62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47498</xdr:rowOff>
    </xdr:from>
    <xdr:to>
      <xdr:col>81</xdr:col>
      <xdr:colOff>101600</xdr:colOff>
      <xdr:row>37</xdr:row>
      <xdr:rowOff>149098</xdr:rowOff>
    </xdr:to>
    <xdr:sp macro="" textlink="">
      <xdr:nvSpPr>
        <xdr:cNvPr id="530" name="楕円 529"/>
        <xdr:cNvSpPr/>
      </xdr:nvSpPr>
      <xdr:spPr>
        <a:xfrm>
          <a:off x="15430500" y="63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165625</xdr:rowOff>
    </xdr:from>
    <xdr:ext cx="534377" cy="259045"/>
    <xdr:sp macro="" textlink="">
      <xdr:nvSpPr>
        <xdr:cNvPr id="531" name="テキスト ボックス 530"/>
        <xdr:cNvSpPr txBox="1"/>
      </xdr:nvSpPr>
      <xdr:spPr>
        <a:xfrm>
          <a:off x="15214111" y="61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151714</xdr:rowOff>
    </xdr:from>
    <xdr:to>
      <xdr:col>76</xdr:col>
      <xdr:colOff>165100</xdr:colOff>
      <xdr:row>39</xdr:row>
      <xdr:rowOff>81864</xdr:rowOff>
    </xdr:to>
    <xdr:sp macro="" textlink="">
      <xdr:nvSpPr>
        <xdr:cNvPr id="532" name="楕円 531"/>
        <xdr:cNvSpPr/>
      </xdr:nvSpPr>
      <xdr:spPr>
        <a:xfrm>
          <a:off x="14541500" y="66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72991</xdr:rowOff>
    </xdr:from>
    <xdr:ext cx="469744" cy="259045"/>
    <xdr:sp macro="" textlink="">
      <xdr:nvSpPr>
        <xdr:cNvPr id="533" name="テキスト ボックス 532"/>
        <xdr:cNvSpPr txBox="1"/>
      </xdr:nvSpPr>
      <xdr:spPr>
        <a:xfrm>
          <a:off x="14357428" y="67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143332</xdr:rowOff>
    </xdr:from>
    <xdr:to>
      <xdr:col>72</xdr:col>
      <xdr:colOff>38100</xdr:colOff>
      <xdr:row>39</xdr:row>
      <xdr:rowOff>73482</xdr:rowOff>
    </xdr:to>
    <xdr:sp macro="" textlink="">
      <xdr:nvSpPr>
        <xdr:cNvPr id="534" name="楕円 533"/>
        <xdr:cNvSpPr/>
      </xdr:nvSpPr>
      <xdr:spPr>
        <a:xfrm>
          <a:off x="13652500" y="66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64609</xdr:rowOff>
    </xdr:from>
    <xdr:ext cx="469744" cy="259045"/>
    <xdr:sp macro="" textlink="">
      <xdr:nvSpPr>
        <xdr:cNvPr id="535" name="テキスト ボックス 534"/>
        <xdr:cNvSpPr txBox="1"/>
      </xdr:nvSpPr>
      <xdr:spPr>
        <a:xfrm>
          <a:off x="13468428" y="675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122949</xdr:rowOff>
    </xdr:from>
    <xdr:to>
      <xdr:col>67</xdr:col>
      <xdr:colOff>101600</xdr:colOff>
      <xdr:row>39</xdr:row>
      <xdr:rowOff>53099</xdr:rowOff>
    </xdr:to>
    <xdr:sp macro="" textlink="">
      <xdr:nvSpPr>
        <xdr:cNvPr id="536" name="楕円 535"/>
        <xdr:cNvSpPr/>
      </xdr:nvSpPr>
      <xdr:spPr>
        <a:xfrm>
          <a:off x="12763500" y="66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44226</xdr:rowOff>
    </xdr:from>
    <xdr:ext cx="469744" cy="259045"/>
    <xdr:sp macro="" textlink="">
      <xdr:nvSpPr>
        <xdr:cNvPr id="537" name="テキスト ボックス 536"/>
        <xdr:cNvSpPr txBox="1"/>
      </xdr:nvSpPr>
      <xdr:spPr>
        <a:xfrm>
          <a:off x="12579428" y="673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50800</xdr:rowOff>
    </xdr:from>
    <xdr:to>
      <xdr:col>76</xdr:col>
      <xdr:colOff>165100</xdr:colOff>
      <xdr:row>58</xdr:row>
      <xdr:rowOff>152400</xdr:rowOff>
    </xdr:to>
    <xdr:sp macro="" textlink="">
      <xdr:nvSpPr>
        <xdr:cNvPr id="573" name="フローチャート: 判断 572"/>
        <xdr:cNvSpPr/>
      </xdr:nvSpPr>
      <xdr:spPr>
        <a:xfrm>
          <a:off x="14541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168927</xdr:rowOff>
    </xdr:from>
    <xdr:ext cx="249299" cy="259045"/>
    <xdr:sp macro="" textlink="">
      <xdr:nvSpPr>
        <xdr:cNvPr id="574" name="テキスト ボックス 573"/>
        <xdr:cNvSpPr txBox="1"/>
      </xdr:nvSpPr>
      <xdr:spPr>
        <a:xfrm>
          <a:off x="14467650"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0" name="テキスト ボックス 589"/>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139071</xdr:rowOff>
    </xdr:from>
    <xdr:to>
      <xdr:col>85</xdr:col>
      <xdr:colOff>127000</xdr:colOff>
      <xdr:row>77</xdr:row>
      <xdr:rowOff>151298</xdr:rowOff>
    </xdr:to>
    <xdr:cxnSp macro="">
      <xdr:nvCxnSpPr>
        <xdr:cNvPr id="623" name="直線コネクタ 622"/>
        <xdr:cNvCxnSpPr/>
      </xdr:nvCxnSpPr>
      <xdr:spPr>
        <a:xfrm flipV="1">
          <a:off x="15481300" y="13340721"/>
          <a:ext cx="8382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151298</xdr:rowOff>
    </xdr:from>
    <xdr:to>
      <xdr:col>81</xdr:col>
      <xdr:colOff>50800</xdr:colOff>
      <xdr:row>78</xdr:row>
      <xdr:rowOff>4144</xdr:rowOff>
    </xdr:to>
    <xdr:cxnSp macro="">
      <xdr:nvCxnSpPr>
        <xdr:cNvPr id="626" name="直線コネクタ 625"/>
        <xdr:cNvCxnSpPr/>
      </xdr:nvCxnSpPr>
      <xdr:spPr>
        <a:xfrm flipV="1">
          <a:off x="14592300" y="13352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4144</xdr:rowOff>
    </xdr:from>
    <xdr:to>
      <xdr:col>76</xdr:col>
      <xdr:colOff>114300</xdr:colOff>
      <xdr:row>78</xdr:row>
      <xdr:rowOff>13677</xdr:rowOff>
    </xdr:to>
    <xdr:cxnSp macro="">
      <xdr:nvCxnSpPr>
        <xdr:cNvPr id="629" name="直線コネクタ 628"/>
        <xdr:cNvCxnSpPr/>
      </xdr:nvCxnSpPr>
      <xdr:spPr>
        <a:xfrm flipV="1">
          <a:off x="13703300" y="13377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128688</xdr:rowOff>
    </xdr:from>
    <xdr:to>
      <xdr:col>76</xdr:col>
      <xdr:colOff>165100</xdr:colOff>
      <xdr:row>78</xdr:row>
      <xdr:rowOff>58838</xdr:rowOff>
    </xdr:to>
    <xdr:sp macro="" textlink="">
      <xdr:nvSpPr>
        <xdr:cNvPr id="630" name="フローチャート: 判断 629"/>
        <xdr:cNvSpPr/>
      </xdr:nvSpPr>
      <xdr:spPr>
        <a:xfrm>
          <a:off x="14541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49965</xdr:rowOff>
    </xdr:from>
    <xdr:ext cx="534377" cy="259045"/>
    <xdr:sp macro="" textlink="">
      <xdr:nvSpPr>
        <xdr:cNvPr id="631" name="テキスト ボックス 630"/>
        <xdr:cNvSpPr txBox="1"/>
      </xdr:nvSpPr>
      <xdr:spPr>
        <a:xfrm>
          <a:off x="14325111" y="13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13677</xdr:rowOff>
    </xdr:from>
    <xdr:to>
      <xdr:col>71</xdr:col>
      <xdr:colOff>177800</xdr:colOff>
      <xdr:row>78</xdr:row>
      <xdr:rowOff>18842</xdr:rowOff>
    </xdr:to>
    <xdr:cxnSp macro="">
      <xdr:nvCxnSpPr>
        <xdr:cNvPr id="632" name="直線コネクタ 631"/>
        <xdr:cNvCxnSpPr/>
      </xdr:nvCxnSpPr>
      <xdr:spPr>
        <a:xfrm flipV="1">
          <a:off x="12814300" y="13386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88271</xdr:rowOff>
    </xdr:from>
    <xdr:to>
      <xdr:col>85</xdr:col>
      <xdr:colOff>177800</xdr:colOff>
      <xdr:row>78</xdr:row>
      <xdr:rowOff>18421</xdr:rowOff>
    </xdr:to>
    <xdr:sp macro="" textlink="">
      <xdr:nvSpPr>
        <xdr:cNvPr id="642" name="楕円 641"/>
        <xdr:cNvSpPr/>
      </xdr:nvSpPr>
      <xdr:spPr>
        <a:xfrm>
          <a:off x="162687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66698</xdr:rowOff>
    </xdr:from>
    <xdr:ext cx="534377" cy="259045"/>
    <xdr:sp macro="" textlink="">
      <xdr:nvSpPr>
        <xdr:cNvPr id="643" name="公債費該当値テキスト"/>
        <xdr:cNvSpPr txBox="1"/>
      </xdr:nvSpPr>
      <xdr:spPr>
        <a:xfrm>
          <a:off x="16370300" y="132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100498</xdr:rowOff>
    </xdr:from>
    <xdr:to>
      <xdr:col>81</xdr:col>
      <xdr:colOff>101600</xdr:colOff>
      <xdr:row>78</xdr:row>
      <xdr:rowOff>30648</xdr:rowOff>
    </xdr:to>
    <xdr:sp macro="" textlink="">
      <xdr:nvSpPr>
        <xdr:cNvPr id="644" name="楕円 643"/>
        <xdr:cNvSpPr/>
      </xdr:nvSpPr>
      <xdr:spPr>
        <a:xfrm>
          <a:off x="154305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21775</xdr:rowOff>
    </xdr:from>
    <xdr:ext cx="534377" cy="259045"/>
    <xdr:sp macro="" textlink="">
      <xdr:nvSpPr>
        <xdr:cNvPr id="645" name="テキスト ボックス 644"/>
        <xdr:cNvSpPr txBox="1"/>
      </xdr:nvSpPr>
      <xdr:spPr>
        <a:xfrm>
          <a:off x="15214111" y="133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124794</xdr:rowOff>
    </xdr:from>
    <xdr:to>
      <xdr:col>76</xdr:col>
      <xdr:colOff>165100</xdr:colOff>
      <xdr:row>78</xdr:row>
      <xdr:rowOff>54944</xdr:rowOff>
    </xdr:to>
    <xdr:sp macro="" textlink="">
      <xdr:nvSpPr>
        <xdr:cNvPr id="646" name="楕円 645"/>
        <xdr:cNvSpPr/>
      </xdr:nvSpPr>
      <xdr:spPr>
        <a:xfrm>
          <a:off x="14541500" y="133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71471</xdr:rowOff>
    </xdr:from>
    <xdr:ext cx="534377" cy="259045"/>
    <xdr:sp macro="" textlink="">
      <xdr:nvSpPr>
        <xdr:cNvPr id="647" name="テキスト ボックス 646"/>
        <xdr:cNvSpPr txBox="1"/>
      </xdr:nvSpPr>
      <xdr:spPr>
        <a:xfrm>
          <a:off x="14325111" y="131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134327</xdr:rowOff>
    </xdr:from>
    <xdr:to>
      <xdr:col>72</xdr:col>
      <xdr:colOff>38100</xdr:colOff>
      <xdr:row>78</xdr:row>
      <xdr:rowOff>64477</xdr:rowOff>
    </xdr:to>
    <xdr:sp macro="" textlink="">
      <xdr:nvSpPr>
        <xdr:cNvPr id="648" name="楕円 647"/>
        <xdr:cNvSpPr/>
      </xdr:nvSpPr>
      <xdr:spPr>
        <a:xfrm>
          <a:off x="136525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55604</xdr:rowOff>
    </xdr:from>
    <xdr:ext cx="534377" cy="259045"/>
    <xdr:sp macro="" textlink="">
      <xdr:nvSpPr>
        <xdr:cNvPr id="649" name="テキスト ボックス 648"/>
        <xdr:cNvSpPr txBox="1"/>
      </xdr:nvSpPr>
      <xdr:spPr>
        <a:xfrm>
          <a:off x="13436111" y="13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139492</xdr:rowOff>
    </xdr:from>
    <xdr:to>
      <xdr:col>67</xdr:col>
      <xdr:colOff>101600</xdr:colOff>
      <xdr:row>78</xdr:row>
      <xdr:rowOff>69642</xdr:rowOff>
    </xdr:to>
    <xdr:sp macro="" textlink="">
      <xdr:nvSpPr>
        <xdr:cNvPr id="650" name="楕円 649"/>
        <xdr:cNvSpPr/>
      </xdr:nvSpPr>
      <xdr:spPr>
        <a:xfrm>
          <a:off x="12763500" y="13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60769</xdr:rowOff>
    </xdr:from>
    <xdr:ext cx="534377" cy="259045"/>
    <xdr:sp macro="" textlink="">
      <xdr:nvSpPr>
        <xdr:cNvPr id="651" name="テキスト ボックス 650"/>
        <xdr:cNvSpPr txBox="1"/>
      </xdr:nvSpPr>
      <xdr:spPr>
        <a:xfrm>
          <a:off x="12547111" y="134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4499</xdr:rowOff>
    </xdr:from>
    <xdr:to>
      <xdr:col>85</xdr:col>
      <xdr:colOff>127000</xdr:colOff>
      <xdr:row>99</xdr:row>
      <xdr:rowOff>18405</xdr:rowOff>
    </xdr:to>
    <xdr:cxnSp macro="">
      <xdr:nvCxnSpPr>
        <xdr:cNvPr id="680" name="直線コネクタ 679"/>
        <xdr:cNvCxnSpPr/>
      </xdr:nvCxnSpPr>
      <xdr:spPr>
        <a:xfrm flipV="1">
          <a:off x="15481300" y="16978049"/>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18405</xdr:rowOff>
    </xdr:from>
    <xdr:to>
      <xdr:col>81</xdr:col>
      <xdr:colOff>50800</xdr:colOff>
      <xdr:row>99</xdr:row>
      <xdr:rowOff>29203</xdr:rowOff>
    </xdr:to>
    <xdr:cxnSp macro="">
      <xdr:nvCxnSpPr>
        <xdr:cNvPr id="683" name="直線コネクタ 682"/>
        <xdr:cNvCxnSpPr/>
      </xdr:nvCxnSpPr>
      <xdr:spPr>
        <a:xfrm flipV="1">
          <a:off x="14592300" y="16991955"/>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29203</xdr:rowOff>
    </xdr:from>
    <xdr:to>
      <xdr:col>76</xdr:col>
      <xdr:colOff>114300</xdr:colOff>
      <xdr:row>99</xdr:row>
      <xdr:rowOff>42453</xdr:rowOff>
    </xdr:to>
    <xdr:cxnSp macro="">
      <xdr:nvCxnSpPr>
        <xdr:cNvPr id="686" name="直線コネクタ 685"/>
        <xdr:cNvCxnSpPr/>
      </xdr:nvCxnSpPr>
      <xdr:spPr>
        <a:xfrm flipV="1">
          <a:off x="13703300" y="17002753"/>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61506</xdr:rowOff>
    </xdr:from>
    <xdr:to>
      <xdr:col>76</xdr:col>
      <xdr:colOff>165100</xdr:colOff>
      <xdr:row>98</xdr:row>
      <xdr:rowOff>163106</xdr:rowOff>
    </xdr:to>
    <xdr:sp macro="" textlink="">
      <xdr:nvSpPr>
        <xdr:cNvPr id="687" name="フローチャート: 判断 686"/>
        <xdr:cNvSpPr/>
      </xdr:nvSpPr>
      <xdr:spPr>
        <a:xfrm>
          <a:off x="14541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8183</xdr:rowOff>
    </xdr:from>
    <xdr:ext cx="534377" cy="259045"/>
    <xdr:sp macro="" textlink="">
      <xdr:nvSpPr>
        <xdr:cNvPr id="688" name="テキスト ボックス 687"/>
        <xdr:cNvSpPr txBox="1"/>
      </xdr:nvSpPr>
      <xdr:spPr>
        <a:xfrm>
          <a:off x="14325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139091</xdr:rowOff>
    </xdr:from>
    <xdr:to>
      <xdr:col>71</xdr:col>
      <xdr:colOff>177800</xdr:colOff>
      <xdr:row>99</xdr:row>
      <xdr:rowOff>42453</xdr:rowOff>
    </xdr:to>
    <xdr:cxnSp macro="">
      <xdr:nvCxnSpPr>
        <xdr:cNvPr id="689" name="直線コネクタ 688"/>
        <xdr:cNvCxnSpPr/>
      </xdr:nvCxnSpPr>
      <xdr:spPr>
        <a:xfrm>
          <a:off x="12814300" y="16941191"/>
          <a:ext cx="889000" cy="7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125149</xdr:rowOff>
    </xdr:from>
    <xdr:to>
      <xdr:col>85</xdr:col>
      <xdr:colOff>177800</xdr:colOff>
      <xdr:row>99</xdr:row>
      <xdr:rowOff>55299</xdr:rowOff>
    </xdr:to>
    <xdr:sp macro="" textlink="">
      <xdr:nvSpPr>
        <xdr:cNvPr id="699" name="楕円 698"/>
        <xdr:cNvSpPr/>
      </xdr:nvSpPr>
      <xdr:spPr>
        <a:xfrm>
          <a:off x="16268700" y="169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40076</xdr:rowOff>
    </xdr:from>
    <xdr:ext cx="469744" cy="259045"/>
    <xdr:sp macro="" textlink="">
      <xdr:nvSpPr>
        <xdr:cNvPr id="700" name="積立金該当値テキスト"/>
        <xdr:cNvSpPr txBox="1"/>
      </xdr:nvSpPr>
      <xdr:spPr>
        <a:xfrm>
          <a:off x="16370300" y="1684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139055</xdr:rowOff>
    </xdr:from>
    <xdr:to>
      <xdr:col>81</xdr:col>
      <xdr:colOff>101600</xdr:colOff>
      <xdr:row>99</xdr:row>
      <xdr:rowOff>69205</xdr:rowOff>
    </xdr:to>
    <xdr:sp macro="" textlink="">
      <xdr:nvSpPr>
        <xdr:cNvPr id="701" name="楕円 700"/>
        <xdr:cNvSpPr/>
      </xdr:nvSpPr>
      <xdr:spPr>
        <a:xfrm>
          <a:off x="154305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60332</xdr:rowOff>
    </xdr:from>
    <xdr:ext cx="469744" cy="259045"/>
    <xdr:sp macro="" textlink="">
      <xdr:nvSpPr>
        <xdr:cNvPr id="702" name="テキスト ボックス 701"/>
        <xdr:cNvSpPr txBox="1"/>
      </xdr:nvSpPr>
      <xdr:spPr>
        <a:xfrm>
          <a:off x="15246428" y="1703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149853</xdr:rowOff>
    </xdr:from>
    <xdr:to>
      <xdr:col>76</xdr:col>
      <xdr:colOff>165100</xdr:colOff>
      <xdr:row>99</xdr:row>
      <xdr:rowOff>80003</xdr:rowOff>
    </xdr:to>
    <xdr:sp macro="" textlink="">
      <xdr:nvSpPr>
        <xdr:cNvPr id="703" name="楕円 702"/>
        <xdr:cNvSpPr/>
      </xdr:nvSpPr>
      <xdr:spPr>
        <a:xfrm>
          <a:off x="14541500" y="169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71130</xdr:rowOff>
    </xdr:from>
    <xdr:ext cx="469744" cy="259045"/>
    <xdr:sp macro="" textlink="">
      <xdr:nvSpPr>
        <xdr:cNvPr id="704" name="テキスト ボックス 703"/>
        <xdr:cNvSpPr txBox="1"/>
      </xdr:nvSpPr>
      <xdr:spPr>
        <a:xfrm>
          <a:off x="14357428" y="1704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163103</xdr:rowOff>
    </xdr:from>
    <xdr:to>
      <xdr:col>72</xdr:col>
      <xdr:colOff>38100</xdr:colOff>
      <xdr:row>99</xdr:row>
      <xdr:rowOff>93253</xdr:rowOff>
    </xdr:to>
    <xdr:sp macro="" textlink="">
      <xdr:nvSpPr>
        <xdr:cNvPr id="705" name="楕円 704"/>
        <xdr:cNvSpPr/>
      </xdr:nvSpPr>
      <xdr:spPr>
        <a:xfrm>
          <a:off x="13652500" y="169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84380</xdr:rowOff>
    </xdr:from>
    <xdr:ext cx="378565" cy="259045"/>
    <xdr:sp macro="" textlink="">
      <xdr:nvSpPr>
        <xdr:cNvPr id="706" name="テキスト ボックス 705"/>
        <xdr:cNvSpPr txBox="1"/>
      </xdr:nvSpPr>
      <xdr:spPr>
        <a:xfrm>
          <a:off x="13514017" y="1705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88291</xdr:rowOff>
    </xdr:from>
    <xdr:to>
      <xdr:col>67</xdr:col>
      <xdr:colOff>101600</xdr:colOff>
      <xdr:row>99</xdr:row>
      <xdr:rowOff>18441</xdr:rowOff>
    </xdr:to>
    <xdr:sp macro="" textlink="">
      <xdr:nvSpPr>
        <xdr:cNvPr id="707" name="楕円 706"/>
        <xdr:cNvSpPr/>
      </xdr:nvSpPr>
      <xdr:spPr>
        <a:xfrm>
          <a:off x="12763500" y="168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9568</xdr:rowOff>
    </xdr:from>
    <xdr:ext cx="534377" cy="259045"/>
    <xdr:sp macro="" textlink="">
      <xdr:nvSpPr>
        <xdr:cNvPr id="708" name="テキスト ボックス 707"/>
        <xdr:cNvSpPr txBox="1"/>
      </xdr:nvSpPr>
      <xdr:spPr>
        <a:xfrm>
          <a:off x="12547111" y="169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44412</xdr:rowOff>
    </xdr:from>
    <xdr:to>
      <xdr:col>116</xdr:col>
      <xdr:colOff>63500</xdr:colOff>
      <xdr:row>39</xdr:row>
      <xdr:rowOff>44450</xdr:rowOff>
    </xdr:to>
    <xdr:cxnSp macro="">
      <xdr:nvCxnSpPr>
        <xdr:cNvPr id="737" name="直線コネクタ 736"/>
        <xdr:cNvCxnSpPr/>
      </xdr:nvCxnSpPr>
      <xdr:spPr>
        <a:xfrm>
          <a:off x="21323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44412</xdr:rowOff>
    </xdr:from>
    <xdr:to>
      <xdr:col>111</xdr:col>
      <xdr:colOff>177800</xdr:colOff>
      <xdr:row>39</xdr:row>
      <xdr:rowOff>44450</xdr:rowOff>
    </xdr:to>
    <xdr:cxnSp macro="">
      <xdr:nvCxnSpPr>
        <xdr:cNvPr id="740" name="直線コネクタ 739"/>
        <xdr:cNvCxnSpPr/>
      </xdr:nvCxnSpPr>
      <xdr:spPr>
        <a:xfrm flipV="1">
          <a:off x="2043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4" name="フローチャート: 判断 743"/>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5" name="テキスト ボックス 744"/>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165062</xdr:rowOff>
    </xdr:from>
    <xdr:to>
      <xdr:col>112</xdr:col>
      <xdr:colOff>38100</xdr:colOff>
      <xdr:row>39</xdr:row>
      <xdr:rowOff>95212</xdr:rowOff>
    </xdr:to>
    <xdr:sp macro="" textlink="">
      <xdr:nvSpPr>
        <xdr:cNvPr id="758" name="楕円 75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86339</xdr:rowOff>
    </xdr:from>
    <xdr:ext cx="249299" cy="259045"/>
    <xdr:sp macro="" textlink="">
      <xdr:nvSpPr>
        <xdr:cNvPr id="759" name="テキスト ボックス 758"/>
        <xdr:cNvSpPr txBox="1"/>
      </xdr:nvSpPr>
      <xdr:spPr>
        <a:xfrm>
          <a:off x="2119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10358</xdr:rowOff>
    </xdr:from>
    <xdr:to>
      <xdr:col>111</xdr:col>
      <xdr:colOff>177800</xdr:colOff>
      <xdr:row>58</xdr:row>
      <xdr:rowOff>139700</xdr:rowOff>
    </xdr:to>
    <xdr:cxnSp macro="">
      <xdr:nvCxnSpPr>
        <xdr:cNvPr id="795" name="直線コネクタ 794"/>
        <xdr:cNvCxnSpPr/>
      </xdr:nvCxnSpPr>
      <xdr:spPr>
        <a:xfrm>
          <a:off x="20434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10358</xdr:rowOff>
    </xdr:from>
    <xdr:to>
      <xdr:col>107</xdr:col>
      <xdr:colOff>50800</xdr:colOff>
      <xdr:row>58</xdr:row>
      <xdr:rowOff>139700</xdr:rowOff>
    </xdr:to>
    <xdr:cxnSp macro="">
      <xdr:nvCxnSpPr>
        <xdr:cNvPr id="798" name="直線コネクタ 797"/>
        <xdr:cNvCxnSpPr/>
      </xdr:nvCxnSpPr>
      <xdr:spPr>
        <a:xfrm flipV="1">
          <a:off x="19545300" y="9954458"/>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113863</xdr:rowOff>
    </xdr:from>
    <xdr:to>
      <xdr:col>107</xdr:col>
      <xdr:colOff>101600</xdr:colOff>
      <xdr:row>58</xdr:row>
      <xdr:rowOff>44013</xdr:rowOff>
    </xdr:to>
    <xdr:sp macro="" textlink="">
      <xdr:nvSpPr>
        <xdr:cNvPr id="799" name="フローチャート: 判断 798"/>
        <xdr:cNvSpPr/>
      </xdr:nvSpPr>
      <xdr:spPr>
        <a:xfrm>
          <a:off x="20383500" y="988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60540</xdr:rowOff>
    </xdr:from>
    <xdr:ext cx="469744" cy="259045"/>
    <xdr:sp macro="" textlink="">
      <xdr:nvSpPr>
        <xdr:cNvPr id="800" name="テキスト ボックス 799"/>
        <xdr:cNvSpPr txBox="1"/>
      </xdr:nvSpPr>
      <xdr:spPr>
        <a:xfrm>
          <a:off x="20199428" y="966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131008</xdr:rowOff>
    </xdr:from>
    <xdr:to>
      <xdr:col>107</xdr:col>
      <xdr:colOff>101600</xdr:colOff>
      <xdr:row>58</xdr:row>
      <xdr:rowOff>61158</xdr:rowOff>
    </xdr:to>
    <xdr:sp macro="" textlink="">
      <xdr:nvSpPr>
        <xdr:cNvPr id="815" name="楕円 814"/>
        <xdr:cNvSpPr/>
      </xdr:nvSpPr>
      <xdr:spPr>
        <a:xfrm>
          <a:off x="20383500" y="99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52285</xdr:rowOff>
    </xdr:from>
    <xdr:ext cx="469744" cy="259045"/>
    <xdr:sp macro="" textlink="">
      <xdr:nvSpPr>
        <xdr:cNvPr id="816" name="テキスト ボックス 815"/>
        <xdr:cNvSpPr txBox="1"/>
      </xdr:nvSpPr>
      <xdr:spPr>
        <a:xfrm>
          <a:off x="20199428" y="99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84950</xdr:rowOff>
    </xdr:from>
    <xdr:to>
      <xdr:col>116</xdr:col>
      <xdr:colOff>63500</xdr:colOff>
      <xdr:row>76</xdr:row>
      <xdr:rowOff>91449</xdr:rowOff>
    </xdr:to>
    <xdr:cxnSp macro="">
      <xdr:nvCxnSpPr>
        <xdr:cNvPr id="852" name="直線コネクタ 851"/>
        <xdr:cNvCxnSpPr/>
      </xdr:nvCxnSpPr>
      <xdr:spPr>
        <a:xfrm flipV="1">
          <a:off x="21323300" y="13115150"/>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48766</xdr:rowOff>
    </xdr:from>
    <xdr:to>
      <xdr:col>111</xdr:col>
      <xdr:colOff>177800</xdr:colOff>
      <xdr:row>76</xdr:row>
      <xdr:rowOff>91449</xdr:rowOff>
    </xdr:to>
    <xdr:cxnSp macro="">
      <xdr:nvCxnSpPr>
        <xdr:cNvPr id="855" name="直線コネクタ 854"/>
        <xdr:cNvCxnSpPr/>
      </xdr:nvCxnSpPr>
      <xdr:spPr>
        <a:xfrm>
          <a:off x="20434300" y="13078966"/>
          <a:ext cx="8890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48766</xdr:rowOff>
    </xdr:from>
    <xdr:to>
      <xdr:col>107</xdr:col>
      <xdr:colOff>50800</xdr:colOff>
      <xdr:row>76</xdr:row>
      <xdr:rowOff>70614</xdr:rowOff>
    </xdr:to>
    <xdr:cxnSp macro="">
      <xdr:nvCxnSpPr>
        <xdr:cNvPr id="858" name="直線コネクタ 857"/>
        <xdr:cNvCxnSpPr/>
      </xdr:nvCxnSpPr>
      <xdr:spPr>
        <a:xfrm flipV="1">
          <a:off x="19545300" y="1307896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121165</xdr:rowOff>
    </xdr:from>
    <xdr:to>
      <xdr:col>107</xdr:col>
      <xdr:colOff>101600</xdr:colOff>
      <xdr:row>76</xdr:row>
      <xdr:rowOff>51315</xdr:rowOff>
    </xdr:to>
    <xdr:sp macro="" textlink="">
      <xdr:nvSpPr>
        <xdr:cNvPr id="859" name="フローチャート: 判断 858"/>
        <xdr:cNvSpPr/>
      </xdr:nvSpPr>
      <xdr:spPr>
        <a:xfrm>
          <a:off x="20383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67842</xdr:rowOff>
    </xdr:from>
    <xdr:ext cx="534377" cy="259045"/>
    <xdr:sp macro="" textlink="">
      <xdr:nvSpPr>
        <xdr:cNvPr id="860" name="テキスト ボックス 859"/>
        <xdr:cNvSpPr txBox="1"/>
      </xdr:nvSpPr>
      <xdr:spPr>
        <a:xfrm>
          <a:off x="20167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70614</xdr:rowOff>
    </xdr:from>
    <xdr:to>
      <xdr:col>102</xdr:col>
      <xdr:colOff>114300</xdr:colOff>
      <xdr:row>76</xdr:row>
      <xdr:rowOff>93800</xdr:rowOff>
    </xdr:to>
    <xdr:cxnSp macro="">
      <xdr:nvCxnSpPr>
        <xdr:cNvPr id="861" name="直線コネクタ 860"/>
        <xdr:cNvCxnSpPr/>
      </xdr:nvCxnSpPr>
      <xdr:spPr>
        <a:xfrm flipV="1">
          <a:off x="18656300" y="13100814"/>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34150</xdr:rowOff>
    </xdr:from>
    <xdr:to>
      <xdr:col>116</xdr:col>
      <xdr:colOff>114300</xdr:colOff>
      <xdr:row>76</xdr:row>
      <xdr:rowOff>135750</xdr:rowOff>
    </xdr:to>
    <xdr:sp macro="" textlink="">
      <xdr:nvSpPr>
        <xdr:cNvPr id="871" name="楕円 870"/>
        <xdr:cNvSpPr/>
      </xdr:nvSpPr>
      <xdr:spPr>
        <a:xfrm>
          <a:off x="22110700" y="130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12577</xdr:rowOff>
    </xdr:from>
    <xdr:ext cx="534377" cy="259045"/>
    <xdr:sp macro="" textlink="">
      <xdr:nvSpPr>
        <xdr:cNvPr id="872" name="繰出金該当値テキスト"/>
        <xdr:cNvSpPr txBox="1"/>
      </xdr:nvSpPr>
      <xdr:spPr>
        <a:xfrm>
          <a:off x="22212300" y="130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40649</xdr:rowOff>
    </xdr:from>
    <xdr:to>
      <xdr:col>112</xdr:col>
      <xdr:colOff>38100</xdr:colOff>
      <xdr:row>76</xdr:row>
      <xdr:rowOff>142249</xdr:rowOff>
    </xdr:to>
    <xdr:sp macro="" textlink="">
      <xdr:nvSpPr>
        <xdr:cNvPr id="873" name="楕円 872"/>
        <xdr:cNvSpPr/>
      </xdr:nvSpPr>
      <xdr:spPr>
        <a:xfrm>
          <a:off x="212725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133376</xdr:rowOff>
    </xdr:from>
    <xdr:ext cx="534377" cy="259045"/>
    <xdr:sp macro="" textlink="">
      <xdr:nvSpPr>
        <xdr:cNvPr id="874" name="テキスト ボックス 873"/>
        <xdr:cNvSpPr txBox="1"/>
      </xdr:nvSpPr>
      <xdr:spPr>
        <a:xfrm>
          <a:off x="21056111" y="1316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169416</xdr:rowOff>
    </xdr:from>
    <xdr:to>
      <xdr:col>107</xdr:col>
      <xdr:colOff>101600</xdr:colOff>
      <xdr:row>76</xdr:row>
      <xdr:rowOff>99566</xdr:rowOff>
    </xdr:to>
    <xdr:sp macro="" textlink="">
      <xdr:nvSpPr>
        <xdr:cNvPr id="875" name="楕円 874"/>
        <xdr:cNvSpPr/>
      </xdr:nvSpPr>
      <xdr:spPr>
        <a:xfrm>
          <a:off x="20383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90693</xdr:rowOff>
    </xdr:from>
    <xdr:ext cx="534377" cy="259045"/>
    <xdr:sp macro="" textlink="">
      <xdr:nvSpPr>
        <xdr:cNvPr id="876" name="テキスト ボックス 875"/>
        <xdr:cNvSpPr txBox="1"/>
      </xdr:nvSpPr>
      <xdr:spPr>
        <a:xfrm>
          <a:off x="20167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19814</xdr:rowOff>
    </xdr:from>
    <xdr:to>
      <xdr:col>102</xdr:col>
      <xdr:colOff>165100</xdr:colOff>
      <xdr:row>76</xdr:row>
      <xdr:rowOff>121414</xdr:rowOff>
    </xdr:to>
    <xdr:sp macro="" textlink="">
      <xdr:nvSpPr>
        <xdr:cNvPr id="877" name="楕円 876"/>
        <xdr:cNvSpPr/>
      </xdr:nvSpPr>
      <xdr:spPr>
        <a:xfrm>
          <a:off x="19494500" y="130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112541</xdr:rowOff>
    </xdr:from>
    <xdr:ext cx="534377" cy="259045"/>
    <xdr:sp macro="" textlink="">
      <xdr:nvSpPr>
        <xdr:cNvPr id="878" name="テキスト ボックス 877"/>
        <xdr:cNvSpPr txBox="1"/>
      </xdr:nvSpPr>
      <xdr:spPr>
        <a:xfrm>
          <a:off x="19278111" y="131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43000</xdr:rowOff>
    </xdr:from>
    <xdr:to>
      <xdr:col>98</xdr:col>
      <xdr:colOff>38100</xdr:colOff>
      <xdr:row>76</xdr:row>
      <xdr:rowOff>144600</xdr:rowOff>
    </xdr:to>
    <xdr:sp macro="" textlink="">
      <xdr:nvSpPr>
        <xdr:cNvPr id="879" name="楕円 878"/>
        <xdr:cNvSpPr/>
      </xdr:nvSpPr>
      <xdr:spPr>
        <a:xfrm>
          <a:off x="18605500" y="130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135727</xdr:rowOff>
    </xdr:from>
    <xdr:ext cx="534377" cy="259045"/>
    <xdr:sp macro="" textlink="">
      <xdr:nvSpPr>
        <xdr:cNvPr id="880" name="テキスト ボックス 879"/>
        <xdr:cNvSpPr txBox="1"/>
      </xdr:nvSpPr>
      <xdr:spPr>
        <a:xfrm>
          <a:off x="18389111" y="131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３２，２７１円となっている。主な構成項目である扶助費は、住民一人当たり１１０，００３円となっており、過去５年間と比較しても増加し続けている。特に障害福祉サービス費負担金や施設型給付費の伸びが著しく、由布市の財政規模や今後の財政状況を踏まえた単独事業費の見直しが求められる。また、普通建設事業費については依然として全国平均、大分県平均を上回っており、ここ数年高止まりの状態が続いている。今後についても湯布院複合施設の建設に加え、し尿処理施設や大分市等を含めた広域のごみ焼却施設建設に係る経費負担等、大規模な普通建設事業が見込まれている。市の財政規模を踏まえた適正な事業規模を保ち、健全で身の丈に合った財政運営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34,762
34,452
319.32
19,492,775
18,502,799
721,415
10,577,353
22,531,768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29401</xdr:rowOff>
    </xdr:from>
    <xdr:to>
      <xdr:col>24</xdr:col>
      <xdr:colOff>63500</xdr:colOff>
      <xdr:row>36</xdr:row>
      <xdr:rowOff>38545</xdr:rowOff>
    </xdr:to>
    <xdr:cxnSp macro="">
      <xdr:nvCxnSpPr>
        <xdr:cNvPr id="61" name="直線コネクタ 60"/>
        <xdr:cNvCxnSpPr/>
      </xdr:nvCxnSpPr>
      <xdr:spPr>
        <a:xfrm>
          <a:off x="3797300" y="620160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106934</xdr:rowOff>
    </xdr:from>
    <xdr:to>
      <xdr:col>19</xdr:col>
      <xdr:colOff>177800</xdr:colOff>
      <xdr:row>36</xdr:row>
      <xdr:rowOff>29401</xdr:rowOff>
    </xdr:to>
    <xdr:cxnSp macro="">
      <xdr:nvCxnSpPr>
        <xdr:cNvPr id="64" name="直線コネクタ 63"/>
        <xdr:cNvCxnSpPr/>
      </xdr:nvCxnSpPr>
      <xdr:spPr>
        <a:xfrm>
          <a:off x="2908300" y="6107684"/>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76454</xdr:rowOff>
    </xdr:from>
    <xdr:to>
      <xdr:col>15</xdr:col>
      <xdr:colOff>50800</xdr:colOff>
      <xdr:row>35</xdr:row>
      <xdr:rowOff>106934</xdr:rowOff>
    </xdr:to>
    <xdr:cxnSp macro="">
      <xdr:nvCxnSpPr>
        <xdr:cNvPr id="67" name="直線コネクタ 66"/>
        <xdr:cNvCxnSpPr/>
      </xdr:nvCxnSpPr>
      <xdr:spPr>
        <a:xfrm>
          <a:off x="2019300" y="60772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54039</xdr:rowOff>
    </xdr:from>
    <xdr:to>
      <xdr:col>15</xdr:col>
      <xdr:colOff>101600</xdr:colOff>
      <xdr:row>35</xdr:row>
      <xdr:rowOff>155639</xdr:rowOff>
    </xdr:to>
    <xdr:sp macro="" textlink="">
      <xdr:nvSpPr>
        <xdr:cNvPr id="68" name="フローチャート: 判断 67"/>
        <xdr:cNvSpPr/>
      </xdr:nvSpPr>
      <xdr:spPr>
        <a:xfrm>
          <a:off x="2857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716</xdr:rowOff>
    </xdr:from>
    <xdr:ext cx="469744" cy="259045"/>
    <xdr:sp macro="" textlink="">
      <xdr:nvSpPr>
        <xdr:cNvPr id="69" name="テキスト ボックス 68"/>
        <xdr:cNvSpPr txBox="1"/>
      </xdr:nvSpPr>
      <xdr:spPr>
        <a:xfrm>
          <a:off x="2673428"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76454</xdr:rowOff>
    </xdr:from>
    <xdr:to>
      <xdr:col>10</xdr:col>
      <xdr:colOff>114300</xdr:colOff>
      <xdr:row>35</xdr:row>
      <xdr:rowOff>125032</xdr:rowOff>
    </xdr:to>
    <xdr:cxnSp macro="">
      <xdr:nvCxnSpPr>
        <xdr:cNvPr id="70" name="直線コネクタ 69"/>
        <xdr:cNvCxnSpPr/>
      </xdr:nvCxnSpPr>
      <xdr:spPr>
        <a:xfrm flipV="1">
          <a:off x="1130300" y="6077204"/>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159195</xdr:rowOff>
    </xdr:from>
    <xdr:to>
      <xdr:col>24</xdr:col>
      <xdr:colOff>114300</xdr:colOff>
      <xdr:row>36</xdr:row>
      <xdr:rowOff>89345</xdr:rowOff>
    </xdr:to>
    <xdr:sp macro="" textlink="">
      <xdr:nvSpPr>
        <xdr:cNvPr id="80" name="楕円 79"/>
        <xdr:cNvSpPr/>
      </xdr:nvSpPr>
      <xdr:spPr>
        <a:xfrm>
          <a:off x="45847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137622</xdr:rowOff>
    </xdr:from>
    <xdr:ext cx="469744" cy="259045"/>
    <xdr:sp macro="" textlink="">
      <xdr:nvSpPr>
        <xdr:cNvPr id="81" name="議会費該当値テキスト"/>
        <xdr:cNvSpPr txBox="1"/>
      </xdr:nvSpPr>
      <xdr:spPr>
        <a:xfrm>
          <a:off x="4686300" y="613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150051</xdr:rowOff>
    </xdr:from>
    <xdr:to>
      <xdr:col>20</xdr:col>
      <xdr:colOff>38100</xdr:colOff>
      <xdr:row>36</xdr:row>
      <xdr:rowOff>80201</xdr:rowOff>
    </xdr:to>
    <xdr:sp macro="" textlink="">
      <xdr:nvSpPr>
        <xdr:cNvPr id="82" name="楕円 81"/>
        <xdr:cNvSpPr/>
      </xdr:nvSpPr>
      <xdr:spPr>
        <a:xfrm>
          <a:off x="37465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71328</xdr:rowOff>
    </xdr:from>
    <xdr:ext cx="469744" cy="259045"/>
    <xdr:sp macro="" textlink="">
      <xdr:nvSpPr>
        <xdr:cNvPr id="83" name="テキスト ボックス 82"/>
        <xdr:cNvSpPr txBox="1"/>
      </xdr:nvSpPr>
      <xdr:spPr>
        <a:xfrm>
          <a:off x="3562428" y="624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56134</xdr:rowOff>
    </xdr:from>
    <xdr:to>
      <xdr:col>15</xdr:col>
      <xdr:colOff>101600</xdr:colOff>
      <xdr:row>35</xdr:row>
      <xdr:rowOff>157734</xdr:rowOff>
    </xdr:to>
    <xdr:sp macro="" textlink="">
      <xdr:nvSpPr>
        <xdr:cNvPr id="84" name="楕円 83"/>
        <xdr:cNvSpPr/>
      </xdr:nvSpPr>
      <xdr:spPr>
        <a:xfrm>
          <a:off x="2857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148861</xdr:rowOff>
    </xdr:from>
    <xdr:ext cx="469744" cy="259045"/>
    <xdr:sp macro="" textlink="">
      <xdr:nvSpPr>
        <xdr:cNvPr id="85" name="テキスト ボックス 84"/>
        <xdr:cNvSpPr txBox="1"/>
      </xdr:nvSpPr>
      <xdr:spPr>
        <a:xfrm>
          <a:off x="2673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25654</xdr:rowOff>
    </xdr:from>
    <xdr:to>
      <xdr:col>10</xdr:col>
      <xdr:colOff>165100</xdr:colOff>
      <xdr:row>35</xdr:row>
      <xdr:rowOff>127254</xdr:rowOff>
    </xdr:to>
    <xdr:sp macro="" textlink="">
      <xdr:nvSpPr>
        <xdr:cNvPr id="86" name="楕円 85"/>
        <xdr:cNvSpPr/>
      </xdr:nvSpPr>
      <xdr:spPr>
        <a:xfrm>
          <a:off x="1968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87" name="テキスト ボックス 86"/>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74232</xdr:rowOff>
    </xdr:from>
    <xdr:to>
      <xdr:col>6</xdr:col>
      <xdr:colOff>38100</xdr:colOff>
      <xdr:row>36</xdr:row>
      <xdr:rowOff>4382</xdr:rowOff>
    </xdr:to>
    <xdr:sp macro="" textlink="">
      <xdr:nvSpPr>
        <xdr:cNvPr id="88" name="楕円 87"/>
        <xdr:cNvSpPr/>
      </xdr:nvSpPr>
      <xdr:spPr>
        <a:xfrm>
          <a:off x="1079500" y="60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166959</xdr:rowOff>
    </xdr:from>
    <xdr:ext cx="469744" cy="259045"/>
    <xdr:sp macro="" textlink="">
      <xdr:nvSpPr>
        <xdr:cNvPr id="89" name="テキスト ボックス 88"/>
        <xdr:cNvSpPr txBox="1"/>
      </xdr:nvSpPr>
      <xdr:spPr>
        <a:xfrm>
          <a:off x="895428" y="616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101313</xdr:rowOff>
    </xdr:from>
    <xdr:to>
      <xdr:col>24</xdr:col>
      <xdr:colOff>63500</xdr:colOff>
      <xdr:row>56</xdr:row>
      <xdr:rowOff>171334</xdr:rowOff>
    </xdr:to>
    <xdr:cxnSp macro="">
      <xdr:nvCxnSpPr>
        <xdr:cNvPr id="116" name="直線コネクタ 115"/>
        <xdr:cNvCxnSpPr/>
      </xdr:nvCxnSpPr>
      <xdr:spPr>
        <a:xfrm>
          <a:off x="3797300" y="9702513"/>
          <a:ext cx="838200" cy="7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40748</xdr:rowOff>
    </xdr:from>
    <xdr:to>
      <xdr:col>19</xdr:col>
      <xdr:colOff>177800</xdr:colOff>
      <xdr:row>56</xdr:row>
      <xdr:rowOff>101313</xdr:rowOff>
    </xdr:to>
    <xdr:cxnSp macro="">
      <xdr:nvCxnSpPr>
        <xdr:cNvPr id="119" name="直線コネクタ 118"/>
        <xdr:cNvCxnSpPr/>
      </xdr:nvCxnSpPr>
      <xdr:spPr>
        <a:xfrm>
          <a:off x="2908300" y="9641948"/>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40748</xdr:rowOff>
    </xdr:from>
    <xdr:to>
      <xdr:col>15</xdr:col>
      <xdr:colOff>50800</xdr:colOff>
      <xdr:row>56</xdr:row>
      <xdr:rowOff>139481</xdr:rowOff>
    </xdr:to>
    <xdr:cxnSp macro="">
      <xdr:nvCxnSpPr>
        <xdr:cNvPr id="122" name="直線コネクタ 121"/>
        <xdr:cNvCxnSpPr/>
      </xdr:nvCxnSpPr>
      <xdr:spPr>
        <a:xfrm flipV="1">
          <a:off x="2019300" y="9641948"/>
          <a:ext cx="889000" cy="9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120785</xdr:rowOff>
    </xdr:from>
    <xdr:to>
      <xdr:col>15</xdr:col>
      <xdr:colOff>101600</xdr:colOff>
      <xdr:row>57</xdr:row>
      <xdr:rowOff>50935</xdr:rowOff>
    </xdr:to>
    <xdr:sp macro="" textlink="">
      <xdr:nvSpPr>
        <xdr:cNvPr id="123" name="フローチャート: 判断 122"/>
        <xdr:cNvSpPr/>
      </xdr:nvSpPr>
      <xdr:spPr>
        <a:xfrm>
          <a:off x="2857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42062</xdr:rowOff>
    </xdr:from>
    <xdr:ext cx="534377" cy="259045"/>
    <xdr:sp macro="" textlink="">
      <xdr:nvSpPr>
        <xdr:cNvPr id="124" name="テキスト ボックス 123"/>
        <xdr:cNvSpPr txBox="1"/>
      </xdr:nvSpPr>
      <xdr:spPr>
        <a:xfrm>
          <a:off x="2641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139481</xdr:rowOff>
    </xdr:from>
    <xdr:to>
      <xdr:col>10</xdr:col>
      <xdr:colOff>114300</xdr:colOff>
      <xdr:row>57</xdr:row>
      <xdr:rowOff>6961</xdr:rowOff>
    </xdr:to>
    <xdr:cxnSp macro="">
      <xdr:nvCxnSpPr>
        <xdr:cNvPr id="125" name="直線コネクタ 124"/>
        <xdr:cNvCxnSpPr/>
      </xdr:nvCxnSpPr>
      <xdr:spPr>
        <a:xfrm flipV="1">
          <a:off x="1130300" y="9740681"/>
          <a:ext cx="8890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120534</xdr:rowOff>
    </xdr:from>
    <xdr:to>
      <xdr:col>24</xdr:col>
      <xdr:colOff>114300</xdr:colOff>
      <xdr:row>57</xdr:row>
      <xdr:rowOff>50684</xdr:rowOff>
    </xdr:to>
    <xdr:sp macro="" textlink="">
      <xdr:nvSpPr>
        <xdr:cNvPr id="135" name="楕円 134"/>
        <xdr:cNvSpPr/>
      </xdr:nvSpPr>
      <xdr:spPr>
        <a:xfrm>
          <a:off x="4584700" y="97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98961</xdr:rowOff>
    </xdr:from>
    <xdr:ext cx="534377" cy="259045"/>
    <xdr:sp macro="" textlink="">
      <xdr:nvSpPr>
        <xdr:cNvPr id="136" name="総務費該当値テキスト"/>
        <xdr:cNvSpPr txBox="1"/>
      </xdr:nvSpPr>
      <xdr:spPr>
        <a:xfrm>
          <a:off x="4686300" y="970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50513</xdr:rowOff>
    </xdr:from>
    <xdr:to>
      <xdr:col>20</xdr:col>
      <xdr:colOff>38100</xdr:colOff>
      <xdr:row>56</xdr:row>
      <xdr:rowOff>152113</xdr:rowOff>
    </xdr:to>
    <xdr:sp macro="" textlink="">
      <xdr:nvSpPr>
        <xdr:cNvPr id="137" name="楕円 136"/>
        <xdr:cNvSpPr/>
      </xdr:nvSpPr>
      <xdr:spPr>
        <a:xfrm>
          <a:off x="3746500" y="96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143240</xdr:rowOff>
    </xdr:from>
    <xdr:ext cx="534377" cy="259045"/>
    <xdr:sp macro="" textlink="">
      <xdr:nvSpPr>
        <xdr:cNvPr id="138" name="テキスト ボックス 137"/>
        <xdr:cNvSpPr txBox="1"/>
      </xdr:nvSpPr>
      <xdr:spPr>
        <a:xfrm>
          <a:off x="3530111" y="97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161398</xdr:rowOff>
    </xdr:from>
    <xdr:to>
      <xdr:col>15</xdr:col>
      <xdr:colOff>101600</xdr:colOff>
      <xdr:row>56</xdr:row>
      <xdr:rowOff>91548</xdr:rowOff>
    </xdr:to>
    <xdr:sp macro="" textlink="">
      <xdr:nvSpPr>
        <xdr:cNvPr id="139" name="楕円 138"/>
        <xdr:cNvSpPr/>
      </xdr:nvSpPr>
      <xdr:spPr>
        <a:xfrm>
          <a:off x="2857500" y="95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108075</xdr:rowOff>
    </xdr:from>
    <xdr:ext cx="534377" cy="259045"/>
    <xdr:sp macro="" textlink="">
      <xdr:nvSpPr>
        <xdr:cNvPr id="140" name="テキスト ボックス 139"/>
        <xdr:cNvSpPr txBox="1"/>
      </xdr:nvSpPr>
      <xdr:spPr>
        <a:xfrm>
          <a:off x="2641111" y="93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88681</xdr:rowOff>
    </xdr:from>
    <xdr:to>
      <xdr:col>10</xdr:col>
      <xdr:colOff>165100</xdr:colOff>
      <xdr:row>57</xdr:row>
      <xdr:rowOff>18831</xdr:rowOff>
    </xdr:to>
    <xdr:sp macro="" textlink="">
      <xdr:nvSpPr>
        <xdr:cNvPr id="141" name="楕円 140"/>
        <xdr:cNvSpPr/>
      </xdr:nvSpPr>
      <xdr:spPr>
        <a:xfrm>
          <a:off x="1968500" y="96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9958</xdr:rowOff>
    </xdr:from>
    <xdr:ext cx="534377" cy="259045"/>
    <xdr:sp macro="" textlink="">
      <xdr:nvSpPr>
        <xdr:cNvPr id="142" name="テキスト ボックス 141"/>
        <xdr:cNvSpPr txBox="1"/>
      </xdr:nvSpPr>
      <xdr:spPr>
        <a:xfrm>
          <a:off x="1752111" y="97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127611</xdr:rowOff>
    </xdr:from>
    <xdr:to>
      <xdr:col>6</xdr:col>
      <xdr:colOff>38100</xdr:colOff>
      <xdr:row>57</xdr:row>
      <xdr:rowOff>57761</xdr:rowOff>
    </xdr:to>
    <xdr:sp macro="" textlink="">
      <xdr:nvSpPr>
        <xdr:cNvPr id="143" name="楕円 142"/>
        <xdr:cNvSpPr/>
      </xdr:nvSpPr>
      <xdr:spPr>
        <a:xfrm>
          <a:off x="1079500" y="97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48888</xdr:rowOff>
    </xdr:from>
    <xdr:ext cx="534377" cy="259045"/>
    <xdr:sp macro="" textlink="">
      <xdr:nvSpPr>
        <xdr:cNvPr id="144" name="テキスト ボックス 143"/>
        <xdr:cNvSpPr txBox="1"/>
      </xdr:nvSpPr>
      <xdr:spPr>
        <a:xfrm>
          <a:off x="863111" y="98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29012</xdr:rowOff>
    </xdr:from>
    <xdr:to>
      <xdr:col>24</xdr:col>
      <xdr:colOff>63500</xdr:colOff>
      <xdr:row>76</xdr:row>
      <xdr:rowOff>45768</xdr:rowOff>
    </xdr:to>
    <xdr:cxnSp macro="">
      <xdr:nvCxnSpPr>
        <xdr:cNvPr id="174" name="直線コネクタ 173"/>
        <xdr:cNvCxnSpPr/>
      </xdr:nvCxnSpPr>
      <xdr:spPr>
        <a:xfrm flipV="1">
          <a:off x="3797300" y="13059212"/>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45768</xdr:rowOff>
    </xdr:from>
    <xdr:to>
      <xdr:col>19</xdr:col>
      <xdr:colOff>177800</xdr:colOff>
      <xdr:row>76</xdr:row>
      <xdr:rowOff>64323</xdr:rowOff>
    </xdr:to>
    <xdr:cxnSp macro="">
      <xdr:nvCxnSpPr>
        <xdr:cNvPr id="177" name="直線コネクタ 176"/>
        <xdr:cNvCxnSpPr/>
      </xdr:nvCxnSpPr>
      <xdr:spPr>
        <a:xfrm flipV="1">
          <a:off x="2908300" y="13075968"/>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64323</xdr:rowOff>
    </xdr:from>
    <xdr:to>
      <xdr:col>15</xdr:col>
      <xdr:colOff>50800</xdr:colOff>
      <xdr:row>76</xdr:row>
      <xdr:rowOff>76774</xdr:rowOff>
    </xdr:to>
    <xdr:cxnSp macro="">
      <xdr:nvCxnSpPr>
        <xdr:cNvPr id="180" name="直線コネクタ 179"/>
        <xdr:cNvCxnSpPr/>
      </xdr:nvCxnSpPr>
      <xdr:spPr>
        <a:xfrm flipV="1">
          <a:off x="2019300" y="13094523"/>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105039</xdr:rowOff>
    </xdr:from>
    <xdr:to>
      <xdr:col>15</xdr:col>
      <xdr:colOff>101600</xdr:colOff>
      <xdr:row>76</xdr:row>
      <xdr:rowOff>35189</xdr:rowOff>
    </xdr:to>
    <xdr:sp macro="" textlink="">
      <xdr:nvSpPr>
        <xdr:cNvPr id="181" name="フローチャート: 判断 180"/>
        <xdr:cNvSpPr/>
      </xdr:nvSpPr>
      <xdr:spPr>
        <a:xfrm>
          <a:off x="28575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51716</xdr:rowOff>
    </xdr:from>
    <xdr:ext cx="599010" cy="259045"/>
    <xdr:sp macro="" textlink="">
      <xdr:nvSpPr>
        <xdr:cNvPr id="182" name="テキスト ボックス 181"/>
        <xdr:cNvSpPr txBox="1"/>
      </xdr:nvSpPr>
      <xdr:spPr>
        <a:xfrm>
          <a:off x="2608795" y="1273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76774</xdr:rowOff>
    </xdr:from>
    <xdr:to>
      <xdr:col>10</xdr:col>
      <xdr:colOff>114300</xdr:colOff>
      <xdr:row>76</xdr:row>
      <xdr:rowOff>142191</xdr:rowOff>
    </xdr:to>
    <xdr:cxnSp macro="">
      <xdr:nvCxnSpPr>
        <xdr:cNvPr id="183" name="直線コネクタ 182"/>
        <xdr:cNvCxnSpPr/>
      </xdr:nvCxnSpPr>
      <xdr:spPr>
        <a:xfrm flipV="1">
          <a:off x="1130300" y="13106974"/>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149662</xdr:rowOff>
    </xdr:from>
    <xdr:to>
      <xdr:col>24</xdr:col>
      <xdr:colOff>114300</xdr:colOff>
      <xdr:row>76</xdr:row>
      <xdr:rowOff>79812</xdr:rowOff>
    </xdr:to>
    <xdr:sp macro="" textlink="">
      <xdr:nvSpPr>
        <xdr:cNvPr id="193" name="楕円 192"/>
        <xdr:cNvSpPr/>
      </xdr:nvSpPr>
      <xdr:spPr>
        <a:xfrm>
          <a:off x="4584700" y="130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128089</xdr:rowOff>
    </xdr:from>
    <xdr:ext cx="599010" cy="259045"/>
    <xdr:sp macro="" textlink="">
      <xdr:nvSpPr>
        <xdr:cNvPr id="194" name="民生費該当値テキスト"/>
        <xdr:cNvSpPr txBox="1"/>
      </xdr:nvSpPr>
      <xdr:spPr>
        <a:xfrm>
          <a:off x="4686300" y="1298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166418</xdr:rowOff>
    </xdr:from>
    <xdr:to>
      <xdr:col>20</xdr:col>
      <xdr:colOff>38100</xdr:colOff>
      <xdr:row>76</xdr:row>
      <xdr:rowOff>96568</xdr:rowOff>
    </xdr:to>
    <xdr:sp macro="" textlink="">
      <xdr:nvSpPr>
        <xdr:cNvPr id="195" name="楕円 194"/>
        <xdr:cNvSpPr/>
      </xdr:nvSpPr>
      <xdr:spPr>
        <a:xfrm>
          <a:off x="3746500" y="130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87695</xdr:rowOff>
    </xdr:from>
    <xdr:ext cx="599010" cy="259045"/>
    <xdr:sp macro="" textlink="">
      <xdr:nvSpPr>
        <xdr:cNvPr id="196" name="テキスト ボックス 195"/>
        <xdr:cNvSpPr txBox="1"/>
      </xdr:nvSpPr>
      <xdr:spPr>
        <a:xfrm>
          <a:off x="3497795" y="1311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13523</xdr:rowOff>
    </xdr:from>
    <xdr:to>
      <xdr:col>15</xdr:col>
      <xdr:colOff>101600</xdr:colOff>
      <xdr:row>76</xdr:row>
      <xdr:rowOff>115123</xdr:rowOff>
    </xdr:to>
    <xdr:sp macro="" textlink="">
      <xdr:nvSpPr>
        <xdr:cNvPr id="197" name="楕円 196"/>
        <xdr:cNvSpPr/>
      </xdr:nvSpPr>
      <xdr:spPr>
        <a:xfrm>
          <a:off x="2857500" y="130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106250</xdr:rowOff>
    </xdr:from>
    <xdr:ext cx="599010" cy="259045"/>
    <xdr:sp macro="" textlink="">
      <xdr:nvSpPr>
        <xdr:cNvPr id="198" name="テキスト ボックス 197"/>
        <xdr:cNvSpPr txBox="1"/>
      </xdr:nvSpPr>
      <xdr:spPr>
        <a:xfrm>
          <a:off x="2608795" y="1313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25974</xdr:rowOff>
    </xdr:from>
    <xdr:to>
      <xdr:col>10</xdr:col>
      <xdr:colOff>165100</xdr:colOff>
      <xdr:row>76</xdr:row>
      <xdr:rowOff>127574</xdr:rowOff>
    </xdr:to>
    <xdr:sp macro="" textlink="">
      <xdr:nvSpPr>
        <xdr:cNvPr id="199" name="楕円 198"/>
        <xdr:cNvSpPr/>
      </xdr:nvSpPr>
      <xdr:spPr>
        <a:xfrm>
          <a:off x="1968500" y="130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144101</xdr:rowOff>
    </xdr:from>
    <xdr:ext cx="599010" cy="259045"/>
    <xdr:sp macro="" textlink="">
      <xdr:nvSpPr>
        <xdr:cNvPr id="200" name="テキスト ボックス 199"/>
        <xdr:cNvSpPr txBox="1"/>
      </xdr:nvSpPr>
      <xdr:spPr>
        <a:xfrm>
          <a:off x="1719795" y="128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91391</xdr:rowOff>
    </xdr:from>
    <xdr:to>
      <xdr:col>6</xdr:col>
      <xdr:colOff>38100</xdr:colOff>
      <xdr:row>77</xdr:row>
      <xdr:rowOff>21541</xdr:rowOff>
    </xdr:to>
    <xdr:sp macro="" textlink="">
      <xdr:nvSpPr>
        <xdr:cNvPr id="201" name="楕円 200"/>
        <xdr:cNvSpPr/>
      </xdr:nvSpPr>
      <xdr:spPr>
        <a:xfrm>
          <a:off x="1079500" y="131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12668</xdr:rowOff>
    </xdr:from>
    <xdr:ext cx="599010" cy="259045"/>
    <xdr:sp macro="" textlink="">
      <xdr:nvSpPr>
        <xdr:cNvPr id="202" name="テキスト ボックス 201"/>
        <xdr:cNvSpPr txBox="1"/>
      </xdr:nvSpPr>
      <xdr:spPr>
        <a:xfrm>
          <a:off x="830795" y="132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75783</xdr:rowOff>
    </xdr:from>
    <xdr:to>
      <xdr:col>24</xdr:col>
      <xdr:colOff>63500</xdr:colOff>
      <xdr:row>97</xdr:row>
      <xdr:rowOff>105045</xdr:rowOff>
    </xdr:to>
    <xdr:cxnSp macro="">
      <xdr:nvCxnSpPr>
        <xdr:cNvPr id="231" name="直線コネクタ 230"/>
        <xdr:cNvCxnSpPr/>
      </xdr:nvCxnSpPr>
      <xdr:spPr>
        <a:xfrm>
          <a:off x="3797300" y="16706433"/>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75783</xdr:rowOff>
    </xdr:from>
    <xdr:to>
      <xdr:col>19</xdr:col>
      <xdr:colOff>177800</xdr:colOff>
      <xdr:row>97</xdr:row>
      <xdr:rowOff>124299</xdr:rowOff>
    </xdr:to>
    <xdr:cxnSp macro="">
      <xdr:nvCxnSpPr>
        <xdr:cNvPr id="234" name="直線コネクタ 233"/>
        <xdr:cNvCxnSpPr/>
      </xdr:nvCxnSpPr>
      <xdr:spPr>
        <a:xfrm flipV="1">
          <a:off x="2908300" y="16706433"/>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98110</xdr:rowOff>
    </xdr:from>
    <xdr:to>
      <xdr:col>15</xdr:col>
      <xdr:colOff>50800</xdr:colOff>
      <xdr:row>97</xdr:row>
      <xdr:rowOff>124299</xdr:rowOff>
    </xdr:to>
    <xdr:cxnSp macro="">
      <xdr:nvCxnSpPr>
        <xdr:cNvPr id="237" name="直線コネクタ 236"/>
        <xdr:cNvCxnSpPr/>
      </xdr:nvCxnSpPr>
      <xdr:spPr>
        <a:xfrm>
          <a:off x="2019300" y="16728760"/>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139100</xdr:rowOff>
    </xdr:from>
    <xdr:to>
      <xdr:col>15</xdr:col>
      <xdr:colOff>101600</xdr:colOff>
      <xdr:row>97</xdr:row>
      <xdr:rowOff>69250</xdr:rowOff>
    </xdr:to>
    <xdr:sp macro="" textlink="">
      <xdr:nvSpPr>
        <xdr:cNvPr id="238" name="フローチャート: 判断 237"/>
        <xdr:cNvSpPr/>
      </xdr:nvSpPr>
      <xdr:spPr>
        <a:xfrm>
          <a:off x="2857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85777</xdr:rowOff>
    </xdr:from>
    <xdr:ext cx="534377" cy="259045"/>
    <xdr:sp macro="" textlink="">
      <xdr:nvSpPr>
        <xdr:cNvPr id="239" name="テキスト ボックス 238"/>
        <xdr:cNvSpPr txBox="1"/>
      </xdr:nvSpPr>
      <xdr:spPr>
        <a:xfrm>
          <a:off x="2641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98110</xdr:rowOff>
    </xdr:from>
    <xdr:to>
      <xdr:col>10</xdr:col>
      <xdr:colOff>114300</xdr:colOff>
      <xdr:row>97</xdr:row>
      <xdr:rowOff>143441</xdr:rowOff>
    </xdr:to>
    <xdr:cxnSp macro="">
      <xdr:nvCxnSpPr>
        <xdr:cNvPr id="240" name="直線コネクタ 239"/>
        <xdr:cNvCxnSpPr/>
      </xdr:nvCxnSpPr>
      <xdr:spPr>
        <a:xfrm flipV="1">
          <a:off x="1130300" y="16728760"/>
          <a:ext cx="889000" cy="4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54245</xdr:rowOff>
    </xdr:from>
    <xdr:to>
      <xdr:col>24</xdr:col>
      <xdr:colOff>114300</xdr:colOff>
      <xdr:row>97</xdr:row>
      <xdr:rowOff>155845</xdr:rowOff>
    </xdr:to>
    <xdr:sp macro="" textlink="">
      <xdr:nvSpPr>
        <xdr:cNvPr id="250" name="楕円 249"/>
        <xdr:cNvSpPr/>
      </xdr:nvSpPr>
      <xdr:spPr>
        <a:xfrm>
          <a:off x="4584700" y="166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32672</xdr:rowOff>
    </xdr:from>
    <xdr:ext cx="534377" cy="259045"/>
    <xdr:sp macro="" textlink="">
      <xdr:nvSpPr>
        <xdr:cNvPr id="251" name="衛生費該当値テキスト"/>
        <xdr:cNvSpPr txBox="1"/>
      </xdr:nvSpPr>
      <xdr:spPr>
        <a:xfrm>
          <a:off x="4686300" y="166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24983</xdr:rowOff>
    </xdr:from>
    <xdr:to>
      <xdr:col>20</xdr:col>
      <xdr:colOff>38100</xdr:colOff>
      <xdr:row>97</xdr:row>
      <xdr:rowOff>126583</xdr:rowOff>
    </xdr:to>
    <xdr:sp macro="" textlink="">
      <xdr:nvSpPr>
        <xdr:cNvPr id="252" name="楕円 251"/>
        <xdr:cNvSpPr/>
      </xdr:nvSpPr>
      <xdr:spPr>
        <a:xfrm>
          <a:off x="3746500" y="166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117710</xdr:rowOff>
    </xdr:from>
    <xdr:ext cx="534377" cy="259045"/>
    <xdr:sp macro="" textlink="">
      <xdr:nvSpPr>
        <xdr:cNvPr id="253" name="テキスト ボックス 252"/>
        <xdr:cNvSpPr txBox="1"/>
      </xdr:nvSpPr>
      <xdr:spPr>
        <a:xfrm>
          <a:off x="3530111" y="167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73499</xdr:rowOff>
    </xdr:from>
    <xdr:to>
      <xdr:col>15</xdr:col>
      <xdr:colOff>101600</xdr:colOff>
      <xdr:row>98</xdr:row>
      <xdr:rowOff>3649</xdr:rowOff>
    </xdr:to>
    <xdr:sp macro="" textlink="">
      <xdr:nvSpPr>
        <xdr:cNvPr id="254" name="楕円 253"/>
        <xdr:cNvSpPr/>
      </xdr:nvSpPr>
      <xdr:spPr>
        <a:xfrm>
          <a:off x="2857500" y="1670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166226</xdr:rowOff>
    </xdr:from>
    <xdr:ext cx="534377" cy="259045"/>
    <xdr:sp macro="" textlink="">
      <xdr:nvSpPr>
        <xdr:cNvPr id="255" name="テキスト ボックス 254"/>
        <xdr:cNvSpPr txBox="1"/>
      </xdr:nvSpPr>
      <xdr:spPr>
        <a:xfrm>
          <a:off x="2641111" y="167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47310</xdr:rowOff>
    </xdr:from>
    <xdr:to>
      <xdr:col>10</xdr:col>
      <xdr:colOff>165100</xdr:colOff>
      <xdr:row>97</xdr:row>
      <xdr:rowOff>148910</xdr:rowOff>
    </xdr:to>
    <xdr:sp macro="" textlink="">
      <xdr:nvSpPr>
        <xdr:cNvPr id="256" name="楕円 255"/>
        <xdr:cNvSpPr/>
      </xdr:nvSpPr>
      <xdr:spPr>
        <a:xfrm>
          <a:off x="1968500" y="166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140037</xdr:rowOff>
    </xdr:from>
    <xdr:ext cx="534377" cy="259045"/>
    <xdr:sp macro="" textlink="">
      <xdr:nvSpPr>
        <xdr:cNvPr id="257" name="テキスト ボックス 256"/>
        <xdr:cNvSpPr txBox="1"/>
      </xdr:nvSpPr>
      <xdr:spPr>
        <a:xfrm>
          <a:off x="1752111" y="1677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92641</xdr:rowOff>
    </xdr:from>
    <xdr:to>
      <xdr:col>6</xdr:col>
      <xdr:colOff>38100</xdr:colOff>
      <xdr:row>98</xdr:row>
      <xdr:rowOff>22791</xdr:rowOff>
    </xdr:to>
    <xdr:sp macro="" textlink="">
      <xdr:nvSpPr>
        <xdr:cNvPr id="258" name="楕円 257"/>
        <xdr:cNvSpPr/>
      </xdr:nvSpPr>
      <xdr:spPr>
        <a:xfrm>
          <a:off x="1079500" y="167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13918</xdr:rowOff>
    </xdr:from>
    <xdr:ext cx="534377" cy="259045"/>
    <xdr:sp macro="" textlink="">
      <xdr:nvSpPr>
        <xdr:cNvPr id="259" name="テキスト ボックス 258"/>
        <xdr:cNvSpPr txBox="1"/>
      </xdr:nvSpPr>
      <xdr:spPr>
        <a:xfrm>
          <a:off x="863111" y="16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36503</xdr:rowOff>
    </xdr:from>
    <xdr:to>
      <xdr:col>55</xdr:col>
      <xdr:colOff>0</xdr:colOff>
      <xdr:row>39</xdr:row>
      <xdr:rowOff>37483</xdr:rowOff>
    </xdr:to>
    <xdr:cxnSp macro="">
      <xdr:nvCxnSpPr>
        <xdr:cNvPr id="290" name="直線コネクタ 289"/>
        <xdr:cNvCxnSpPr/>
      </xdr:nvCxnSpPr>
      <xdr:spPr>
        <a:xfrm flipV="1">
          <a:off x="9639300" y="672305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37483</xdr:rowOff>
    </xdr:from>
    <xdr:to>
      <xdr:col>50</xdr:col>
      <xdr:colOff>114300</xdr:colOff>
      <xdr:row>39</xdr:row>
      <xdr:rowOff>47280</xdr:rowOff>
    </xdr:to>
    <xdr:cxnSp macro="">
      <xdr:nvCxnSpPr>
        <xdr:cNvPr id="293" name="直線コネクタ 292"/>
        <xdr:cNvCxnSpPr/>
      </xdr:nvCxnSpPr>
      <xdr:spPr>
        <a:xfrm flipV="1">
          <a:off x="8750300" y="67240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47280</xdr:rowOff>
    </xdr:from>
    <xdr:to>
      <xdr:col>45</xdr:col>
      <xdr:colOff>177800</xdr:colOff>
      <xdr:row>39</xdr:row>
      <xdr:rowOff>47607</xdr:rowOff>
    </xdr:to>
    <xdr:cxnSp macro="">
      <xdr:nvCxnSpPr>
        <xdr:cNvPr id="296" name="直線コネクタ 295"/>
        <xdr:cNvCxnSpPr/>
      </xdr:nvCxnSpPr>
      <xdr:spPr>
        <a:xfrm flipV="1">
          <a:off x="7861300" y="67338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148010</xdr:rowOff>
    </xdr:from>
    <xdr:to>
      <xdr:col>46</xdr:col>
      <xdr:colOff>38100</xdr:colOff>
      <xdr:row>38</xdr:row>
      <xdr:rowOff>78160</xdr:rowOff>
    </xdr:to>
    <xdr:sp macro="" textlink="">
      <xdr:nvSpPr>
        <xdr:cNvPr id="297" name="フローチャート: 判断 296"/>
        <xdr:cNvSpPr/>
      </xdr:nvSpPr>
      <xdr:spPr>
        <a:xfrm>
          <a:off x="8699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94687</xdr:rowOff>
    </xdr:from>
    <xdr:ext cx="378565" cy="259045"/>
    <xdr:sp macro="" textlink="">
      <xdr:nvSpPr>
        <xdr:cNvPr id="298" name="テキスト ボックス 297"/>
        <xdr:cNvSpPr txBox="1"/>
      </xdr:nvSpPr>
      <xdr:spPr>
        <a:xfrm>
          <a:off x="8561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86469</xdr:rowOff>
    </xdr:from>
    <xdr:to>
      <xdr:col>41</xdr:col>
      <xdr:colOff>50800</xdr:colOff>
      <xdr:row>39</xdr:row>
      <xdr:rowOff>47607</xdr:rowOff>
    </xdr:to>
    <xdr:cxnSp macro="">
      <xdr:nvCxnSpPr>
        <xdr:cNvPr id="299" name="直線コネクタ 298"/>
        <xdr:cNvCxnSpPr/>
      </xdr:nvCxnSpPr>
      <xdr:spPr>
        <a:xfrm>
          <a:off x="6972300" y="660156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157153</xdr:rowOff>
    </xdr:from>
    <xdr:to>
      <xdr:col>55</xdr:col>
      <xdr:colOff>50800</xdr:colOff>
      <xdr:row>39</xdr:row>
      <xdr:rowOff>87303</xdr:rowOff>
    </xdr:to>
    <xdr:sp macro="" textlink="">
      <xdr:nvSpPr>
        <xdr:cNvPr id="309" name="楕円 308"/>
        <xdr:cNvSpPr/>
      </xdr:nvSpPr>
      <xdr:spPr>
        <a:xfrm>
          <a:off x="10426700" y="667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72080</xdr:rowOff>
    </xdr:from>
    <xdr:ext cx="378565" cy="259045"/>
    <xdr:sp macro="" textlink="">
      <xdr:nvSpPr>
        <xdr:cNvPr id="310" name="労働費該当値テキスト"/>
        <xdr:cNvSpPr txBox="1"/>
      </xdr:nvSpPr>
      <xdr:spPr>
        <a:xfrm>
          <a:off x="10528300" y="658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158133</xdr:rowOff>
    </xdr:from>
    <xdr:to>
      <xdr:col>50</xdr:col>
      <xdr:colOff>165100</xdr:colOff>
      <xdr:row>39</xdr:row>
      <xdr:rowOff>88283</xdr:rowOff>
    </xdr:to>
    <xdr:sp macro="" textlink="">
      <xdr:nvSpPr>
        <xdr:cNvPr id="311" name="楕円 310"/>
        <xdr:cNvSpPr/>
      </xdr:nvSpPr>
      <xdr:spPr>
        <a:xfrm>
          <a:off x="95885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79410</xdr:rowOff>
    </xdr:from>
    <xdr:ext cx="378565" cy="259045"/>
    <xdr:sp macro="" textlink="">
      <xdr:nvSpPr>
        <xdr:cNvPr id="312" name="テキスト ボックス 311"/>
        <xdr:cNvSpPr txBox="1"/>
      </xdr:nvSpPr>
      <xdr:spPr>
        <a:xfrm>
          <a:off x="9450017" y="676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167930</xdr:rowOff>
    </xdr:from>
    <xdr:to>
      <xdr:col>46</xdr:col>
      <xdr:colOff>38100</xdr:colOff>
      <xdr:row>39</xdr:row>
      <xdr:rowOff>98080</xdr:rowOff>
    </xdr:to>
    <xdr:sp macro="" textlink="">
      <xdr:nvSpPr>
        <xdr:cNvPr id="313" name="楕円 312"/>
        <xdr:cNvSpPr/>
      </xdr:nvSpPr>
      <xdr:spPr>
        <a:xfrm>
          <a:off x="8699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89207</xdr:rowOff>
    </xdr:from>
    <xdr:ext cx="378565" cy="259045"/>
    <xdr:sp macro="" textlink="">
      <xdr:nvSpPr>
        <xdr:cNvPr id="314" name="テキスト ボックス 313"/>
        <xdr:cNvSpPr txBox="1"/>
      </xdr:nvSpPr>
      <xdr:spPr>
        <a:xfrm>
          <a:off x="8561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168257</xdr:rowOff>
    </xdr:from>
    <xdr:to>
      <xdr:col>41</xdr:col>
      <xdr:colOff>101600</xdr:colOff>
      <xdr:row>39</xdr:row>
      <xdr:rowOff>98407</xdr:rowOff>
    </xdr:to>
    <xdr:sp macro="" textlink="">
      <xdr:nvSpPr>
        <xdr:cNvPr id="315" name="楕円 314"/>
        <xdr:cNvSpPr/>
      </xdr:nvSpPr>
      <xdr:spPr>
        <a:xfrm>
          <a:off x="7810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89534</xdr:rowOff>
    </xdr:from>
    <xdr:ext cx="378565" cy="259045"/>
    <xdr:sp macro="" textlink="">
      <xdr:nvSpPr>
        <xdr:cNvPr id="316" name="テキスト ボックス 315"/>
        <xdr:cNvSpPr txBox="1"/>
      </xdr:nvSpPr>
      <xdr:spPr>
        <a:xfrm>
          <a:off x="7672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35669</xdr:rowOff>
    </xdr:from>
    <xdr:to>
      <xdr:col>36</xdr:col>
      <xdr:colOff>165100</xdr:colOff>
      <xdr:row>38</xdr:row>
      <xdr:rowOff>137269</xdr:rowOff>
    </xdr:to>
    <xdr:sp macro="" textlink="">
      <xdr:nvSpPr>
        <xdr:cNvPr id="317" name="楕円 316"/>
        <xdr:cNvSpPr/>
      </xdr:nvSpPr>
      <xdr:spPr>
        <a:xfrm>
          <a:off x="6921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128396</xdr:rowOff>
    </xdr:from>
    <xdr:ext cx="378565" cy="259045"/>
    <xdr:sp macro="" textlink="">
      <xdr:nvSpPr>
        <xdr:cNvPr id="318" name="テキスト ボックス 317"/>
        <xdr:cNvSpPr txBox="1"/>
      </xdr:nvSpPr>
      <xdr:spPr>
        <a:xfrm>
          <a:off x="6783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91084</xdr:rowOff>
    </xdr:from>
    <xdr:to>
      <xdr:col>55</xdr:col>
      <xdr:colOff>0</xdr:colOff>
      <xdr:row>57</xdr:row>
      <xdr:rowOff>92032</xdr:rowOff>
    </xdr:to>
    <xdr:cxnSp macro="">
      <xdr:nvCxnSpPr>
        <xdr:cNvPr id="349" name="直線コネクタ 348"/>
        <xdr:cNvCxnSpPr/>
      </xdr:nvCxnSpPr>
      <xdr:spPr>
        <a:xfrm flipV="1">
          <a:off x="9639300" y="9863734"/>
          <a:ext cx="8382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92032</xdr:rowOff>
    </xdr:from>
    <xdr:to>
      <xdr:col>50</xdr:col>
      <xdr:colOff>114300</xdr:colOff>
      <xdr:row>57</xdr:row>
      <xdr:rowOff>131862</xdr:rowOff>
    </xdr:to>
    <xdr:cxnSp macro="">
      <xdr:nvCxnSpPr>
        <xdr:cNvPr id="352" name="直線コネクタ 351"/>
        <xdr:cNvCxnSpPr/>
      </xdr:nvCxnSpPr>
      <xdr:spPr>
        <a:xfrm flipV="1">
          <a:off x="8750300" y="9864682"/>
          <a:ext cx="889000" cy="3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131862</xdr:rowOff>
    </xdr:from>
    <xdr:to>
      <xdr:col>45</xdr:col>
      <xdr:colOff>177800</xdr:colOff>
      <xdr:row>58</xdr:row>
      <xdr:rowOff>12261</xdr:rowOff>
    </xdr:to>
    <xdr:cxnSp macro="">
      <xdr:nvCxnSpPr>
        <xdr:cNvPr id="355" name="直線コネクタ 354"/>
        <xdr:cNvCxnSpPr/>
      </xdr:nvCxnSpPr>
      <xdr:spPr>
        <a:xfrm flipV="1">
          <a:off x="7861300" y="9904512"/>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57146</xdr:rowOff>
    </xdr:from>
    <xdr:to>
      <xdr:col>46</xdr:col>
      <xdr:colOff>38100</xdr:colOff>
      <xdr:row>58</xdr:row>
      <xdr:rowOff>158746</xdr:rowOff>
    </xdr:to>
    <xdr:sp macro="" textlink="">
      <xdr:nvSpPr>
        <xdr:cNvPr id="356" name="フローチャート: 判断 355"/>
        <xdr:cNvSpPr/>
      </xdr:nvSpPr>
      <xdr:spPr>
        <a:xfrm>
          <a:off x="8699500" y="100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149873</xdr:rowOff>
    </xdr:from>
    <xdr:ext cx="534377" cy="259045"/>
    <xdr:sp macro="" textlink="">
      <xdr:nvSpPr>
        <xdr:cNvPr id="357" name="テキスト ボックス 356"/>
        <xdr:cNvSpPr txBox="1"/>
      </xdr:nvSpPr>
      <xdr:spPr>
        <a:xfrm>
          <a:off x="8483111" y="100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11281</xdr:rowOff>
    </xdr:from>
    <xdr:to>
      <xdr:col>41</xdr:col>
      <xdr:colOff>50800</xdr:colOff>
      <xdr:row>58</xdr:row>
      <xdr:rowOff>12261</xdr:rowOff>
    </xdr:to>
    <xdr:cxnSp macro="">
      <xdr:nvCxnSpPr>
        <xdr:cNvPr id="358" name="直線コネクタ 357"/>
        <xdr:cNvCxnSpPr/>
      </xdr:nvCxnSpPr>
      <xdr:spPr>
        <a:xfrm>
          <a:off x="6972300" y="995538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40284</xdr:rowOff>
    </xdr:from>
    <xdr:to>
      <xdr:col>55</xdr:col>
      <xdr:colOff>50800</xdr:colOff>
      <xdr:row>57</xdr:row>
      <xdr:rowOff>141884</xdr:rowOff>
    </xdr:to>
    <xdr:sp macro="" textlink="">
      <xdr:nvSpPr>
        <xdr:cNvPr id="368" name="楕円 367"/>
        <xdr:cNvSpPr/>
      </xdr:nvSpPr>
      <xdr:spPr>
        <a:xfrm>
          <a:off x="10426700" y="981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18711</xdr:rowOff>
    </xdr:from>
    <xdr:ext cx="534377" cy="259045"/>
    <xdr:sp macro="" textlink="">
      <xdr:nvSpPr>
        <xdr:cNvPr id="369" name="農林水産業費該当値テキスト"/>
        <xdr:cNvSpPr txBox="1"/>
      </xdr:nvSpPr>
      <xdr:spPr>
        <a:xfrm>
          <a:off x="10528300" y="97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41232</xdr:rowOff>
    </xdr:from>
    <xdr:to>
      <xdr:col>50</xdr:col>
      <xdr:colOff>165100</xdr:colOff>
      <xdr:row>57</xdr:row>
      <xdr:rowOff>142832</xdr:rowOff>
    </xdr:to>
    <xdr:sp macro="" textlink="">
      <xdr:nvSpPr>
        <xdr:cNvPr id="370" name="楕円 369"/>
        <xdr:cNvSpPr/>
      </xdr:nvSpPr>
      <xdr:spPr>
        <a:xfrm>
          <a:off x="9588500" y="98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133959</xdr:rowOff>
    </xdr:from>
    <xdr:ext cx="534377" cy="259045"/>
    <xdr:sp macro="" textlink="">
      <xdr:nvSpPr>
        <xdr:cNvPr id="371" name="テキスト ボックス 370"/>
        <xdr:cNvSpPr txBox="1"/>
      </xdr:nvSpPr>
      <xdr:spPr>
        <a:xfrm>
          <a:off x="9372111" y="990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81062</xdr:rowOff>
    </xdr:from>
    <xdr:to>
      <xdr:col>46</xdr:col>
      <xdr:colOff>38100</xdr:colOff>
      <xdr:row>58</xdr:row>
      <xdr:rowOff>11212</xdr:rowOff>
    </xdr:to>
    <xdr:sp macro="" textlink="">
      <xdr:nvSpPr>
        <xdr:cNvPr id="372" name="楕円 371"/>
        <xdr:cNvSpPr/>
      </xdr:nvSpPr>
      <xdr:spPr>
        <a:xfrm>
          <a:off x="8699500" y="98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27739</xdr:rowOff>
    </xdr:from>
    <xdr:ext cx="534377" cy="259045"/>
    <xdr:sp macro="" textlink="">
      <xdr:nvSpPr>
        <xdr:cNvPr id="373" name="テキスト ボックス 372"/>
        <xdr:cNvSpPr txBox="1"/>
      </xdr:nvSpPr>
      <xdr:spPr>
        <a:xfrm>
          <a:off x="8483111" y="9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132911</xdr:rowOff>
    </xdr:from>
    <xdr:to>
      <xdr:col>41</xdr:col>
      <xdr:colOff>101600</xdr:colOff>
      <xdr:row>58</xdr:row>
      <xdr:rowOff>63061</xdr:rowOff>
    </xdr:to>
    <xdr:sp macro="" textlink="">
      <xdr:nvSpPr>
        <xdr:cNvPr id="374" name="楕円 373"/>
        <xdr:cNvSpPr/>
      </xdr:nvSpPr>
      <xdr:spPr>
        <a:xfrm>
          <a:off x="7810500" y="99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54188</xdr:rowOff>
    </xdr:from>
    <xdr:ext cx="534377" cy="259045"/>
    <xdr:sp macro="" textlink="">
      <xdr:nvSpPr>
        <xdr:cNvPr id="375" name="テキスト ボックス 374"/>
        <xdr:cNvSpPr txBox="1"/>
      </xdr:nvSpPr>
      <xdr:spPr>
        <a:xfrm>
          <a:off x="7594111" y="999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131931</xdr:rowOff>
    </xdr:from>
    <xdr:to>
      <xdr:col>36</xdr:col>
      <xdr:colOff>165100</xdr:colOff>
      <xdr:row>58</xdr:row>
      <xdr:rowOff>62081</xdr:rowOff>
    </xdr:to>
    <xdr:sp macro="" textlink="">
      <xdr:nvSpPr>
        <xdr:cNvPr id="376" name="楕円 375"/>
        <xdr:cNvSpPr/>
      </xdr:nvSpPr>
      <xdr:spPr>
        <a:xfrm>
          <a:off x="6921500" y="990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53208</xdr:rowOff>
    </xdr:from>
    <xdr:ext cx="534377" cy="259045"/>
    <xdr:sp macro="" textlink="">
      <xdr:nvSpPr>
        <xdr:cNvPr id="377" name="テキスト ボックス 376"/>
        <xdr:cNvSpPr txBox="1"/>
      </xdr:nvSpPr>
      <xdr:spPr>
        <a:xfrm>
          <a:off x="6705111" y="999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73292</xdr:rowOff>
    </xdr:from>
    <xdr:to>
      <xdr:col>55</xdr:col>
      <xdr:colOff>0</xdr:colOff>
      <xdr:row>78</xdr:row>
      <xdr:rowOff>113106</xdr:rowOff>
    </xdr:to>
    <xdr:cxnSp macro="">
      <xdr:nvCxnSpPr>
        <xdr:cNvPr id="406" name="直線コネクタ 405"/>
        <xdr:cNvCxnSpPr/>
      </xdr:nvCxnSpPr>
      <xdr:spPr>
        <a:xfrm flipV="1">
          <a:off x="9639300" y="13446392"/>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113106</xdr:rowOff>
    </xdr:from>
    <xdr:to>
      <xdr:col>50</xdr:col>
      <xdr:colOff>114300</xdr:colOff>
      <xdr:row>78</xdr:row>
      <xdr:rowOff>128612</xdr:rowOff>
    </xdr:to>
    <xdr:cxnSp macro="">
      <xdr:nvCxnSpPr>
        <xdr:cNvPr id="409" name="直線コネクタ 408"/>
        <xdr:cNvCxnSpPr/>
      </xdr:nvCxnSpPr>
      <xdr:spPr>
        <a:xfrm flipV="1">
          <a:off x="8750300" y="13486206"/>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128612</xdr:rowOff>
    </xdr:from>
    <xdr:to>
      <xdr:col>45</xdr:col>
      <xdr:colOff>177800</xdr:colOff>
      <xdr:row>78</xdr:row>
      <xdr:rowOff>152524</xdr:rowOff>
    </xdr:to>
    <xdr:cxnSp macro="">
      <xdr:nvCxnSpPr>
        <xdr:cNvPr id="412" name="直線コネクタ 411"/>
        <xdr:cNvCxnSpPr/>
      </xdr:nvCxnSpPr>
      <xdr:spPr>
        <a:xfrm flipV="1">
          <a:off x="7861300" y="13501712"/>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41473</xdr:rowOff>
    </xdr:from>
    <xdr:to>
      <xdr:col>46</xdr:col>
      <xdr:colOff>38100</xdr:colOff>
      <xdr:row>78</xdr:row>
      <xdr:rowOff>143073</xdr:rowOff>
    </xdr:to>
    <xdr:sp macro="" textlink="">
      <xdr:nvSpPr>
        <xdr:cNvPr id="413" name="フローチャート: 判断 412"/>
        <xdr:cNvSpPr/>
      </xdr:nvSpPr>
      <xdr:spPr>
        <a:xfrm>
          <a:off x="8699500" y="1341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159600</xdr:rowOff>
    </xdr:from>
    <xdr:ext cx="534377" cy="259045"/>
    <xdr:sp macro="" textlink="">
      <xdr:nvSpPr>
        <xdr:cNvPr id="414" name="テキスト ボックス 413"/>
        <xdr:cNvSpPr txBox="1"/>
      </xdr:nvSpPr>
      <xdr:spPr>
        <a:xfrm>
          <a:off x="8483111" y="1318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152524</xdr:rowOff>
    </xdr:from>
    <xdr:to>
      <xdr:col>41</xdr:col>
      <xdr:colOff>50800</xdr:colOff>
      <xdr:row>78</xdr:row>
      <xdr:rowOff>153096</xdr:rowOff>
    </xdr:to>
    <xdr:cxnSp macro="">
      <xdr:nvCxnSpPr>
        <xdr:cNvPr id="415" name="直線コネクタ 414"/>
        <xdr:cNvCxnSpPr/>
      </xdr:nvCxnSpPr>
      <xdr:spPr>
        <a:xfrm flipV="1">
          <a:off x="6972300" y="135256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22492</xdr:rowOff>
    </xdr:from>
    <xdr:to>
      <xdr:col>55</xdr:col>
      <xdr:colOff>50800</xdr:colOff>
      <xdr:row>78</xdr:row>
      <xdr:rowOff>124092</xdr:rowOff>
    </xdr:to>
    <xdr:sp macro="" textlink="">
      <xdr:nvSpPr>
        <xdr:cNvPr id="425" name="楕円 424"/>
        <xdr:cNvSpPr/>
      </xdr:nvSpPr>
      <xdr:spPr>
        <a:xfrm>
          <a:off x="104267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171378</xdr:rowOff>
    </xdr:from>
    <xdr:ext cx="534377" cy="259045"/>
    <xdr:sp macro="" textlink="">
      <xdr:nvSpPr>
        <xdr:cNvPr id="426" name="商工費該当値テキスト"/>
        <xdr:cNvSpPr txBox="1"/>
      </xdr:nvSpPr>
      <xdr:spPr>
        <a:xfrm>
          <a:off x="10528300" y="133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62306</xdr:rowOff>
    </xdr:from>
    <xdr:to>
      <xdr:col>50</xdr:col>
      <xdr:colOff>165100</xdr:colOff>
      <xdr:row>78</xdr:row>
      <xdr:rowOff>163906</xdr:rowOff>
    </xdr:to>
    <xdr:sp macro="" textlink="">
      <xdr:nvSpPr>
        <xdr:cNvPr id="427" name="楕円 426"/>
        <xdr:cNvSpPr/>
      </xdr:nvSpPr>
      <xdr:spPr>
        <a:xfrm>
          <a:off x="9588500" y="134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155033</xdr:rowOff>
    </xdr:from>
    <xdr:ext cx="534377" cy="259045"/>
    <xdr:sp macro="" textlink="">
      <xdr:nvSpPr>
        <xdr:cNvPr id="428" name="テキスト ボックス 427"/>
        <xdr:cNvSpPr txBox="1"/>
      </xdr:nvSpPr>
      <xdr:spPr>
        <a:xfrm>
          <a:off x="9372111" y="135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77812</xdr:rowOff>
    </xdr:from>
    <xdr:to>
      <xdr:col>46</xdr:col>
      <xdr:colOff>38100</xdr:colOff>
      <xdr:row>79</xdr:row>
      <xdr:rowOff>7962</xdr:rowOff>
    </xdr:to>
    <xdr:sp macro="" textlink="">
      <xdr:nvSpPr>
        <xdr:cNvPr id="429" name="楕円 428"/>
        <xdr:cNvSpPr/>
      </xdr:nvSpPr>
      <xdr:spPr>
        <a:xfrm>
          <a:off x="8699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170539</xdr:rowOff>
    </xdr:from>
    <xdr:ext cx="534377" cy="259045"/>
    <xdr:sp macro="" textlink="">
      <xdr:nvSpPr>
        <xdr:cNvPr id="430" name="テキスト ボックス 429"/>
        <xdr:cNvSpPr txBox="1"/>
      </xdr:nvSpPr>
      <xdr:spPr>
        <a:xfrm>
          <a:off x="8483111" y="135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101724</xdr:rowOff>
    </xdr:from>
    <xdr:to>
      <xdr:col>41</xdr:col>
      <xdr:colOff>101600</xdr:colOff>
      <xdr:row>79</xdr:row>
      <xdr:rowOff>31874</xdr:rowOff>
    </xdr:to>
    <xdr:sp macro="" textlink="">
      <xdr:nvSpPr>
        <xdr:cNvPr id="431" name="楕円 430"/>
        <xdr:cNvSpPr/>
      </xdr:nvSpPr>
      <xdr:spPr>
        <a:xfrm>
          <a:off x="7810500" y="134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23001</xdr:rowOff>
    </xdr:from>
    <xdr:ext cx="469744" cy="259045"/>
    <xdr:sp macro="" textlink="">
      <xdr:nvSpPr>
        <xdr:cNvPr id="432" name="テキスト ボックス 431"/>
        <xdr:cNvSpPr txBox="1"/>
      </xdr:nvSpPr>
      <xdr:spPr>
        <a:xfrm>
          <a:off x="7626428" y="1356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102296</xdr:rowOff>
    </xdr:from>
    <xdr:to>
      <xdr:col>36</xdr:col>
      <xdr:colOff>165100</xdr:colOff>
      <xdr:row>79</xdr:row>
      <xdr:rowOff>32446</xdr:rowOff>
    </xdr:to>
    <xdr:sp macro="" textlink="">
      <xdr:nvSpPr>
        <xdr:cNvPr id="433" name="楕円 432"/>
        <xdr:cNvSpPr/>
      </xdr:nvSpPr>
      <xdr:spPr>
        <a:xfrm>
          <a:off x="6921500" y="1347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23573</xdr:rowOff>
    </xdr:from>
    <xdr:ext cx="469744" cy="259045"/>
    <xdr:sp macro="" textlink="">
      <xdr:nvSpPr>
        <xdr:cNvPr id="434" name="テキスト ボックス 433"/>
        <xdr:cNvSpPr txBox="1"/>
      </xdr:nvSpPr>
      <xdr:spPr>
        <a:xfrm>
          <a:off x="6737428" y="1356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28074</xdr:rowOff>
    </xdr:from>
    <xdr:to>
      <xdr:col>55</xdr:col>
      <xdr:colOff>0</xdr:colOff>
      <xdr:row>97</xdr:row>
      <xdr:rowOff>98316</xdr:rowOff>
    </xdr:to>
    <xdr:cxnSp macro="">
      <xdr:nvCxnSpPr>
        <xdr:cNvPr id="463" name="直線コネクタ 462"/>
        <xdr:cNvCxnSpPr/>
      </xdr:nvCxnSpPr>
      <xdr:spPr>
        <a:xfrm flipV="1">
          <a:off x="9639300" y="16658724"/>
          <a:ext cx="838200" cy="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55491</xdr:rowOff>
    </xdr:from>
    <xdr:to>
      <xdr:col>50</xdr:col>
      <xdr:colOff>114300</xdr:colOff>
      <xdr:row>97</xdr:row>
      <xdr:rowOff>98316</xdr:rowOff>
    </xdr:to>
    <xdr:cxnSp macro="">
      <xdr:nvCxnSpPr>
        <xdr:cNvPr id="466" name="直線コネクタ 465"/>
        <xdr:cNvCxnSpPr/>
      </xdr:nvCxnSpPr>
      <xdr:spPr>
        <a:xfrm>
          <a:off x="8750300" y="16686141"/>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55491</xdr:rowOff>
    </xdr:from>
    <xdr:to>
      <xdr:col>45</xdr:col>
      <xdr:colOff>177800</xdr:colOff>
      <xdr:row>97</xdr:row>
      <xdr:rowOff>118539</xdr:rowOff>
    </xdr:to>
    <xdr:cxnSp macro="">
      <xdr:nvCxnSpPr>
        <xdr:cNvPr id="469" name="直線コネクタ 468"/>
        <xdr:cNvCxnSpPr/>
      </xdr:nvCxnSpPr>
      <xdr:spPr>
        <a:xfrm flipV="1">
          <a:off x="7861300" y="16686141"/>
          <a:ext cx="889000" cy="6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97465</xdr:rowOff>
    </xdr:from>
    <xdr:to>
      <xdr:col>46</xdr:col>
      <xdr:colOff>38100</xdr:colOff>
      <xdr:row>97</xdr:row>
      <xdr:rowOff>27615</xdr:rowOff>
    </xdr:to>
    <xdr:sp macro="" textlink="">
      <xdr:nvSpPr>
        <xdr:cNvPr id="470" name="フローチャート: 判断 469"/>
        <xdr:cNvSpPr/>
      </xdr:nvSpPr>
      <xdr:spPr>
        <a:xfrm>
          <a:off x="8699500" y="165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44142</xdr:rowOff>
    </xdr:from>
    <xdr:ext cx="534377" cy="259045"/>
    <xdr:sp macro="" textlink="">
      <xdr:nvSpPr>
        <xdr:cNvPr id="471" name="テキスト ボックス 470"/>
        <xdr:cNvSpPr txBox="1"/>
      </xdr:nvSpPr>
      <xdr:spPr>
        <a:xfrm>
          <a:off x="8483111" y="163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118539</xdr:rowOff>
    </xdr:from>
    <xdr:to>
      <xdr:col>41</xdr:col>
      <xdr:colOff>50800</xdr:colOff>
      <xdr:row>97</xdr:row>
      <xdr:rowOff>138762</xdr:rowOff>
    </xdr:to>
    <xdr:cxnSp macro="">
      <xdr:nvCxnSpPr>
        <xdr:cNvPr id="472" name="直線コネクタ 471"/>
        <xdr:cNvCxnSpPr/>
      </xdr:nvCxnSpPr>
      <xdr:spPr>
        <a:xfrm flipV="1">
          <a:off x="6972300" y="16749189"/>
          <a:ext cx="889000" cy="2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148724</xdr:rowOff>
    </xdr:from>
    <xdr:to>
      <xdr:col>55</xdr:col>
      <xdr:colOff>50800</xdr:colOff>
      <xdr:row>97</xdr:row>
      <xdr:rowOff>78874</xdr:rowOff>
    </xdr:to>
    <xdr:sp macro="" textlink="">
      <xdr:nvSpPr>
        <xdr:cNvPr id="482" name="楕円 481"/>
        <xdr:cNvSpPr/>
      </xdr:nvSpPr>
      <xdr:spPr>
        <a:xfrm>
          <a:off x="10426700" y="166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127151</xdr:rowOff>
    </xdr:from>
    <xdr:ext cx="534377" cy="259045"/>
    <xdr:sp macro="" textlink="">
      <xdr:nvSpPr>
        <xdr:cNvPr id="483" name="土木費該当値テキスト"/>
        <xdr:cNvSpPr txBox="1"/>
      </xdr:nvSpPr>
      <xdr:spPr>
        <a:xfrm>
          <a:off x="10528300"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47516</xdr:rowOff>
    </xdr:from>
    <xdr:to>
      <xdr:col>50</xdr:col>
      <xdr:colOff>165100</xdr:colOff>
      <xdr:row>97</xdr:row>
      <xdr:rowOff>149116</xdr:rowOff>
    </xdr:to>
    <xdr:sp macro="" textlink="">
      <xdr:nvSpPr>
        <xdr:cNvPr id="484" name="楕円 483"/>
        <xdr:cNvSpPr/>
      </xdr:nvSpPr>
      <xdr:spPr>
        <a:xfrm>
          <a:off x="9588500" y="166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140243</xdr:rowOff>
    </xdr:from>
    <xdr:ext cx="534377" cy="259045"/>
    <xdr:sp macro="" textlink="">
      <xdr:nvSpPr>
        <xdr:cNvPr id="485" name="テキスト ボックス 484"/>
        <xdr:cNvSpPr txBox="1"/>
      </xdr:nvSpPr>
      <xdr:spPr>
        <a:xfrm>
          <a:off x="9372111" y="167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4691</xdr:rowOff>
    </xdr:from>
    <xdr:to>
      <xdr:col>46</xdr:col>
      <xdr:colOff>38100</xdr:colOff>
      <xdr:row>97</xdr:row>
      <xdr:rowOff>106291</xdr:rowOff>
    </xdr:to>
    <xdr:sp macro="" textlink="">
      <xdr:nvSpPr>
        <xdr:cNvPr id="486" name="楕円 485"/>
        <xdr:cNvSpPr/>
      </xdr:nvSpPr>
      <xdr:spPr>
        <a:xfrm>
          <a:off x="8699500" y="166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97418</xdr:rowOff>
    </xdr:from>
    <xdr:ext cx="534377" cy="259045"/>
    <xdr:sp macro="" textlink="">
      <xdr:nvSpPr>
        <xdr:cNvPr id="487" name="テキスト ボックス 486"/>
        <xdr:cNvSpPr txBox="1"/>
      </xdr:nvSpPr>
      <xdr:spPr>
        <a:xfrm>
          <a:off x="8483111" y="167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67739</xdr:rowOff>
    </xdr:from>
    <xdr:to>
      <xdr:col>41</xdr:col>
      <xdr:colOff>101600</xdr:colOff>
      <xdr:row>97</xdr:row>
      <xdr:rowOff>169339</xdr:rowOff>
    </xdr:to>
    <xdr:sp macro="" textlink="">
      <xdr:nvSpPr>
        <xdr:cNvPr id="488" name="楕円 487"/>
        <xdr:cNvSpPr/>
      </xdr:nvSpPr>
      <xdr:spPr>
        <a:xfrm>
          <a:off x="7810500" y="166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160466</xdr:rowOff>
    </xdr:from>
    <xdr:ext cx="534377" cy="259045"/>
    <xdr:sp macro="" textlink="">
      <xdr:nvSpPr>
        <xdr:cNvPr id="489" name="テキスト ボックス 488"/>
        <xdr:cNvSpPr txBox="1"/>
      </xdr:nvSpPr>
      <xdr:spPr>
        <a:xfrm>
          <a:off x="7594111" y="167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87962</xdr:rowOff>
    </xdr:from>
    <xdr:to>
      <xdr:col>36</xdr:col>
      <xdr:colOff>165100</xdr:colOff>
      <xdr:row>98</xdr:row>
      <xdr:rowOff>18112</xdr:rowOff>
    </xdr:to>
    <xdr:sp macro="" textlink="">
      <xdr:nvSpPr>
        <xdr:cNvPr id="490" name="楕円 489"/>
        <xdr:cNvSpPr/>
      </xdr:nvSpPr>
      <xdr:spPr>
        <a:xfrm>
          <a:off x="6921500" y="167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9239</xdr:rowOff>
    </xdr:from>
    <xdr:ext cx="534377" cy="259045"/>
    <xdr:sp macro="" textlink="">
      <xdr:nvSpPr>
        <xdr:cNvPr id="491" name="テキスト ボックス 490"/>
        <xdr:cNvSpPr txBox="1"/>
      </xdr:nvSpPr>
      <xdr:spPr>
        <a:xfrm>
          <a:off x="6705111" y="168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76051</xdr:rowOff>
    </xdr:from>
    <xdr:to>
      <xdr:col>85</xdr:col>
      <xdr:colOff>127000</xdr:colOff>
      <xdr:row>37</xdr:row>
      <xdr:rowOff>105345</xdr:rowOff>
    </xdr:to>
    <xdr:cxnSp macro="">
      <xdr:nvCxnSpPr>
        <xdr:cNvPr id="522" name="直線コネクタ 521"/>
        <xdr:cNvCxnSpPr/>
      </xdr:nvCxnSpPr>
      <xdr:spPr>
        <a:xfrm>
          <a:off x="15481300" y="6419701"/>
          <a:ext cx="838200" cy="2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147538</xdr:rowOff>
    </xdr:from>
    <xdr:to>
      <xdr:col>81</xdr:col>
      <xdr:colOff>50800</xdr:colOff>
      <xdr:row>37</xdr:row>
      <xdr:rowOff>76051</xdr:rowOff>
    </xdr:to>
    <xdr:cxnSp macro="">
      <xdr:nvCxnSpPr>
        <xdr:cNvPr id="525" name="直線コネクタ 524"/>
        <xdr:cNvCxnSpPr/>
      </xdr:nvCxnSpPr>
      <xdr:spPr>
        <a:xfrm>
          <a:off x="14592300" y="5976838"/>
          <a:ext cx="889000" cy="4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147538</xdr:rowOff>
    </xdr:from>
    <xdr:to>
      <xdr:col>76</xdr:col>
      <xdr:colOff>114300</xdr:colOff>
      <xdr:row>35</xdr:row>
      <xdr:rowOff>152746</xdr:rowOff>
    </xdr:to>
    <xdr:cxnSp macro="">
      <xdr:nvCxnSpPr>
        <xdr:cNvPr id="528" name="直線コネクタ 527"/>
        <xdr:cNvCxnSpPr/>
      </xdr:nvCxnSpPr>
      <xdr:spPr>
        <a:xfrm flipV="1">
          <a:off x="13703300" y="5976838"/>
          <a:ext cx="889000" cy="17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148810</xdr:rowOff>
    </xdr:from>
    <xdr:to>
      <xdr:col>76</xdr:col>
      <xdr:colOff>165100</xdr:colOff>
      <xdr:row>37</xdr:row>
      <xdr:rowOff>78960</xdr:rowOff>
    </xdr:to>
    <xdr:sp macro="" textlink="">
      <xdr:nvSpPr>
        <xdr:cNvPr id="529" name="フローチャート: 判断 528"/>
        <xdr:cNvSpPr/>
      </xdr:nvSpPr>
      <xdr:spPr>
        <a:xfrm>
          <a:off x="145415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70087</xdr:rowOff>
    </xdr:from>
    <xdr:ext cx="534377" cy="259045"/>
    <xdr:sp macro="" textlink="">
      <xdr:nvSpPr>
        <xdr:cNvPr id="530" name="テキスト ボックス 529"/>
        <xdr:cNvSpPr txBox="1"/>
      </xdr:nvSpPr>
      <xdr:spPr>
        <a:xfrm>
          <a:off x="14325111" y="64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152746</xdr:rowOff>
    </xdr:from>
    <xdr:to>
      <xdr:col>71</xdr:col>
      <xdr:colOff>177800</xdr:colOff>
      <xdr:row>37</xdr:row>
      <xdr:rowOff>14231</xdr:rowOff>
    </xdr:to>
    <xdr:cxnSp macro="">
      <xdr:nvCxnSpPr>
        <xdr:cNvPr id="531" name="直線コネクタ 530"/>
        <xdr:cNvCxnSpPr/>
      </xdr:nvCxnSpPr>
      <xdr:spPr>
        <a:xfrm flipV="1">
          <a:off x="12814300" y="6153496"/>
          <a:ext cx="889000" cy="20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54545</xdr:rowOff>
    </xdr:from>
    <xdr:to>
      <xdr:col>85</xdr:col>
      <xdr:colOff>177800</xdr:colOff>
      <xdr:row>37</xdr:row>
      <xdr:rowOff>156145</xdr:rowOff>
    </xdr:to>
    <xdr:sp macro="" textlink="">
      <xdr:nvSpPr>
        <xdr:cNvPr id="541" name="楕円 540"/>
        <xdr:cNvSpPr/>
      </xdr:nvSpPr>
      <xdr:spPr>
        <a:xfrm>
          <a:off x="16268700" y="63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32972</xdr:rowOff>
    </xdr:from>
    <xdr:ext cx="534377" cy="259045"/>
    <xdr:sp macro="" textlink="">
      <xdr:nvSpPr>
        <xdr:cNvPr id="542" name="消防費該当値テキスト"/>
        <xdr:cNvSpPr txBox="1"/>
      </xdr:nvSpPr>
      <xdr:spPr>
        <a:xfrm>
          <a:off x="16370300" y="6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25251</xdr:rowOff>
    </xdr:from>
    <xdr:to>
      <xdr:col>81</xdr:col>
      <xdr:colOff>101600</xdr:colOff>
      <xdr:row>37</xdr:row>
      <xdr:rowOff>126851</xdr:rowOff>
    </xdr:to>
    <xdr:sp macro="" textlink="">
      <xdr:nvSpPr>
        <xdr:cNvPr id="543" name="楕円 542"/>
        <xdr:cNvSpPr/>
      </xdr:nvSpPr>
      <xdr:spPr>
        <a:xfrm>
          <a:off x="15430500" y="63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117978</xdr:rowOff>
    </xdr:from>
    <xdr:ext cx="534377" cy="259045"/>
    <xdr:sp macro="" textlink="">
      <xdr:nvSpPr>
        <xdr:cNvPr id="544" name="テキスト ボックス 543"/>
        <xdr:cNvSpPr txBox="1"/>
      </xdr:nvSpPr>
      <xdr:spPr>
        <a:xfrm>
          <a:off x="15214111" y="64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96738</xdr:rowOff>
    </xdr:from>
    <xdr:to>
      <xdr:col>76</xdr:col>
      <xdr:colOff>165100</xdr:colOff>
      <xdr:row>35</xdr:row>
      <xdr:rowOff>26888</xdr:rowOff>
    </xdr:to>
    <xdr:sp macro="" textlink="">
      <xdr:nvSpPr>
        <xdr:cNvPr id="545" name="楕円 544"/>
        <xdr:cNvSpPr/>
      </xdr:nvSpPr>
      <xdr:spPr>
        <a:xfrm>
          <a:off x="14541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43415</xdr:rowOff>
    </xdr:from>
    <xdr:ext cx="534377" cy="259045"/>
    <xdr:sp macro="" textlink="">
      <xdr:nvSpPr>
        <xdr:cNvPr id="546" name="テキスト ボックス 545"/>
        <xdr:cNvSpPr txBox="1"/>
      </xdr:nvSpPr>
      <xdr:spPr>
        <a:xfrm>
          <a:off x="14325111" y="57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101946</xdr:rowOff>
    </xdr:from>
    <xdr:to>
      <xdr:col>72</xdr:col>
      <xdr:colOff>38100</xdr:colOff>
      <xdr:row>36</xdr:row>
      <xdr:rowOff>32096</xdr:rowOff>
    </xdr:to>
    <xdr:sp macro="" textlink="">
      <xdr:nvSpPr>
        <xdr:cNvPr id="547" name="楕円 546"/>
        <xdr:cNvSpPr/>
      </xdr:nvSpPr>
      <xdr:spPr>
        <a:xfrm>
          <a:off x="13652500" y="61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48623</xdr:rowOff>
    </xdr:from>
    <xdr:ext cx="534377" cy="259045"/>
    <xdr:sp macro="" textlink="">
      <xdr:nvSpPr>
        <xdr:cNvPr id="548" name="テキスト ボックス 547"/>
        <xdr:cNvSpPr txBox="1"/>
      </xdr:nvSpPr>
      <xdr:spPr>
        <a:xfrm>
          <a:off x="13436111" y="58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134881</xdr:rowOff>
    </xdr:from>
    <xdr:to>
      <xdr:col>67</xdr:col>
      <xdr:colOff>101600</xdr:colOff>
      <xdr:row>37</xdr:row>
      <xdr:rowOff>65031</xdr:rowOff>
    </xdr:to>
    <xdr:sp macro="" textlink="">
      <xdr:nvSpPr>
        <xdr:cNvPr id="549" name="楕円 548"/>
        <xdr:cNvSpPr/>
      </xdr:nvSpPr>
      <xdr:spPr>
        <a:xfrm>
          <a:off x="12763500" y="63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81558</xdr:rowOff>
    </xdr:from>
    <xdr:ext cx="534377" cy="259045"/>
    <xdr:sp macro="" textlink="">
      <xdr:nvSpPr>
        <xdr:cNvPr id="550" name="テキスト ボックス 549"/>
        <xdr:cNvSpPr txBox="1"/>
      </xdr:nvSpPr>
      <xdr:spPr>
        <a:xfrm>
          <a:off x="12547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11592</xdr:rowOff>
    </xdr:from>
    <xdr:to>
      <xdr:col>85</xdr:col>
      <xdr:colOff>127000</xdr:colOff>
      <xdr:row>57</xdr:row>
      <xdr:rowOff>64887</xdr:rowOff>
    </xdr:to>
    <xdr:cxnSp macro="">
      <xdr:nvCxnSpPr>
        <xdr:cNvPr id="579" name="直線コネクタ 578"/>
        <xdr:cNvCxnSpPr/>
      </xdr:nvCxnSpPr>
      <xdr:spPr>
        <a:xfrm flipV="1">
          <a:off x="15481300" y="9784242"/>
          <a:ext cx="8382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28074</xdr:rowOff>
    </xdr:from>
    <xdr:to>
      <xdr:col>81</xdr:col>
      <xdr:colOff>50800</xdr:colOff>
      <xdr:row>57</xdr:row>
      <xdr:rowOff>64887</xdr:rowOff>
    </xdr:to>
    <xdr:cxnSp macro="">
      <xdr:nvCxnSpPr>
        <xdr:cNvPr id="582" name="直線コネクタ 581"/>
        <xdr:cNvCxnSpPr/>
      </xdr:nvCxnSpPr>
      <xdr:spPr>
        <a:xfrm>
          <a:off x="14592300" y="9800724"/>
          <a:ext cx="8890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64369</xdr:rowOff>
    </xdr:from>
    <xdr:to>
      <xdr:col>76</xdr:col>
      <xdr:colOff>114300</xdr:colOff>
      <xdr:row>57</xdr:row>
      <xdr:rowOff>28074</xdr:rowOff>
    </xdr:to>
    <xdr:cxnSp macro="">
      <xdr:nvCxnSpPr>
        <xdr:cNvPr id="585" name="直線コネクタ 584"/>
        <xdr:cNvCxnSpPr/>
      </xdr:nvCxnSpPr>
      <xdr:spPr>
        <a:xfrm>
          <a:off x="13703300" y="9665569"/>
          <a:ext cx="889000" cy="1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86" name="フローチャート: 判断 585"/>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87" name="テキスト ボックス 586"/>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162385</xdr:rowOff>
    </xdr:from>
    <xdr:to>
      <xdr:col>71</xdr:col>
      <xdr:colOff>177800</xdr:colOff>
      <xdr:row>56</xdr:row>
      <xdr:rowOff>64369</xdr:rowOff>
    </xdr:to>
    <xdr:cxnSp macro="">
      <xdr:nvCxnSpPr>
        <xdr:cNvPr id="588" name="直線コネクタ 587"/>
        <xdr:cNvCxnSpPr/>
      </xdr:nvCxnSpPr>
      <xdr:spPr>
        <a:xfrm>
          <a:off x="12814300" y="9592135"/>
          <a:ext cx="8890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132242</xdr:rowOff>
    </xdr:from>
    <xdr:to>
      <xdr:col>85</xdr:col>
      <xdr:colOff>177800</xdr:colOff>
      <xdr:row>57</xdr:row>
      <xdr:rowOff>62392</xdr:rowOff>
    </xdr:to>
    <xdr:sp macro="" textlink="">
      <xdr:nvSpPr>
        <xdr:cNvPr id="598" name="楕円 597"/>
        <xdr:cNvSpPr/>
      </xdr:nvSpPr>
      <xdr:spPr>
        <a:xfrm>
          <a:off x="16268700" y="97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110669</xdr:rowOff>
    </xdr:from>
    <xdr:ext cx="534377" cy="259045"/>
    <xdr:sp macro="" textlink="">
      <xdr:nvSpPr>
        <xdr:cNvPr id="599" name="教育費該当値テキスト"/>
        <xdr:cNvSpPr txBox="1"/>
      </xdr:nvSpPr>
      <xdr:spPr>
        <a:xfrm>
          <a:off x="16370300" y="97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14087</xdr:rowOff>
    </xdr:from>
    <xdr:to>
      <xdr:col>81</xdr:col>
      <xdr:colOff>101600</xdr:colOff>
      <xdr:row>57</xdr:row>
      <xdr:rowOff>115687</xdr:rowOff>
    </xdr:to>
    <xdr:sp macro="" textlink="">
      <xdr:nvSpPr>
        <xdr:cNvPr id="600" name="楕円 599"/>
        <xdr:cNvSpPr/>
      </xdr:nvSpPr>
      <xdr:spPr>
        <a:xfrm>
          <a:off x="154305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106814</xdr:rowOff>
    </xdr:from>
    <xdr:ext cx="534377" cy="259045"/>
    <xdr:sp macro="" textlink="">
      <xdr:nvSpPr>
        <xdr:cNvPr id="601" name="テキスト ボックス 600"/>
        <xdr:cNvSpPr txBox="1"/>
      </xdr:nvSpPr>
      <xdr:spPr>
        <a:xfrm>
          <a:off x="15214111" y="98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148724</xdr:rowOff>
    </xdr:from>
    <xdr:to>
      <xdr:col>76</xdr:col>
      <xdr:colOff>165100</xdr:colOff>
      <xdr:row>57</xdr:row>
      <xdr:rowOff>78874</xdr:rowOff>
    </xdr:to>
    <xdr:sp macro="" textlink="">
      <xdr:nvSpPr>
        <xdr:cNvPr id="602" name="楕円 601"/>
        <xdr:cNvSpPr/>
      </xdr:nvSpPr>
      <xdr:spPr>
        <a:xfrm>
          <a:off x="14541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95401</xdr:rowOff>
    </xdr:from>
    <xdr:ext cx="534377" cy="259045"/>
    <xdr:sp macro="" textlink="">
      <xdr:nvSpPr>
        <xdr:cNvPr id="603" name="テキスト ボックス 602"/>
        <xdr:cNvSpPr txBox="1"/>
      </xdr:nvSpPr>
      <xdr:spPr>
        <a:xfrm>
          <a:off x="14325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13569</xdr:rowOff>
    </xdr:from>
    <xdr:to>
      <xdr:col>72</xdr:col>
      <xdr:colOff>38100</xdr:colOff>
      <xdr:row>56</xdr:row>
      <xdr:rowOff>115169</xdr:rowOff>
    </xdr:to>
    <xdr:sp macro="" textlink="">
      <xdr:nvSpPr>
        <xdr:cNvPr id="604" name="楕円 603"/>
        <xdr:cNvSpPr/>
      </xdr:nvSpPr>
      <xdr:spPr>
        <a:xfrm>
          <a:off x="13652500" y="9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131696</xdr:rowOff>
    </xdr:from>
    <xdr:ext cx="534377" cy="259045"/>
    <xdr:sp macro="" textlink="">
      <xdr:nvSpPr>
        <xdr:cNvPr id="605" name="テキスト ボックス 604"/>
        <xdr:cNvSpPr txBox="1"/>
      </xdr:nvSpPr>
      <xdr:spPr>
        <a:xfrm>
          <a:off x="13436111" y="9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111585</xdr:rowOff>
    </xdr:from>
    <xdr:to>
      <xdr:col>67</xdr:col>
      <xdr:colOff>101600</xdr:colOff>
      <xdr:row>56</xdr:row>
      <xdr:rowOff>41735</xdr:rowOff>
    </xdr:to>
    <xdr:sp macro="" textlink="">
      <xdr:nvSpPr>
        <xdr:cNvPr id="606" name="楕円 605"/>
        <xdr:cNvSpPr/>
      </xdr:nvSpPr>
      <xdr:spPr>
        <a:xfrm>
          <a:off x="12763500" y="95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58262</xdr:rowOff>
    </xdr:from>
    <xdr:ext cx="534377" cy="259045"/>
    <xdr:sp macro="" textlink="">
      <xdr:nvSpPr>
        <xdr:cNvPr id="607" name="テキスト ボックス 606"/>
        <xdr:cNvSpPr txBox="1"/>
      </xdr:nvSpPr>
      <xdr:spPr>
        <a:xfrm>
          <a:off x="12547111" y="93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98298</xdr:rowOff>
    </xdr:from>
    <xdr:to>
      <xdr:col>85</xdr:col>
      <xdr:colOff>127000</xdr:colOff>
      <xdr:row>77</xdr:row>
      <xdr:rowOff>139281</xdr:rowOff>
    </xdr:to>
    <xdr:cxnSp macro="">
      <xdr:nvCxnSpPr>
        <xdr:cNvPr id="636" name="直線コネクタ 635"/>
        <xdr:cNvCxnSpPr/>
      </xdr:nvCxnSpPr>
      <xdr:spPr>
        <a:xfrm>
          <a:off x="15481300" y="13299948"/>
          <a:ext cx="8382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98298</xdr:rowOff>
    </xdr:from>
    <xdr:to>
      <xdr:col>81</xdr:col>
      <xdr:colOff>50800</xdr:colOff>
      <xdr:row>79</xdr:row>
      <xdr:rowOff>31065</xdr:rowOff>
    </xdr:to>
    <xdr:cxnSp macro="">
      <xdr:nvCxnSpPr>
        <xdr:cNvPr id="639" name="直線コネクタ 638"/>
        <xdr:cNvCxnSpPr/>
      </xdr:nvCxnSpPr>
      <xdr:spPr>
        <a:xfrm flipV="1">
          <a:off x="14592300" y="13299948"/>
          <a:ext cx="889000" cy="2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22682</xdr:rowOff>
    </xdr:from>
    <xdr:to>
      <xdr:col>76</xdr:col>
      <xdr:colOff>114300</xdr:colOff>
      <xdr:row>79</xdr:row>
      <xdr:rowOff>31065</xdr:rowOff>
    </xdr:to>
    <xdr:cxnSp macro="">
      <xdr:nvCxnSpPr>
        <xdr:cNvPr id="642" name="直線コネクタ 641"/>
        <xdr:cNvCxnSpPr/>
      </xdr:nvCxnSpPr>
      <xdr:spPr>
        <a:xfrm>
          <a:off x="13703300" y="1356723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121653</xdr:rowOff>
    </xdr:from>
    <xdr:to>
      <xdr:col>76</xdr:col>
      <xdr:colOff>165100</xdr:colOff>
      <xdr:row>79</xdr:row>
      <xdr:rowOff>51803</xdr:rowOff>
    </xdr:to>
    <xdr:sp macro="" textlink="">
      <xdr:nvSpPr>
        <xdr:cNvPr id="643" name="フローチャート: 判断 642"/>
        <xdr:cNvSpPr/>
      </xdr:nvSpPr>
      <xdr:spPr>
        <a:xfrm>
          <a:off x="14541500" y="1349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68330</xdr:rowOff>
    </xdr:from>
    <xdr:ext cx="469744" cy="259045"/>
    <xdr:sp macro="" textlink="">
      <xdr:nvSpPr>
        <xdr:cNvPr id="644" name="テキスト ボックス 643"/>
        <xdr:cNvSpPr txBox="1"/>
      </xdr:nvSpPr>
      <xdr:spPr>
        <a:xfrm>
          <a:off x="14357428" y="132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2299</xdr:rowOff>
    </xdr:from>
    <xdr:to>
      <xdr:col>71</xdr:col>
      <xdr:colOff>177800</xdr:colOff>
      <xdr:row>79</xdr:row>
      <xdr:rowOff>22682</xdr:rowOff>
    </xdr:to>
    <xdr:cxnSp macro="">
      <xdr:nvCxnSpPr>
        <xdr:cNvPr id="645" name="直線コネクタ 644"/>
        <xdr:cNvCxnSpPr/>
      </xdr:nvCxnSpPr>
      <xdr:spPr>
        <a:xfrm>
          <a:off x="12814300" y="1354684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88481</xdr:rowOff>
    </xdr:from>
    <xdr:to>
      <xdr:col>85</xdr:col>
      <xdr:colOff>177800</xdr:colOff>
      <xdr:row>78</xdr:row>
      <xdr:rowOff>18631</xdr:rowOff>
    </xdr:to>
    <xdr:sp macro="" textlink="">
      <xdr:nvSpPr>
        <xdr:cNvPr id="655" name="楕円 654"/>
        <xdr:cNvSpPr/>
      </xdr:nvSpPr>
      <xdr:spPr>
        <a:xfrm>
          <a:off x="16268700" y="132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111358</xdr:rowOff>
    </xdr:from>
    <xdr:ext cx="534377" cy="259045"/>
    <xdr:sp macro="" textlink="">
      <xdr:nvSpPr>
        <xdr:cNvPr id="656" name="災害復旧費該当値テキスト"/>
        <xdr:cNvSpPr txBox="1"/>
      </xdr:nvSpPr>
      <xdr:spPr>
        <a:xfrm>
          <a:off x="16370300" y="131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47498</xdr:rowOff>
    </xdr:from>
    <xdr:to>
      <xdr:col>81</xdr:col>
      <xdr:colOff>101600</xdr:colOff>
      <xdr:row>77</xdr:row>
      <xdr:rowOff>149098</xdr:rowOff>
    </xdr:to>
    <xdr:sp macro="" textlink="">
      <xdr:nvSpPr>
        <xdr:cNvPr id="657" name="楕円 656"/>
        <xdr:cNvSpPr/>
      </xdr:nvSpPr>
      <xdr:spPr>
        <a:xfrm>
          <a:off x="15430500" y="132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165625</xdr:rowOff>
    </xdr:from>
    <xdr:ext cx="534377" cy="259045"/>
    <xdr:sp macro="" textlink="">
      <xdr:nvSpPr>
        <xdr:cNvPr id="658" name="テキスト ボックス 657"/>
        <xdr:cNvSpPr txBox="1"/>
      </xdr:nvSpPr>
      <xdr:spPr>
        <a:xfrm>
          <a:off x="15214111" y="130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151715</xdr:rowOff>
    </xdr:from>
    <xdr:to>
      <xdr:col>76</xdr:col>
      <xdr:colOff>165100</xdr:colOff>
      <xdr:row>79</xdr:row>
      <xdr:rowOff>81865</xdr:rowOff>
    </xdr:to>
    <xdr:sp macro="" textlink="">
      <xdr:nvSpPr>
        <xdr:cNvPr id="659" name="楕円 658"/>
        <xdr:cNvSpPr/>
      </xdr:nvSpPr>
      <xdr:spPr>
        <a:xfrm>
          <a:off x="14541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72992</xdr:rowOff>
    </xdr:from>
    <xdr:ext cx="469744" cy="259045"/>
    <xdr:sp macro="" textlink="">
      <xdr:nvSpPr>
        <xdr:cNvPr id="660" name="テキスト ボックス 659"/>
        <xdr:cNvSpPr txBox="1"/>
      </xdr:nvSpPr>
      <xdr:spPr>
        <a:xfrm>
          <a:off x="14357428" y="136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143332</xdr:rowOff>
    </xdr:from>
    <xdr:to>
      <xdr:col>72</xdr:col>
      <xdr:colOff>38100</xdr:colOff>
      <xdr:row>79</xdr:row>
      <xdr:rowOff>73482</xdr:rowOff>
    </xdr:to>
    <xdr:sp macro="" textlink="">
      <xdr:nvSpPr>
        <xdr:cNvPr id="661" name="楕円 660"/>
        <xdr:cNvSpPr/>
      </xdr:nvSpPr>
      <xdr:spPr>
        <a:xfrm>
          <a:off x="13652500" y="135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64609</xdr:rowOff>
    </xdr:from>
    <xdr:ext cx="469744" cy="259045"/>
    <xdr:sp macro="" textlink="">
      <xdr:nvSpPr>
        <xdr:cNvPr id="662" name="テキスト ボックス 661"/>
        <xdr:cNvSpPr txBox="1"/>
      </xdr:nvSpPr>
      <xdr:spPr>
        <a:xfrm>
          <a:off x="13468428" y="136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122949</xdr:rowOff>
    </xdr:from>
    <xdr:to>
      <xdr:col>67</xdr:col>
      <xdr:colOff>101600</xdr:colOff>
      <xdr:row>79</xdr:row>
      <xdr:rowOff>53099</xdr:rowOff>
    </xdr:to>
    <xdr:sp macro="" textlink="">
      <xdr:nvSpPr>
        <xdr:cNvPr id="663" name="楕円 662"/>
        <xdr:cNvSpPr/>
      </xdr:nvSpPr>
      <xdr:spPr>
        <a:xfrm>
          <a:off x="12763500" y="134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44226</xdr:rowOff>
    </xdr:from>
    <xdr:ext cx="469744" cy="259045"/>
    <xdr:sp macro="" textlink="">
      <xdr:nvSpPr>
        <xdr:cNvPr id="664" name="テキスト ボックス 663"/>
        <xdr:cNvSpPr txBox="1"/>
      </xdr:nvSpPr>
      <xdr:spPr>
        <a:xfrm>
          <a:off x="12579428" y="1358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139071</xdr:rowOff>
    </xdr:from>
    <xdr:to>
      <xdr:col>85</xdr:col>
      <xdr:colOff>127000</xdr:colOff>
      <xdr:row>97</xdr:row>
      <xdr:rowOff>151298</xdr:rowOff>
    </xdr:to>
    <xdr:cxnSp macro="">
      <xdr:nvCxnSpPr>
        <xdr:cNvPr id="693" name="直線コネクタ 692"/>
        <xdr:cNvCxnSpPr/>
      </xdr:nvCxnSpPr>
      <xdr:spPr>
        <a:xfrm flipV="1">
          <a:off x="15481300" y="16769721"/>
          <a:ext cx="838200" cy="1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151298</xdr:rowOff>
    </xdr:from>
    <xdr:to>
      <xdr:col>81</xdr:col>
      <xdr:colOff>50800</xdr:colOff>
      <xdr:row>98</xdr:row>
      <xdr:rowOff>4144</xdr:rowOff>
    </xdr:to>
    <xdr:cxnSp macro="">
      <xdr:nvCxnSpPr>
        <xdr:cNvPr id="696" name="直線コネクタ 695"/>
        <xdr:cNvCxnSpPr/>
      </xdr:nvCxnSpPr>
      <xdr:spPr>
        <a:xfrm flipV="1">
          <a:off x="14592300" y="16781948"/>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4144</xdr:rowOff>
    </xdr:from>
    <xdr:to>
      <xdr:col>76</xdr:col>
      <xdr:colOff>114300</xdr:colOff>
      <xdr:row>98</xdr:row>
      <xdr:rowOff>13677</xdr:rowOff>
    </xdr:to>
    <xdr:cxnSp macro="">
      <xdr:nvCxnSpPr>
        <xdr:cNvPr id="699" name="直線コネクタ 698"/>
        <xdr:cNvCxnSpPr/>
      </xdr:nvCxnSpPr>
      <xdr:spPr>
        <a:xfrm flipV="1">
          <a:off x="13703300" y="16806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128688</xdr:rowOff>
    </xdr:from>
    <xdr:to>
      <xdr:col>76</xdr:col>
      <xdr:colOff>165100</xdr:colOff>
      <xdr:row>98</xdr:row>
      <xdr:rowOff>58838</xdr:rowOff>
    </xdr:to>
    <xdr:sp macro="" textlink="">
      <xdr:nvSpPr>
        <xdr:cNvPr id="700" name="フローチャート: 判断 699"/>
        <xdr:cNvSpPr/>
      </xdr:nvSpPr>
      <xdr:spPr>
        <a:xfrm>
          <a:off x="14541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49965</xdr:rowOff>
    </xdr:from>
    <xdr:ext cx="534377" cy="259045"/>
    <xdr:sp macro="" textlink="">
      <xdr:nvSpPr>
        <xdr:cNvPr id="701" name="テキスト ボックス 700"/>
        <xdr:cNvSpPr txBox="1"/>
      </xdr:nvSpPr>
      <xdr:spPr>
        <a:xfrm>
          <a:off x="14325111" y="16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13677</xdr:rowOff>
    </xdr:from>
    <xdr:to>
      <xdr:col>71</xdr:col>
      <xdr:colOff>177800</xdr:colOff>
      <xdr:row>98</xdr:row>
      <xdr:rowOff>18842</xdr:rowOff>
    </xdr:to>
    <xdr:cxnSp macro="">
      <xdr:nvCxnSpPr>
        <xdr:cNvPr id="702" name="直線コネクタ 701"/>
        <xdr:cNvCxnSpPr/>
      </xdr:nvCxnSpPr>
      <xdr:spPr>
        <a:xfrm flipV="1">
          <a:off x="12814300" y="16815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88271</xdr:rowOff>
    </xdr:from>
    <xdr:to>
      <xdr:col>85</xdr:col>
      <xdr:colOff>177800</xdr:colOff>
      <xdr:row>98</xdr:row>
      <xdr:rowOff>18421</xdr:rowOff>
    </xdr:to>
    <xdr:sp macro="" textlink="">
      <xdr:nvSpPr>
        <xdr:cNvPr id="712" name="楕円 711"/>
        <xdr:cNvSpPr/>
      </xdr:nvSpPr>
      <xdr:spPr>
        <a:xfrm>
          <a:off x="16268700" y="16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66698</xdr:rowOff>
    </xdr:from>
    <xdr:ext cx="534377" cy="259045"/>
    <xdr:sp macro="" textlink="">
      <xdr:nvSpPr>
        <xdr:cNvPr id="713" name="公債費該当値テキスト"/>
        <xdr:cNvSpPr txBox="1"/>
      </xdr:nvSpPr>
      <xdr:spPr>
        <a:xfrm>
          <a:off x="16370300" y="1669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100498</xdr:rowOff>
    </xdr:from>
    <xdr:to>
      <xdr:col>81</xdr:col>
      <xdr:colOff>101600</xdr:colOff>
      <xdr:row>98</xdr:row>
      <xdr:rowOff>30648</xdr:rowOff>
    </xdr:to>
    <xdr:sp macro="" textlink="">
      <xdr:nvSpPr>
        <xdr:cNvPr id="714" name="楕円 713"/>
        <xdr:cNvSpPr/>
      </xdr:nvSpPr>
      <xdr:spPr>
        <a:xfrm>
          <a:off x="154305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21775</xdr:rowOff>
    </xdr:from>
    <xdr:ext cx="534377" cy="259045"/>
    <xdr:sp macro="" textlink="">
      <xdr:nvSpPr>
        <xdr:cNvPr id="715" name="テキスト ボックス 714"/>
        <xdr:cNvSpPr txBox="1"/>
      </xdr:nvSpPr>
      <xdr:spPr>
        <a:xfrm>
          <a:off x="15214111" y="168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124794</xdr:rowOff>
    </xdr:from>
    <xdr:to>
      <xdr:col>76</xdr:col>
      <xdr:colOff>165100</xdr:colOff>
      <xdr:row>98</xdr:row>
      <xdr:rowOff>54944</xdr:rowOff>
    </xdr:to>
    <xdr:sp macro="" textlink="">
      <xdr:nvSpPr>
        <xdr:cNvPr id="716" name="楕円 715"/>
        <xdr:cNvSpPr/>
      </xdr:nvSpPr>
      <xdr:spPr>
        <a:xfrm>
          <a:off x="14541500" y="16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71471</xdr:rowOff>
    </xdr:from>
    <xdr:ext cx="534377" cy="259045"/>
    <xdr:sp macro="" textlink="">
      <xdr:nvSpPr>
        <xdr:cNvPr id="717" name="テキスト ボックス 716"/>
        <xdr:cNvSpPr txBox="1"/>
      </xdr:nvSpPr>
      <xdr:spPr>
        <a:xfrm>
          <a:off x="14325111" y="165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134327</xdr:rowOff>
    </xdr:from>
    <xdr:to>
      <xdr:col>72</xdr:col>
      <xdr:colOff>38100</xdr:colOff>
      <xdr:row>98</xdr:row>
      <xdr:rowOff>64477</xdr:rowOff>
    </xdr:to>
    <xdr:sp macro="" textlink="">
      <xdr:nvSpPr>
        <xdr:cNvPr id="718" name="楕円 717"/>
        <xdr:cNvSpPr/>
      </xdr:nvSpPr>
      <xdr:spPr>
        <a:xfrm>
          <a:off x="13652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55604</xdr:rowOff>
    </xdr:from>
    <xdr:ext cx="534377" cy="259045"/>
    <xdr:sp macro="" textlink="">
      <xdr:nvSpPr>
        <xdr:cNvPr id="719" name="テキスト ボックス 718"/>
        <xdr:cNvSpPr txBox="1"/>
      </xdr:nvSpPr>
      <xdr:spPr>
        <a:xfrm>
          <a:off x="13436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139492</xdr:rowOff>
    </xdr:from>
    <xdr:to>
      <xdr:col>67</xdr:col>
      <xdr:colOff>101600</xdr:colOff>
      <xdr:row>98</xdr:row>
      <xdr:rowOff>69642</xdr:rowOff>
    </xdr:to>
    <xdr:sp macro="" textlink="">
      <xdr:nvSpPr>
        <xdr:cNvPr id="720" name="楕円 719"/>
        <xdr:cNvSpPr/>
      </xdr:nvSpPr>
      <xdr:spPr>
        <a:xfrm>
          <a:off x="12763500" y="167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60769</xdr:rowOff>
    </xdr:from>
    <xdr:ext cx="534377" cy="259045"/>
    <xdr:sp macro="" textlink="">
      <xdr:nvSpPr>
        <xdr:cNvPr id="721" name="テキスト ボックス 720"/>
        <xdr:cNvSpPr txBox="1"/>
      </xdr:nvSpPr>
      <xdr:spPr>
        <a:xfrm>
          <a:off x="12547111" y="168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142964</xdr:rowOff>
    </xdr:from>
    <xdr:to>
      <xdr:col>107</xdr:col>
      <xdr:colOff>101600</xdr:colOff>
      <xdr:row>38</xdr:row>
      <xdr:rowOff>73113</xdr:rowOff>
    </xdr:to>
    <xdr:sp macro="" textlink="">
      <xdr:nvSpPr>
        <xdr:cNvPr id="753" name="フローチャート: 判断 752"/>
        <xdr:cNvSpPr/>
      </xdr:nvSpPr>
      <xdr:spPr>
        <a:xfrm>
          <a:off x="2038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89641</xdr:rowOff>
    </xdr:from>
    <xdr:ext cx="313932" cy="259045"/>
    <xdr:sp macro="" textlink="">
      <xdr:nvSpPr>
        <xdr:cNvPr id="754" name="テキスト ボックス 753"/>
        <xdr:cNvSpPr txBox="1"/>
      </xdr:nvSpPr>
      <xdr:spPr>
        <a:xfrm>
          <a:off x="20277333" y="6261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因である民生費は住民一人当たり１６９，５２６円となっており、過去５年間を見ても増加傾向にある。障害福祉サービス負担金や保育所の施設型給付費の増が主な要因である。由布市では子育て施策に注力しており、今後も増加していくことが予想されるため、効果的かつ効率的な運営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については庁舎建設事業が終了したため前年度より大きく減少している。土木費については熊本・大分地震の影響で繰越を行った道路工事等の完成に伴い増加となった。今後については財政状況等を勘案しながら事業を進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財政調整基金については平成２７年度末残高で約３７億円であったが、熊本・大分地震の影響によりこの２年間で約１２億円減少した。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実質収支額は黒字となったものの、実質単年度収支は２年連続の赤字となった。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今後も財政の健全化を推進し、歳出入の適正管理や基金運用の適正化に努め、持続的な財政運営を行っていく。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連結実質赤字比率については、一般会計、特別会計ともに黒字で推移しており、平成２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年度の標準的な収入に対する全会計の収支額の比率は△１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５％（前年度比０．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使用料金改定や滞納整理、歳出の削減を進め、今後とも赤字に陥ることのないよう、すべての会計において財政の健全化に努める。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なお、簡易水道事業については平成３２年度に上水道会計に統合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、また健康温泉館事業については平成３０年度に廃止し、一般会計化する予定である。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19492775</v>
      </c>
      <c r="BO4" s="410"/>
      <c r="BP4" s="410"/>
      <c r="BQ4" s="410"/>
      <c r="BR4" s="410"/>
      <c r="BS4" s="410"/>
      <c r="BT4" s="410"/>
      <c r="BU4" s="411"/>
      <c r="BV4" s="409">
        <v>20088759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6.8</v>
      </c>
      <c r="CU4" s="416"/>
      <c r="CV4" s="416"/>
      <c r="CW4" s="416"/>
      <c r="CX4" s="416"/>
      <c r="CY4" s="416"/>
      <c r="CZ4" s="416"/>
      <c r="DA4" s="417"/>
      <c r="DB4" s="415">
        <v>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18502799</v>
      </c>
      <c r="BO5" s="447"/>
      <c r="BP5" s="447"/>
      <c r="BQ5" s="447"/>
      <c r="BR5" s="447"/>
      <c r="BS5" s="447"/>
      <c r="BT5" s="447"/>
      <c r="BU5" s="448"/>
      <c r="BV5" s="446">
        <v>18571173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96.4</v>
      </c>
      <c r="CU5" s="444"/>
      <c r="CV5" s="444"/>
      <c r="CW5" s="444"/>
      <c r="CX5" s="444"/>
      <c r="CY5" s="444"/>
      <c r="CZ5" s="444"/>
      <c r="DA5" s="445"/>
      <c r="DB5" s="443">
        <v>95.3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989976</v>
      </c>
      <c r="BO6" s="447"/>
      <c r="BP6" s="447"/>
      <c r="BQ6" s="447"/>
      <c r="BR6" s="447"/>
      <c r="BS6" s="447"/>
      <c r="BT6" s="447"/>
      <c r="BU6" s="448"/>
      <c r="BV6" s="446">
        <v>1517586</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101.8</v>
      </c>
      <c r="CU6" s="484"/>
      <c r="CV6" s="484"/>
      <c r="CW6" s="484"/>
      <c r="CX6" s="484"/>
      <c r="CY6" s="484"/>
      <c r="CZ6" s="484"/>
      <c r="DA6" s="485"/>
      <c r="DB6" s="483">
        <v>100.5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268561</v>
      </c>
      <c r="BO7" s="447"/>
      <c r="BP7" s="447"/>
      <c r="BQ7" s="447"/>
      <c r="BR7" s="447"/>
      <c r="BS7" s="447"/>
      <c r="BT7" s="447"/>
      <c r="BU7" s="448"/>
      <c r="BV7" s="446">
        <v>682736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10577353</v>
      </c>
      <c r="CU7" s="447"/>
      <c r="CV7" s="447"/>
      <c r="CW7" s="447"/>
      <c r="CX7" s="447"/>
      <c r="CY7" s="447"/>
      <c r="CZ7" s="447"/>
      <c r="DA7" s="448"/>
      <c r="DB7" s="446">
        <v>10498049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721415</v>
      </c>
      <c r="BO8" s="447"/>
      <c r="BP8" s="447"/>
      <c r="BQ8" s="447"/>
      <c r="BR8" s="447"/>
      <c r="BS8" s="447"/>
      <c r="BT8" s="447"/>
      <c r="BU8" s="448"/>
      <c r="BV8" s="446">
        <v>834850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0.45</v>
      </c>
      <c r="CU8" s="487"/>
      <c r="CV8" s="487"/>
      <c r="CW8" s="487"/>
      <c r="CX8" s="487"/>
      <c r="CY8" s="487"/>
      <c r="CZ8" s="487"/>
      <c r="DA8" s="488"/>
      <c r="DB8" s="486">
        <v>0.46</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34262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-113435</v>
      </c>
      <c r="BO9" s="447"/>
      <c r="BP9" s="447"/>
      <c r="BQ9" s="447"/>
      <c r="BR9" s="447"/>
      <c r="BS9" s="447"/>
      <c r="BT9" s="447"/>
      <c r="BU9" s="448"/>
      <c r="BV9" s="446">
        <v>195543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17</v>
      </c>
      <c r="CU9" s="444"/>
      <c r="CV9" s="444"/>
      <c r="CW9" s="444"/>
      <c r="CX9" s="444"/>
      <c r="CY9" s="444"/>
      <c r="CZ9" s="444"/>
      <c r="DA9" s="445"/>
      <c r="DB9" s="443">
        <v>15.8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34702</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1116</v>
      </c>
      <c r="BO10" s="447"/>
      <c r="BP10" s="447"/>
      <c r="BQ10" s="447"/>
      <c r="BR10" s="447"/>
      <c r="BS10" s="447"/>
      <c r="BT10" s="447"/>
      <c r="BU10" s="448"/>
      <c r="BV10" s="446">
        <v>1016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34762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825161</v>
      </c>
      <c r="BO12" s="447"/>
      <c r="BP12" s="447"/>
      <c r="BQ12" s="447"/>
      <c r="BR12" s="447"/>
      <c r="BS12" s="447"/>
      <c r="BT12" s="447"/>
      <c r="BU12" s="448"/>
      <c r="BV12" s="446">
        <v>1155642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34452</v>
      </c>
      <c r="S13" s="528"/>
      <c r="T13" s="528"/>
      <c r="U13" s="528"/>
      <c r="V13" s="529"/>
      <c r="W13" s="462" t="s">
        <v>134</v>
      </c>
      <c r="X13" s="463"/>
      <c r="Y13" s="463"/>
      <c r="Z13" s="463"/>
      <c r="AA13" s="463"/>
      <c r="AB13" s="453"/>
      <c r="AC13" s="497">
        <v>1427</v>
      </c>
      <c r="AD13" s="498"/>
      <c r="AE13" s="498"/>
      <c r="AF13" s="498"/>
      <c r="AG13" s="537"/>
      <c r="AH13" s="497">
        <v>1513</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-937480</v>
      </c>
      <c r="BO13" s="447"/>
      <c r="BP13" s="447"/>
      <c r="BQ13" s="447"/>
      <c r="BR13" s="447"/>
      <c r="BS13" s="447"/>
      <c r="BT13" s="447"/>
      <c r="BU13" s="448"/>
      <c r="BV13" s="446">
        <v>-959083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7.9</v>
      </c>
      <c r="CU13" s="444"/>
      <c r="CV13" s="444"/>
      <c r="CW13" s="444"/>
      <c r="CX13" s="444"/>
      <c r="CY13" s="444"/>
      <c r="CZ13" s="444"/>
      <c r="DA13" s="445"/>
      <c r="DB13" s="443">
        <v>7.5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35069</v>
      </c>
      <c r="S14" s="528"/>
      <c r="T14" s="528"/>
      <c r="U14" s="528"/>
      <c r="V14" s="529"/>
      <c r="W14" s="436"/>
      <c r="X14" s="437"/>
      <c r="Y14" s="437"/>
      <c r="Z14" s="437"/>
      <c r="AA14" s="437"/>
      <c r="AB14" s="426"/>
      <c r="AC14" s="530">
        <v>9</v>
      </c>
      <c r="AD14" s="531"/>
      <c r="AE14" s="531"/>
      <c r="AF14" s="531"/>
      <c r="AG14" s="532"/>
      <c r="AH14" s="530">
        <v>9.3000000000000007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34.299999999999997</v>
      </c>
      <c r="CU14" s="542"/>
      <c r="CV14" s="542"/>
      <c r="CW14" s="542"/>
      <c r="CX14" s="542"/>
      <c r="CY14" s="542"/>
      <c r="CZ14" s="542"/>
      <c r="DA14" s="543"/>
      <c r="DB14" s="541">
        <v>36.799999999999997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34822</v>
      </c>
      <c r="S15" s="528"/>
      <c r="T15" s="528"/>
      <c r="U15" s="528"/>
      <c r="V15" s="529"/>
      <c r="W15" s="462" t="s">
        <v>142</v>
      </c>
      <c r="X15" s="463"/>
      <c r="Y15" s="463"/>
      <c r="Z15" s="463"/>
      <c r="AA15" s="463"/>
      <c r="AB15" s="453"/>
      <c r="AC15" s="497">
        <v>2300</v>
      </c>
      <c r="AD15" s="498"/>
      <c r="AE15" s="498"/>
      <c r="AF15" s="498"/>
      <c r="AG15" s="537"/>
      <c r="AH15" s="497">
        <v>2617</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3808527</v>
      </c>
      <c r="BO15" s="410"/>
      <c r="BP15" s="410"/>
      <c r="BQ15" s="410"/>
      <c r="BR15" s="410"/>
      <c r="BS15" s="410"/>
      <c r="BT15" s="410"/>
      <c r="BU15" s="411"/>
      <c r="BV15" s="409">
        <v>3773928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14.6</v>
      </c>
      <c r="AD16" s="531"/>
      <c r="AE16" s="531"/>
      <c r="AF16" s="531"/>
      <c r="AG16" s="532"/>
      <c r="AH16" s="530">
        <v>16</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8641209</v>
      </c>
      <c r="BO16" s="447"/>
      <c r="BP16" s="447"/>
      <c r="BQ16" s="447"/>
      <c r="BR16" s="447"/>
      <c r="BS16" s="447"/>
      <c r="BT16" s="447"/>
      <c r="BU16" s="448"/>
      <c r="BV16" s="446">
        <v>8408621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12045</v>
      </c>
      <c r="AD17" s="498"/>
      <c r="AE17" s="498"/>
      <c r="AF17" s="498"/>
      <c r="AG17" s="537"/>
      <c r="AH17" s="497">
        <v>12192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4815745</v>
      </c>
      <c r="BO17" s="447"/>
      <c r="BP17" s="447"/>
      <c r="BQ17" s="447"/>
      <c r="BR17" s="447"/>
      <c r="BS17" s="447"/>
      <c r="BT17" s="447"/>
      <c r="BU17" s="448"/>
      <c r="BV17" s="446">
        <v>4772098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319.32</v>
      </c>
      <c r="M18" s="559"/>
      <c r="N18" s="559"/>
      <c r="O18" s="559"/>
      <c r="P18" s="559"/>
      <c r="Q18" s="559"/>
      <c r="R18" s="560"/>
      <c r="S18" s="560"/>
      <c r="T18" s="560"/>
      <c r="U18" s="560"/>
      <c r="V18" s="561"/>
      <c r="W18" s="464"/>
      <c r="X18" s="465"/>
      <c r="Y18" s="465"/>
      <c r="Z18" s="465"/>
      <c r="AA18" s="465"/>
      <c r="AB18" s="456"/>
      <c r="AC18" s="562">
        <v>76.400000000000006</v>
      </c>
      <c r="AD18" s="563"/>
      <c r="AE18" s="563"/>
      <c r="AF18" s="563"/>
      <c r="AG18" s="564"/>
      <c r="AH18" s="562">
        <v>74.7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10398227</v>
      </c>
      <c r="BO18" s="447"/>
      <c r="BP18" s="447"/>
      <c r="BQ18" s="447"/>
      <c r="BR18" s="447"/>
      <c r="BS18" s="447"/>
      <c r="BT18" s="447"/>
      <c r="BU18" s="448"/>
      <c r="BV18" s="446">
        <v>10115144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107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12895748</v>
      </c>
      <c r="BO19" s="447"/>
      <c r="BP19" s="447"/>
      <c r="BQ19" s="447"/>
      <c r="BR19" s="447"/>
      <c r="BS19" s="447"/>
      <c r="BT19" s="447"/>
      <c r="BU19" s="448"/>
      <c r="BV19" s="446">
        <v>13295036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13291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22531768</v>
      </c>
      <c r="BO23" s="447"/>
      <c r="BP23" s="447"/>
      <c r="BQ23" s="447"/>
      <c r="BR23" s="447"/>
      <c r="BS23" s="447"/>
      <c r="BT23" s="447"/>
      <c r="BU23" s="448"/>
      <c r="BV23" s="446">
        <v>22965188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7857</v>
      </c>
      <c r="R24" s="498"/>
      <c r="S24" s="498"/>
      <c r="T24" s="498"/>
      <c r="U24" s="498"/>
      <c r="V24" s="537"/>
      <c r="W24" s="596"/>
      <c r="X24" s="584"/>
      <c r="Y24" s="585"/>
      <c r="Z24" s="496" t="s">
        <v>166</v>
      </c>
      <c r="AA24" s="476"/>
      <c r="AB24" s="476"/>
      <c r="AC24" s="476"/>
      <c r="AD24" s="476"/>
      <c r="AE24" s="476"/>
      <c r="AF24" s="476"/>
      <c r="AG24" s="477"/>
      <c r="AH24" s="497">
        <v>335</v>
      </c>
      <c r="AI24" s="498"/>
      <c r="AJ24" s="498"/>
      <c r="AK24" s="498"/>
      <c r="AL24" s="537"/>
      <c r="AM24" s="497">
        <v>998300</v>
      </c>
      <c r="AN24" s="498"/>
      <c r="AO24" s="498"/>
      <c r="AP24" s="498"/>
      <c r="AQ24" s="498"/>
      <c r="AR24" s="537"/>
      <c r="AS24" s="497">
        <v>2980</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9536238</v>
      </c>
      <c r="BO24" s="447"/>
      <c r="BP24" s="447"/>
      <c r="BQ24" s="447"/>
      <c r="BR24" s="447"/>
      <c r="BS24" s="447"/>
      <c r="BT24" s="447"/>
      <c r="BU24" s="448"/>
      <c r="BV24" s="446">
        <v>9295483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6373</v>
      </c>
      <c r="R25" s="498"/>
      <c r="S25" s="498"/>
      <c r="T25" s="498"/>
      <c r="U25" s="498"/>
      <c r="V25" s="537"/>
      <c r="W25" s="596"/>
      <c r="X25" s="584"/>
      <c r="Y25" s="585"/>
      <c r="Z25" s="496" t="s">
        <v>169</v>
      </c>
      <c r="AA25" s="476"/>
      <c r="AB25" s="476"/>
      <c r="AC25" s="476"/>
      <c r="AD25" s="476"/>
      <c r="AE25" s="476"/>
      <c r="AF25" s="476"/>
      <c r="AG25" s="477"/>
      <c r="AH25" s="497">
        <v>71</v>
      </c>
      <c r="AI25" s="498"/>
      <c r="AJ25" s="498"/>
      <c r="AK25" s="498"/>
      <c r="AL25" s="537"/>
      <c r="AM25" s="497">
        <v>177713</v>
      </c>
      <c r="AN25" s="498"/>
      <c r="AO25" s="498"/>
      <c r="AP25" s="498"/>
      <c r="AQ25" s="498"/>
      <c r="AR25" s="537"/>
      <c r="AS25" s="497">
        <v>2503</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158433</v>
      </c>
      <c r="BO25" s="410"/>
      <c r="BP25" s="410"/>
      <c r="BQ25" s="410"/>
      <c r="BR25" s="410"/>
      <c r="BS25" s="410"/>
      <c r="BT25" s="410"/>
      <c r="BU25" s="411"/>
      <c r="BV25" s="409">
        <v>278446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5568</v>
      </c>
      <c r="R26" s="498"/>
      <c r="S26" s="498"/>
      <c r="T26" s="498"/>
      <c r="U26" s="498"/>
      <c r="V26" s="537"/>
      <c r="W26" s="596"/>
      <c r="X26" s="584"/>
      <c r="Y26" s="585"/>
      <c r="Z26" s="496" t="s">
        <v>172</v>
      </c>
      <c r="AA26" s="606"/>
      <c r="AB26" s="606"/>
      <c r="AC26" s="606"/>
      <c r="AD26" s="606"/>
      <c r="AE26" s="606"/>
      <c r="AF26" s="606"/>
      <c r="AG26" s="607"/>
      <c r="AH26" s="497" t="s">
        <v>173</v>
      </c>
      <c r="AI26" s="498"/>
      <c r="AJ26" s="498"/>
      <c r="AK26" s="498"/>
      <c r="AL26" s="537"/>
      <c r="AM26" s="497" t="s">
        <v>174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174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3900</v>
      </c>
      <c r="R27" s="498"/>
      <c r="S27" s="498"/>
      <c r="T27" s="498"/>
      <c r="U27" s="498"/>
      <c r="V27" s="537"/>
      <c r="W27" s="596"/>
      <c r="X27" s="584"/>
      <c r="Y27" s="585"/>
      <c r="Z27" s="496" t="s">
        <v>177</v>
      </c>
      <c r="AA27" s="476"/>
      <c r="AB27" s="476"/>
      <c r="AC27" s="476"/>
      <c r="AD27" s="476"/>
      <c r="AE27" s="476"/>
      <c r="AF27" s="476"/>
      <c r="AG27" s="477"/>
      <c r="AH27" s="497">
        <v>21</v>
      </c>
      <c r="AI27" s="498"/>
      <c r="AJ27" s="498"/>
      <c r="AK27" s="498"/>
      <c r="AL27" s="537"/>
      <c r="AM27" s="497">
        <v>56007</v>
      </c>
      <c r="AN27" s="498"/>
      <c r="AO27" s="498"/>
      <c r="AP27" s="498"/>
      <c r="AQ27" s="498"/>
      <c r="AR27" s="537"/>
      <c r="AS27" s="497">
        <v>2667</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61242</v>
      </c>
      <c r="BO27" s="620"/>
      <c r="BP27" s="620"/>
      <c r="BQ27" s="620"/>
      <c r="BR27" s="620"/>
      <c r="BS27" s="620"/>
      <c r="BT27" s="620"/>
      <c r="BU27" s="621"/>
      <c r="BV27" s="619">
        <v>61215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179</v>
      </c>
      <c r="F28" s="476"/>
      <c r="G28" s="476"/>
      <c r="H28" s="476"/>
      <c r="I28" s="476"/>
      <c r="J28" s="476"/>
      <c r="K28" s="477"/>
      <c r="L28" s="497">
        <v>1</v>
      </c>
      <c r="M28" s="498"/>
      <c r="N28" s="498"/>
      <c r="O28" s="498"/>
      <c r="P28" s="537"/>
      <c r="Q28" s="497">
        <v>3500</v>
      </c>
      <c r="R28" s="498"/>
      <c r="S28" s="498"/>
      <c r="T28" s="498"/>
      <c r="U28" s="498"/>
      <c r="V28" s="537"/>
      <c r="W28" s="596"/>
      <c r="X28" s="584"/>
      <c r="Y28" s="585"/>
      <c r="Z28" s="496" t="s">
        <v>180</v>
      </c>
      <c r="AA28" s="476"/>
      <c r="AB28" s="476"/>
      <c r="AC28" s="476"/>
      <c r="AD28" s="476"/>
      <c r="AE28" s="476"/>
      <c r="AF28" s="476"/>
      <c r="AG28" s="477"/>
      <c r="AH28" s="497" t="s">
        <v>173</v>
      </c>
      <c r="AI28" s="498"/>
      <c r="AJ28" s="498"/>
      <c r="AK28" s="498"/>
      <c r="AL28" s="537"/>
      <c r="AM28" s="497" t="s">
        <v>173</v>
      </c>
      <c r="AN28" s="498"/>
      <c r="AO28" s="498"/>
      <c r="AP28" s="498"/>
      <c r="AQ28" s="498"/>
      <c r="AR28" s="537"/>
      <c r="AS28" s="497" t="s">
        <v>173</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2505680</v>
      </c>
      <c r="BO28" s="410"/>
      <c r="BP28" s="410"/>
      <c r="BQ28" s="410"/>
      <c r="BR28" s="410"/>
      <c r="BS28" s="410"/>
      <c r="BT28" s="410"/>
      <c r="BU28" s="411"/>
      <c r="BV28" s="409">
        <v>2909725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3300</v>
      </c>
      <c r="R29" s="498"/>
      <c r="S29" s="498"/>
      <c r="T29" s="498"/>
      <c r="U29" s="498"/>
      <c r="V29" s="537"/>
      <c r="W29" s="597"/>
      <c r="X29" s="598"/>
      <c r="Y29" s="599"/>
      <c r="Z29" s="496" t="s">
        <v>183</v>
      </c>
      <c r="AA29" s="476"/>
      <c r="AB29" s="476"/>
      <c r="AC29" s="476"/>
      <c r="AD29" s="476"/>
      <c r="AE29" s="476"/>
      <c r="AF29" s="476"/>
      <c r="AG29" s="477"/>
      <c r="AH29" s="497">
        <v>356</v>
      </c>
      <c r="AI29" s="498"/>
      <c r="AJ29" s="498"/>
      <c r="AK29" s="498"/>
      <c r="AL29" s="537"/>
      <c r="AM29" s="497">
        <v>1054307</v>
      </c>
      <c r="AN29" s="498"/>
      <c r="AO29" s="498"/>
      <c r="AP29" s="498"/>
      <c r="AQ29" s="498"/>
      <c r="AR29" s="537"/>
      <c r="AS29" s="497">
        <v>2962</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554638</v>
      </c>
      <c r="BO29" s="447"/>
      <c r="BP29" s="447"/>
      <c r="BQ29" s="447"/>
      <c r="BR29" s="447"/>
      <c r="BS29" s="447"/>
      <c r="BT29" s="447"/>
      <c r="BU29" s="448"/>
      <c r="BV29" s="446">
        <v>414427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2612994</v>
      </c>
      <c r="BO30" s="620"/>
      <c r="BP30" s="620"/>
      <c r="BQ30" s="620"/>
      <c r="BR30" s="620"/>
      <c r="BS30" s="620"/>
      <c r="BT30" s="620"/>
      <c r="BU30" s="621"/>
      <c r="BV30" s="619">
        <v>2590505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195</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194</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 xml:space="preserve"> 大分県退職手当組合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由布市土地開発公社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 xml:space="preserve"> 大分県消防補償等組合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健康温泉館事業特別会計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 xml:space="preserve"> 大分県交通災害共済組合（交通災害共済事業会計）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 xml:space="preserve"> 由布大分環境衛生組合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 xml:space="preserve"> 大分県市町村会館管理組合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 xml:space="preserve"> 大分県後期高齢者医療広域連合（普通会計）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 xml:space="preserve"> 大分県後期高齢者医療広域連合（後期高齢者医療事業会計）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4QV9o3EYbpARz7iUg5iQzAG7A734DY3D0zKgnzo/AsjyXts4nTPI/Vo88J8/Sox13eK175p4oJRs+l9djHg+w==" saltValue="EfRyrNcdL/MzhUrtQugb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567</v>
      </c>
      <c r="D34" s="1224"/>
      <c r="E34" s="1225"/>
      <c r="F34" s="32">
        <v>6.25</v>
      </c>
      <c r="G34" s="33">
        <v>6.5</v>
      </c>
      <c r="H34" s="33">
        <v>6.06</v>
      </c>
      <c r="I34" s="33">
        <v>7.95</v>
      </c>
      <c r="J34" s="34">
        <v>6.82</v>
      </c>
      <c r="K34" s="22"/>
      <c r="L34" s="22"/>
      <c r="M34" s="22"/>
      <c r="N34" s="22"/>
      <c r="O34" s="22"/>
      <c r="P34" s="22"/>
    </row>
    <row r="35" spans="1:16" ht="39" customHeight="1" x14ac:dyDescent="0.15">
      <c r="A35" s="22"/>
      <c r="B35" s="35"/>
      <c r="C35" s="1218" t="s">
        <v>568</v>
      </c>
      <c r="D35" s="1219"/>
      <c r="E35" s="1220"/>
      <c r="F35" s="36">
        <v>5.41</v>
      </c>
      <c r="G35" s="37">
        <v>4.7699999999999996</v>
      </c>
      <c r="H35" s="37">
        <v>4.16</v>
      </c>
      <c r="I35" s="37">
        <v>3.34</v>
      </c>
      <c r="J35" s="38">
        <v>3.06</v>
      </c>
      <c r="K35" s="22"/>
      <c r="L35" s="22"/>
      <c r="M35" s="22"/>
      <c r="N35" s="22"/>
      <c r="O35" s="22"/>
      <c r="P35" s="22"/>
    </row>
    <row r="36" spans="1:16" ht="39" customHeight="1" x14ac:dyDescent="0.15">
      <c r="A36" s="22"/>
      <c r="B36" s="35"/>
      <c r="C36" s="1218" t="s">
        <v>569</v>
      </c>
      <c r="D36" s="1219"/>
      <c r="E36" s="1220"/>
      <c r="F36" s="36">
        <v>2.96</v>
      </c>
      <c r="G36" s="37">
        <v>2.31</v>
      </c>
      <c r="H36" s="37">
        <v>1.54</v>
      </c>
      <c r="I36" s="37">
        <v>0.76</v>
      </c>
      <c r="J36" s="38">
        <v>1.24</v>
      </c>
      <c r="K36" s="22"/>
      <c r="L36" s="22"/>
      <c r="M36" s="22"/>
      <c r="N36" s="22"/>
      <c r="O36" s="22"/>
      <c r="P36" s="22"/>
    </row>
    <row r="37" spans="1:16" ht="39" customHeight="1" x14ac:dyDescent="0.15">
      <c r="A37" s="22"/>
      <c r="B37" s="35"/>
      <c r="C37" s="1218" t="s">
        <v>570</v>
      </c>
      <c r="D37" s="1219"/>
      <c r="E37" s="1220"/>
      <c r="F37" s="36">
        <v>0.64</v>
      </c>
      <c r="G37" s="37">
        <v>0.56000000000000005</v>
      </c>
      <c r="H37" s="37">
        <v>0.69</v>
      </c>
      <c r="I37" s="37">
        <v>0.28999999999999998</v>
      </c>
      <c r="J37" s="38">
        <v>0.73</v>
      </c>
      <c r="K37" s="22"/>
      <c r="L37" s="22"/>
      <c r="M37" s="22"/>
      <c r="N37" s="22"/>
      <c r="O37" s="22"/>
      <c r="P37" s="22"/>
    </row>
    <row r="38" spans="1:16" ht="39" customHeight="1" x14ac:dyDescent="0.15">
      <c r="A38" s="22"/>
      <c r="B38" s="35"/>
      <c r="C38" s="1218" t="s">
        <v>571</v>
      </c>
      <c r="D38" s="1219"/>
      <c r="E38" s="1220"/>
      <c r="F38" s="36">
        <v>0.12</v>
      </c>
      <c r="G38" s="37">
        <v>0.09</v>
      </c>
      <c r="H38" s="37">
        <v>0.18</v>
      </c>
      <c r="I38" s="37">
        <v>0.02</v>
      </c>
      <c r="J38" s="38">
        <v>0.03</v>
      </c>
      <c r="K38" s="22"/>
      <c r="L38" s="22"/>
      <c r="M38" s="22"/>
      <c r="N38" s="22"/>
      <c r="O38" s="22"/>
      <c r="P38" s="22"/>
    </row>
    <row r="39" spans="1:16" ht="39" customHeight="1" x14ac:dyDescent="0.15">
      <c r="A39" s="22"/>
      <c r="B39" s="35"/>
      <c r="C39" s="1218" t="s">
        <v>572</v>
      </c>
      <c r="D39" s="1219"/>
      <c r="E39" s="1220"/>
      <c r="F39" s="36">
        <v>0.01</v>
      </c>
      <c r="G39" s="37">
        <v>0.04</v>
      </c>
      <c r="H39" s="37">
        <v>0.03</v>
      </c>
      <c r="I39" s="37">
        <v>0.03</v>
      </c>
      <c r="J39" s="38">
        <v>0.02</v>
      </c>
      <c r="K39" s="22"/>
      <c r="L39" s="22"/>
      <c r="M39" s="22"/>
      <c r="N39" s="22"/>
      <c r="O39" s="22"/>
      <c r="P39" s="22"/>
    </row>
    <row r="40" spans="1:16" ht="39" customHeight="1" x14ac:dyDescent="0.15">
      <c r="A40" s="22"/>
      <c r="B40" s="35"/>
      <c r="C40" s="1218" t="s">
        <v>573</v>
      </c>
      <c r="D40" s="1219"/>
      <c r="E40" s="1220"/>
      <c r="F40" s="36">
        <v>0.01</v>
      </c>
      <c r="G40" s="37">
        <v>0.01</v>
      </c>
      <c r="H40" s="37">
        <v>0.01</v>
      </c>
      <c r="I40" s="37">
        <v>0.02</v>
      </c>
      <c r="J40" s="38">
        <v>0.01</v>
      </c>
      <c r="K40" s="22"/>
      <c r="L40" s="22"/>
      <c r="M40" s="22"/>
      <c r="N40" s="22"/>
      <c r="O40" s="22"/>
      <c r="P40" s="22"/>
    </row>
    <row r="41" spans="1:16" ht="39" customHeight="1" x14ac:dyDescent="0.15">
      <c r="A41" s="22"/>
      <c r="B41" s="35"/>
      <c r="C41" s="1218" t="s">
        <v>574</v>
      </c>
      <c r="D41" s="1219"/>
      <c r="E41" s="1220"/>
      <c r="F41" s="36">
        <v>0.01</v>
      </c>
      <c r="G41" s="37">
        <v>0.01</v>
      </c>
      <c r="H41" s="37">
        <v>0.01</v>
      </c>
      <c r="I41" s="37">
        <v>0.01</v>
      </c>
      <c r="J41" s="38">
        <v>0</v>
      </c>
      <c r="K41" s="22"/>
      <c r="L41" s="22"/>
      <c r="M41" s="22"/>
      <c r="N41" s="22"/>
      <c r="O41" s="22"/>
      <c r="P41" s="22"/>
    </row>
    <row r="42" spans="1:16" ht="39" customHeight="1" x14ac:dyDescent="0.15">
      <c r="A42" s="22"/>
      <c r="B42" s="39"/>
      <c r="C42" s="1218" t="s">
        <v>575</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576</v>
      </c>
      <c r="D43" s="1222"/>
      <c r="E43" s="122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6ViYZ98Nd7Le/AbtDMhi2Gn6Dzppin9d9HoD52hRw8CFdWNYWIJGAo+RPD+ARuytAgxj2955ITqQvVFSp1Y7Q==" saltValue="O1QoZyfnUE6vcCuL6uV+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1853</v>
      </c>
      <c r="L45" s="60">
        <v>1889</v>
      </c>
      <c r="M45" s="60">
        <v>1965</v>
      </c>
      <c r="N45" s="60">
        <v>2173</v>
      </c>
      <c r="O45" s="61">
        <v>2265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191</v>
      </c>
      <c r="L48" s="64">
        <v>203</v>
      </c>
      <c r="M48" s="64">
        <v>189</v>
      </c>
      <c r="N48" s="64">
        <v>128</v>
      </c>
      <c r="O48" s="65">
        <v>121</v>
      </c>
      <c r="P48" s="48"/>
      <c r="Q48" s="48"/>
      <c r="R48" s="48"/>
      <c r="S48" s="48"/>
      <c r="T48" s="48"/>
      <c r="U48" s="48"/>
    </row>
    <row r="49" spans="1:21" ht="30.75" customHeight="1" x14ac:dyDescent="0.15">
      <c r="A49" s="48"/>
      <c r="B49" s="1236"/>
      <c r="C49" s="1237"/>
      <c r="D49" s="62"/>
      <c r="E49" s="1228" t="s">
        <v>16</v>
      </c>
      <c r="F49" s="1228"/>
      <c r="G49" s="1228"/>
      <c r="H49" s="1228"/>
      <c r="I49" s="1228"/>
      <c r="J49" s="1229"/>
      <c r="K49" s="63">
        <v>4</v>
      </c>
      <c r="L49" s="64">
        <v>4</v>
      </c>
      <c r="M49" s="64">
        <v>4</v>
      </c>
      <c r="N49" s="64">
        <v>4</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127</v>
      </c>
      <c r="L50" s="64">
        <v>127</v>
      </c>
      <c r="M50" s="64">
        <v>137</v>
      </c>
      <c r="N50" s="64">
        <v>133</v>
      </c>
      <c r="O50" s="65">
        <v>120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1567</v>
      </c>
      <c r="L52" s="64">
        <v>1623</v>
      </c>
      <c r="M52" s="64">
        <v>1610</v>
      </c>
      <c r="N52" s="64">
        <v>1702</v>
      </c>
      <c r="O52" s="65">
        <v>1797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608</v>
      </c>
      <c r="L53" s="69">
        <v>600</v>
      </c>
      <c r="M53" s="69">
        <v>685</v>
      </c>
      <c r="N53" s="69">
        <v>736</v>
      </c>
      <c r="O53" s="70">
        <v>713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i3TkjjdGrbF2S6u7GJv9mDCPBYwPJx1lvgFpL+LCD3A6eT8tOkDg3vweTwn2lCzNBJrD5KjKAFFoM/fDR9/+A==" saltValue="B1eaSW5P+dGmNHX9E6XKc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4"/>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19592</v>
      </c>
      <c r="J41" s="83">
        <v>20831</v>
      </c>
      <c r="K41" s="83">
        <v>22830</v>
      </c>
      <c r="L41" s="83">
        <v>22965</v>
      </c>
      <c r="M41" s="84">
        <v>22532</v>
      </c>
    </row>
    <row r="42" spans="2:13" ht="27.75" customHeight="1" x14ac:dyDescent="0.15">
      <c r="B42" s="1244"/>
      <c r="C42" s="1245"/>
      <c r="D42" s="85"/>
      <c r="E42" s="1250" t="s">
        <v>26</v>
      </c>
      <c r="F42" s="1250"/>
      <c r="G42" s="1250"/>
      <c r="H42" s="1251"/>
      <c r="I42" s="86">
        <v>99</v>
      </c>
      <c r="J42" s="87">
        <v>96</v>
      </c>
      <c r="K42" s="87">
        <v>92</v>
      </c>
      <c r="L42" s="87">
        <v>89</v>
      </c>
      <c r="M42" s="88">
        <v>89</v>
      </c>
    </row>
    <row r="43" spans="2:13" ht="27.75" customHeight="1" x14ac:dyDescent="0.15">
      <c r="B43" s="1244"/>
      <c r="C43" s="1245"/>
      <c r="D43" s="85"/>
      <c r="E43" s="1250" t="s">
        <v>27</v>
      </c>
      <c r="F43" s="1250"/>
      <c r="G43" s="1250"/>
      <c r="H43" s="1251"/>
      <c r="I43" s="86">
        <v>1501</v>
      </c>
      <c r="J43" s="87">
        <v>1649</v>
      </c>
      <c r="K43" s="87">
        <v>1684</v>
      </c>
      <c r="L43" s="87">
        <v>1661</v>
      </c>
      <c r="M43" s="88">
        <v>1584</v>
      </c>
    </row>
    <row r="44" spans="2:13" ht="27.75" customHeight="1" x14ac:dyDescent="0.15">
      <c r="B44" s="1244"/>
      <c r="C44" s="1245"/>
      <c r="D44" s="85"/>
      <c r="E44" s="1250" t="s">
        <v>28</v>
      </c>
      <c r="F44" s="1250"/>
      <c r="G44" s="1250"/>
      <c r="H44" s="1251"/>
      <c r="I44" s="86">
        <v>558</v>
      </c>
      <c r="J44" s="87">
        <v>437</v>
      </c>
      <c r="K44" s="87">
        <v>316</v>
      </c>
      <c r="L44" s="87">
        <v>193</v>
      </c>
      <c r="M44" s="88">
        <v>75</v>
      </c>
    </row>
    <row r="45" spans="2:13" ht="27.75" customHeight="1" x14ac:dyDescent="0.15">
      <c r="B45" s="1244"/>
      <c r="C45" s="1245"/>
      <c r="D45" s="85"/>
      <c r="E45" s="1250" t="s">
        <v>29</v>
      </c>
      <c r="F45" s="1250"/>
      <c r="G45" s="1250"/>
      <c r="H45" s="1251"/>
      <c r="I45" s="86">
        <v>773</v>
      </c>
      <c r="J45" s="87">
        <v>1017</v>
      </c>
      <c r="K45" s="87">
        <v>1180</v>
      </c>
      <c r="L45" s="87">
        <v>996</v>
      </c>
      <c r="M45" s="88">
        <v>839</v>
      </c>
    </row>
    <row r="46" spans="2:13" ht="27.75" customHeight="1" x14ac:dyDescent="0.15">
      <c r="B46" s="1244"/>
      <c r="C46" s="1245"/>
      <c r="D46" s="89"/>
      <c r="E46" s="1250" t="s">
        <v>30</v>
      </c>
      <c r="F46" s="1250"/>
      <c r="G46" s="1250"/>
      <c r="H46" s="1251"/>
      <c r="I46" s="86">
        <v>34</v>
      </c>
      <c r="J46" s="87">
        <v>31</v>
      </c>
      <c r="K46" s="87">
        <v>16</v>
      </c>
      <c r="L46" s="87">
        <v>14</v>
      </c>
      <c r="M46" s="88">
        <v>11</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4472</v>
      </c>
      <c r="J50" s="87">
        <v>4531</v>
      </c>
      <c r="K50" s="87">
        <v>4934</v>
      </c>
      <c r="L50" s="87">
        <v>4103</v>
      </c>
      <c r="M50" s="88">
        <v>3868</v>
      </c>
    </row>
    <row r="51" spans="2:13" ht="27.75" customHeight="1" x14ac:dyDescent="0.15">
      <c r="B51" s="1244"/>
      <c r="C51" s="1245"/>
      <c r="D51" s="85"/>
      <c r="E51" s="1250" t="s">
        <v>36</v>
      </c>
      <c r="F51" s="1250"/>
      <c r="G51" s="1250"/>
      <c r="H51" s="1251"/>
      <c r="I51" s="86">
        <v>486</v>
      </c>
      <c r="J51" s="87">
        <v>419</v>
      </c>
      <c r="K51" s="87">
        <v>566</v>
      </c>
      <c r="L51" s="87">
        <v>505</v>
      </c>
      <c r="M51" s="88">
        <v>436</v>
      </c>
    </row>
    <row r="52" spans="2:13" ht="27.75" customHeight="1" x14ac:dyDescent="0.15">
      <c r="B52" s="1246"/>
      <c r="C52" s="1247"/>
      <c r="D52" s="85"/>
      <c r="E52" s="1250" t="s">
        <v>37</v>
      </c>
      <c r="F52" s="1250"/>
      <c r="G52" s="1250"/>
      <c r="H52" s="1251"/>
      <c r="I52" s="86">
        <v>15648</v>
      </c>
      <c r="J52" s="87">
        <v>17020</v>
      </c>
      <c r="K52" s="87">
        <v>17866</v>
      </c>
      <c r="L52" s="87">
        <v>18041</v>
      </c>
      <c r="M52" s="88">
        <v>17784</v>
      </c>
    </row>
    <row r="53" spans="2:13" ht="27.75" customHeight="1" thickBot="1" x14ac:dyDescent="0.2">
      <c r="B53" s="1257" t="s">
        <v>38</v>
      </c>
      <c r="C53" s="1258"/>
      <c r="D53" s="92"/>
      <c r="E53" s="1259" t="s">
        <v>39</v>
      </c>
      <c r="F53" s="1259"/>
      <c r="G53" s="1259"/>
      <c r="H53" s="1260"/>
      <c r="I53" s="93">
        <v>1952</v>
      </c>
      <c r="J53" s="94">
        <v>2090</v>
      </c>
      <c r="K53" s="94">
        <v>2752</v>
      </c>
      <c r="L53" s="94">
        <v>3269</v>
      </c>
      <c r="M53" s="95">
        <v>3042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xiXyZYkQKQFfRtbzAcldX44vbJn1ACFK+8s2z5fI+G6Pf7q6zqCIC0z36jBxcbYw643jb6W7qAKc//YXouswg==" saltValue="9rKhOlbuVBtLWyDAtEMr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4"/>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3744</v>
      </c>
      <c r="G55" s="107">
        <v>2910</v>
      </c>
      <c r="H55" s="108">
        <v>2506</v>
      </c>
    </row>
    <row r="56" spans="2:8" ht="52.5" customHeight="1" x14ac:dyDescent="0.15">
      <c r="B56" s="109"/>
      <c r="C56" s="1271" t="s">
        <v>43</v>
      </c>
      <c r="D56" s="1271"/>
      <c r="E56" s="1272"/>
      <c r="F56" s="110">
        <v>414</v>
      </c>
      <c r="G56" s="110">
        <v>414</v>
      </c>
      <c r="H56" s="111">
        <v>555</v>
      </c>
    </row>
    <row r="57" spans="2:8" ht="53.25" customHeight="1" x14ac:dyDescent="0.15">
      <c r="B57" s="109"/>
      <c r="C57" s="1273" t="s">
        <v>44</v>
      </c>
      <c r="D57" s="1273"/>
      <c r="E57" s="1274"/>
      <c r="F57" s="112">
        <v>2487</v>
      </c>
      <c r="G57" s="112">
        <v>2591</v>
      </c>
      <c r="H57" s="113">
        <v>2613</v>
      </c>
    </row>
    <row r="58" spans="2:8" ht="45.75" customHeight="1" x14ac:dyDescent="0.15">
      <c r="B58" s="114"/>
      <c r="C58" s="1261" t="s">
        <v>594</v>
      </c>
      <c r="D58" s="1262"/>
      <c r="E58" s="1263"/>
      <c r="F58" s="115">
        <v>1942</v>
      </c>
      <c r="G58" s="115">
        <v>1949</v>
      </c>
      <c r="H58" s="116">
        <v>1950</v>
      </c>
    </row>
    <row r="59" spans="2:8" ht="45.75" customHeight="1" x14ac:dyDescent="0.15">
      <c r="B59" s="114"/>
      <c r="C59" s="1261" t="s">
        <v>595</v>
      </c>
      <c r="D59" s="1262"/>
      <c r="E59" s="1263"/>
      <c r="F59" s="115">
        <v>512</v>
      </c>
      <c r="G59" s="115">
        <v>512</v>
      </c>
      <c r="H59" s="116">
        <v>510</v>
      </c>
    </row>
    <row r="60" spans="2:8" ht="45.75" customHeight="1" x14ac:dyDescent="0.15">
      <c r="B60" s="114"/>
      <c r="C60" s="1261" t="s">
        <v>596</v>
      </c>
      <c r="D60" s="1262"/>
      <c r="E60" s="1263"/>
      <c r="F60" s="115">
        <v>0</v>
      </c>
      <c r="G60" s="115">
        <v>95</v>
      </c>
      <c r="H60" s="116">
        <v>84</v>
      </c>
    </row>
    <row r="61" spans="2:8" ht="45.75" customHeight="1" x14ac:dyDescent="0.15">
      <c r="B61" s="114"/>
      <c r="C61" s="1261" t="s">
        <v>597</v>
      </c>
      <c r="D61" s="1262"/>
      <c r="E61" s="1263"/>
      <c r="F61" s="115">
        <v>17</v>
      </c>
      <c r="G61" s="115">
        <v>18</v>
      </c>
      <c r="H61" s="116">
        <v>51</v>
      </c>
    </row>
    <row r="62" spans="2:8" ht="45.75" customHeight="1" thickBot="1" x14ac:dyDescent="0.2">
      <c r="B62" s="117"/>
      <c r="C62" s="1264" t="s">
        <v>598</v>
      </c>
      <c r="D62" s="1265"/>
      <c r="E62" s="1266"/>
      <c r="F62" s="118">
        <v>10</v>
      </c>
      <c r="G62" s="118">
        <v>10</v>
      </c>
      <c r="H62" s="119">
        <v>10</v>
      </c>
    </row>
    <row r="63" spans="2:8" ht="52.5" customHeight="1" thickBot="1" x14ac:dyDescent="0.2">
      <c r="B63" s="120"/>
      <c r="C63" s="1267" t="s">
        <v>45</v>
      </c>
      <c r="D63" s="1267"/>
      <c r="E63" s="1268"/>
      <c r="F63" s="121">
        <v>6645</v>
      </c>
      <c r="G63" s="121">
        <v>5915</v>
      </c>
      <c r="H63" s="122">
        <v>5673</v>
      </c>
    </row>
    <row r="64" spans="2:8" ht="15" customHeight="1" x14ac:dyDescent="0.15"/>
    <row r="65" ht="0" hidden="1" customHeight="1" x14ac:dyDescent="0.15"/>
    <row r="66" ht="0" hidden="1" customHeight="1" x14ac:dyDescent="0.15"/>
  </sheetData>
  <sheetProtection algorithmName="SHA-512" hashValue="uDQqCaKh67bONwnAEKvMeeT+qUNdYhblEJfkL0qwtT8B6IbEOAcfqpq1/ikYG5aQqdaAPeHCvqasijS2+rC/Rg==" saltValue="MF6LApLEd79pWTUCeJhcJg==" spinCount="100000" sheet="1" objects="1" scenarios="1"/>
  <mergeCells count="9">
    <mergeCell ref="C61:E61"/>
    <mergeCell ref="C62:E62"/>
    <mergeCell ref="C63:E63"/>
    <mergeCell ref="C55:E55"/>
    <mergeCell ref="C56:E56"/>
    <mergeCell ref="C57:E57"/>
    <mergeCell ref="C58:E58"/>
    <mergeCell ref="C59:E59"/>
    <mergeCell ref="C60:E60"/>
  </mergeCells>
  <phoneticPr fontId="4"/>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election activeCell="BB55" sqref="BB55:BO5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558</v>
      </c>
      <c r="BQ50" s="1280"/>
      <c r="BR50" s="1280"/>
      <c r="BS50" s="1280"/>
      <c r="BT50" s="1280"/>
      <c r="BU50" s="1280"/>
      <c r="BV50" s="1280"/>
      <c r="BW50" s="1280"/>
      <c r="BX50" s="1280" t="s">
        <v>559</v>
      </c>
      <c r="BY50" s="1280"/>
      <c r="BZ50" s="1280"/>
      <c r="CA50" s="1280"/>
      <c r="CB50" s="1280"/>
      <c r="CC50" s="1280"/>
      <c r="CD50" s="1280"/>
      <c r="CE50" s="1280"/>
      <c r="CF50" s="1280" t="s">
        <v>560</v>
      </c>
      <c r="CG50" s="1280"/>
      <c r="CH50" s="1280"/>
      <c r="CI50" s="1280"/>
      <c r="CJ50" s="1280"/>
      <c r="CK50" s="1280"/>
      <c r="CL50" s="1280"/>
      <c r="CM50" s="1280"/>
      <c r="CN50" s="1280" t="s">
        <v>561</v>
      </c>
      <c r="CO50" s="1280"/>
      <c r="CP50" s="1280"/>
      <c r="CQ50" s="1280"/>
      <c r="CR50" s="1280"/>
      <c r="CS50" s="1280"/>
      <c r="CT50" s="1280"/>
      <c r="CU50" s="1280"/>
      <c r="CV50" s="1280" t="s">
        <v>562</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604</v>
      </c>
      <c r="AO51" s="1278"/>
      <c r="AP51" s="1278"/>
      <c r="AQ51" s="1278"/>
      <c r="AR51" s="1278"/>
      <c r="AS51" s="1278"/>
      <c r="AT51" s="1278"/>
      <c r="AU51" s="1278"/>
      <c r="AV51" s="1278"/>
      <c r="AW51" s="1278"/>
      <c r="AX51" s="1278"/>
      <c r="AY51" s="1278"/>
      <c r="AZ51" s="1278"/>
      <c r="BA51" s="1278"/>
      <c r="BB51" s="1278" t="s">
        <v>605</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30.6</v>
      </c>
      <c r="CG51" s="1275"/>
      <c r="CH51" s="1275"/>
      <c r="CI51" s="1275"/>
      <c r="CJ51" s="1275"/>
      <c r="CK51" s="1275"/>
      <c r="CL51" s="1275"/>
      <c r="CM51" s="1275"/>
      <c r="CN51" s="1275">
        <v>36.799999999999997</v>
      </c>
      <c r="CO51" s="1275"/>
      <c r="CP51" s="1275"/>
      <c r="CQ51" s="1275"/>
      <c r="CR51" s="1275"/>
      <c r="CS51" s="1275"/>
      <c r="CT51" s="1275"/>
      <c r="CU51" s="1275"/>
      <c r="CV51" s="1275">
        <v>34.299999999999997</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606</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56.6</v>
      </c>
      <c r="CG53" s="1275"/>
      <c r="CH53" s="1275"/>
      <c r="CI53" s="1275"/>
      <c r="CJ53" s="1275"/>
      <c r="CK53" s="1275"/>
      <c r="CL53" s="1275"/>
      <c r="CM53" s="1275"/>
      <c r="CN53" s="1275">
        <v>57.8</v>
      </c>
      <c r="CO53" s="1275"/>
      <c r="CP53" s="1275"/>
      <c r="CQ53" s="1275"/>
      <c r="CR53" s="1275"/>
      <c r="CS53" s="1275"/>
      <c r="CT53" s="1275"/>
      <c r="CU53" s="1275"/>
      <c r="CV53" s="1275">
        <v>59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607</v>
      </c>
      <c r="AO55" s="1280"/>
      <c r="AP55" s="1280"/>
      <c r="AQ55" s="1280"/>
      <c r="AR55" s="1280"/>
      <c r="AS55" s="1280"/>
      <c r="AT55" s="1280"/>
      <c r="AU55" s="1280"/>
      <c r="AV55" s="1280"/>
      <c r="AW55" s="1280"/>
      <c r="AX55" s="1280"/>
      <c r="AY55" s="1280"/>
      <c r="AZ55" s="1280"/>
      <c r="BA55" s="1280"/>
      <c r="BB55" s="1278" t="s">
        <v>608</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41.5</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606</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56.4</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558</v>
      </c>
      <c r="BQ72" s="1280"/>
      <c r="BR72" s="1280"/>
      <c r="BS72" s="1280"/>
      <c r="BT72" s="1280"/>
      <c r="BU72" s="1280"/>
      <c r="BV72" s="1280"/>
      <c r="BW72" s="1280"/>
      <c r="BX72" s="1280" t="s">
        <v>559</v>
      </c>
      <c r="BY72" s="1280"/>
      <c r="BZ72" s="1280"/>
      <c r="CA72" s="1280"/>
      <c r="CB72" s="1280"/>
      <c r="CC72" s="1280"/>
      <c r="CD72" s="1280"/>
      <c r="CE72" s="1280"/>
      <c r="CF72" s="1280" t="s">
        <v>560</v>
      </c>
      <c r="CG72" s="1280"/>
      <c r="CH72" s="1280"/>
      <c r="CI72" s="1280"/>
      <c r="CJ72" s="1280"/>
      <c r="CK72" s="1280"/>
      <c r="CL72" s="1280"/>
      <c r="CM72" s="1280"/>
      <c r="CN72" s="1280" t="s">
        <v>561</v>
      </c>
      <c r="CO72" s="1280"/>
      <c r="CP72" s="1280"/>
      <c r="CQ72" s="1280"/>
      <c r="CR72" s="1280"/>
      <c r="CS72" s="1280"/>
      <c r="CT72" s="1280"/>
      <c r="CU72" s="1280"/>
      <c r="CV72" s="1280" t="s">
        <v>562</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604</v>
      </c>
      <c r="AO73" s="1278"/>
      <c r="AP73" s="1278"/>
      <c r="AQ73" s="1278"/>
      <c r="AR73" s="1278"/>
      <c r="AS73" s="1278"/>
      <c r="AT73" s="1278"/>
      <c r="AU73" s="1278"/>
      <c r="AV73" s="1278"/>
      <c r="AW73" s="1278"/>
      <c r="AX73" s="1278"/>
      <c r="AY73" s="1278"/>
      <c r="AZ73" s="1278"/>
      <c r="BA73" s="1278"/>
      <c r="BB73" s="1278" t="s">
        <v>608</v>
      </c>
      <c r="BC73" s="1278"/>
      <c r="BD73" s="1278"/>
      <c r="BE73" s="1278"/>
      <c r="BF73" s="1278"/>
      <c r="BG73" s="1278"/>
      <c r="BH73" s="1278"/>
      <c r="BI73" s="1278"/>
      <c r="BJ73" s="1278"/>
      <c r="BK73" s="1278"/>
      <c r="BL73" s="1278"/>
      <c r="BM73" s="1278"/>
      <c r="BN73" s="1278"/>
      <c r="BO73" s="1278"/>
      <c r="BP73" s="1275">
        <v>21.6</v>
      </c>
      <c r="BQ73" s="1275"/>
      <c r="BR73" s="1275"/>
      <c r="BS73" s="1275"/>
      <c r="BT73" s="1275"/>
      <c r="BU73" s="1275"/>
      <c r="BV73" s="1275"/>
      <c r="BW73" s="1275"/>
      <c r="BX73" s="1275">
        <v>23.5</v>
      </c>
      <c r="BY73" s="1275"/>
      <c r="BZ73" s="1275"/>
      <c r="CA73" s="1275"/>
      <c r="CB73" s="1275"/>
      <c r="CC73" s="1275"/>
      <c r="CD73" s="1275"/>
      <c r="CE73" s="1275"/>
      <c r="CF73" s="1275">
        <v>30.6</v>
      </c>
      <c r="CG73" s="1275"/>
      <c r="CH73" s="1275"/>
      <c r="CI73" s="1275"/>
      <c r="CJ73" s="1275"/>
      <c r="CK73" s="1275"/>
      <c r="CL73" s="1275"/>
      <c r="CM73" s="1275"/>
      <c r="CN73" s="1275">
        <v>36.799999999999997</v>
      </c>
      <c r="CO73" s="1275"/>
      <c r="CP73" s="1275"/>
      <c r="CQ73" s="1275"/>
      <c r="CR73" s="1275"/>
      <c r="CS73" s="1275"/>
      <c r="CT73" s="1275"/>
      <c r="CU73" s="1275"/>
      <c r="CV73" s="1275">
        <v>34.299999999999997</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5">
        <v>7</v>
      </c>
      <c r="BQ75" s="1275"/>
      <c r="BR75" s="1275"/>
      <c r="BS75" s="1275"/>
      <c r="BT75" s="1275"/>
      <c r="BU75" s="1275"/>
      <c r="BV75" s="1275"/>
      <c r="BW75" s="1275"/>
      <c r="BX75" s="1275">
        <v>6.8</v>
      </c>
      <c r="BY75" s="1275"/>
      <c r="BZ75" s="1275"/>
      <c r="CA75" s="1275"/>
      <c r="CB75" s="1275"/>
      <c r="CC75" s="1275"/>
      <c r="CD75" s="1275"/>
      <c r="CE75" s="1275"/>
      <c r="CF75" s="1275">
        <v>7</v>
      </c>
      <c r="CG75" s="1275"/>
      <c r="CH75" s="1275"/>
      <c r="CI75" s="1275"/>
      <c r="CJ75" s="1275"/>
      <c r="CK75" s="1275"/>
      <c r="CL75" s="1275"/>
      <c r="CM75" s="1275"/>
      <c r="CN75" s="1275">
        <v>7.5</v>
      </c>
      <c r="CO75" s="1275"/>
      <c r="CP75" s="1275"/>
      <c r="CQ75" s="1275"/>
      <c r="CR75" s="1275"/>
      <c r="CS75" s="1275"/>
      <c r="CT75" s="1275"/>
      <c r="CU75" s="1275"/>
      <c r="CV75" s="1275">
        <v>7.9</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612</v>
      </c>
      <c r="AO77" s="1280"/>
      <c r="AP77" s="1280"/>
      <c r="AQ77" s="1280"/>
      <c r="AR77" s="1280"/>
      <c r="AS77" s="1280"/>
      <c r="AT77" s="1280"/>
      <c r="AU77" s="1280"/>
      <c r="AV77" s="1280"/>
      <c r="AW77" s="1280"/>
      <c r="AX77" s="1280"/>
      <c r="AY77" s="1280"/>
      <c r="AZ77" s="1280"/>
      <c r="BA77" s="1280"/>
      <c r="BB77" s="1278" t="s">
        <v>608</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41.5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611</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9.6</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Fl33bGBekrQL1tefmH5edEwmoM0iyvp3H32cQbK8lpHWz7MtUCVyaW7+NVDjba5DiWGxi4SAqd++D43Xu8osQ==" saltValue="LecMYHp4QmcIc0TTZ1ys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uPTKwoxEsAsjEF8kK1yB9YeQKpBUp2BfWIK49paoKbGyOe8xZn1meYOXlIJBoStZ0XoFYpRu0nwO9Bjl8sZLA==" saltValue="8rVY33HN/bh8SU6GYCuSdA==" spinCount="100000" sheet="1" objects="1" scenarios="1"/>
  <dataConsolidate/>
  <phoneticPr fontId="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ZsNg9P3kA5TARP57W74NcVCcT7ua8JLjAPoMOpP5b3qZYepCfNfQBt+opj2/s1VGmt9FvQ/yA1nA1nx31fFYA==" saltValue="06gfNQx1DGsXImSXlacLOQ==" spinCount="100000" sheet="1" objects="1" scenarios="1"/>
  <dataConsolidate/>
  <phoneticPr fontId="4"/>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93535</v>
      </c>
      <c r="E3" s="141"/>
      <c r="F3" s="142">
        <v>90961</v>
      </c>
      <c r="G3" s="143"/>
      <c r="H3" s="144"/>
    </row>
    <row r="4" spans="1:8" x14ac:dyDescent="0.15">
      <c r="A4" s="145"/>
      <c r="B4" s="146"/>
      <c r="C4" s="147"/>
      <c r="D4" s="148">
        <v>34331</v>
      </c>
      <c r="E4" s="149"/>
      <c r="F4" s="150">
        <v>37720</v>
      </c>
      <c r="G4" s="151"/>
      <c r="H4" s="152"/>
    </row>
    <row r="5" spans="1:8" x14ac:dyDescent="0.15">
      <c r="A5" s="133" t="s">
        <v>550</v>
      </c>
      <c r="B5" s="138"/>
      <c r="C5" s="139"/>
      <c r="D5" s="140">
        <v>109194</v>
      </c>
      <c r="E5" s="141"/>
      <c r="F5" s="142">
        <v>106614</v>
      </c>
      <c r="G5" s="143"/>
      <c r="H5" s="144"/>
    </row>
    <row r="6" spans="1:8" x14ac:dyDescent="0.15">
      <c r="A6" s="145"/>
      <c r="B6" s="146"/>
      <c r="C6" s="147"/>
      <c r="D6" s="148">
        <v>60116</v>
      </c>
      <c r="E6" s="149"/>
      <c r="F6" s="150">
        <v>45545</v>
      </c>
      <c r="G6" s="151"/>
      <c r="H6" s="152"/>
    </row>
    <row r="7" spans="1:8" x14ac:dyDescent="0.15">
      <c r="A7" s="133" t="s">
        <v>551</v>
      </c>
      <c r="B7" s="138"/>
      <c r="C7" s="139"/>
      <c r="D7" s="140">
        <v>129832</v>
      </c>
      <c r="E7" s="141"/>
      <c r="F7" s="142">
        <v>63727</v>
      </c>
      <c r="G7" s="143"/>
      <c r="H7" s="144"/>
    </row>
    <row r="8" spans="1:8" x14ac:dyDescent="0.15">
      <c r="A8" s="145"/>
      <c r="B8" s="146"/>
      <c r="C8" s="147"/>
      <c r="D8" s="148">
        <v>88876</v>
      </c>
      <c r="E8" s="149"/>
      <c r="F8" s="150">
        <v>34577</v>
      </c>
      <c r="G8" s="151"/>
      <c r="H8" s="152"/>
    </row>
    <row r="9" spans="1:8" x14ac:dyDescent="0.15">
      <c r="A9" s="133" t="s">
        <v>552</v>
      </c>
      <c r="B9" s="138"/>
      <c r="C9" s="139"/>
      <c r="D9" s="140">
        <v>87299</v>
      </c>
      <c r="E9" s="141"/>
      <c r="F9" s="142">
        <v>83280</v>
      </c>
      <c r="G9" s="143"/>
      <c r="H9" s="144"/>
    </row>
    <row r="10" spans="1:8" x14ac:dyDescent="0.15">
      <c r="A10" s="145"/>
      <c r="B10" s="146"/>
      <c r="C10" s="147"/>
      <c r="D10" s="148">
        <v>56305</v>
      </c>
      <c r="E10" s="149"/>
      <c r="F10" s="150">
        <v>43123</v>
      </c>
      <c r="G10" s="151"/>
      <c r="H10" s="152"/>
    </row>
    <row r="11" spans="1:8" x14ac:dyDescent="0.15">
      <c r="A11" s="133" t="s">
        <v>553</v>
      </c>
      <c r="B11" s="138"/>
      <c r="C11" s="139"/>
      <c r="D11" s="140">
        <v>84744</v>
      </c>
      <c r="E11" s="141"/>
      <c r="F11" s="142">
        <v>88968</v>
      </c>
      <c r="G11" s="143"/>
      <c r="H11" s="144"/>
    </row>
    <row r="12" spans="1:8" x14ac:dyDescent="0.15">
      <c r="A12" s="145"/>
      <c r="B12" s="146"/>
      <c r="C12" s="153"/>
      <c r="D12" s="148">
        <v>47835</v>
      </c>
      <c r="E12" s="149"/>
      <c r="F12" s="150">
        <v>45482</v>
      </c>
      <c r="G12" s="151"/>
      <c r="H12" s="152"/>
    </row>
    <row r="13" spans="1:8" x14ac:dyDescent="0.15">
      <c r="A13" s="133"/>
      <c r="B13" s="138"/>
      <c r="C13" s="154"/>
      <c r="D13" s="155">
        <v>100921</v>
      </c>
      <c r="E13" s="156"/>
      <c r="F13" s="157">
        <v>86710</v>
      </c>
      <c r="G13" s="158"/>
      <c r="H13" s="144"/>
    </row>
    <row r="14" spans="1:8" x14ac:dyDescent="0.15">
      <c r="A14" s="145"/>
      <c r="B14" s="146"/>
      <c r="C14" s="147"/>
      <c r="D14" s="148">
        <v>57493</v>
      </c>
      <c r="E14" s="149"/>
      <c r="F14" s="150">
        <v>41289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6.25</v>
      </c>
      <c r="C19" s="159">
        <f>ROUND(VALUE(SUBSTITUTE(実質収支比率等に係る経年分析!G$48,"▲","-")),2)</f>
        <v>6.5</v>
      </c>
      <c r="D19" s="159">
        <f>ROUND(VALUE(SUBSTITUTE(実質収支比率等に係る経年分析!H$48,"▲","-")),2)</f>
        <v>6.07</v>
      </c>
      <c r="E19" s="159">
        <f>ROUND(VALUE(SUBSTITUTE(実質収支比率等に係る経年分析!I$48,"▲","-")),2)</f>
        <v>7.95</v>
      </c>
      <c r="F19" s="159">
        <f>ROUND(VALUE(SUBSTITUTE(実質収支比率等に係る経年分析!J$48,"▲","-")),2)</f>
        <v>6.82</v>
      </c>
    </row>
    <row r="20" spans="1:11" x14ac:dyDescent="0.15">
      <c r="A20" s="159" t="s">
        <v>49</v>
      </c>
      <c r="B20" s="159">
        <f>ROUND(VALUE(SUBSTITUTE(実質収支比率等に係る経年分析!F$47,"▲","-")),2)</f>
        <v>31.36</v>
      </c>
      <c r="C20" s="159">
        <f>ROUND(VALUE(SUBSTITUTE(実質収支比率等に係る経年分析!G$47,"▲","-")),2)</f>
        <v>32.08</v>
      </c>
      <c r="D20" s="159">
        <f>ROUND(VALUE(SUBSTITUTE(実質収支比率等に係る経年分析!H$47,"▲","-")),2)</f>
        <v>35.54</v>
      </c>
      <c r="E20" s="159">
        <f>ROUND(VALUE(SUBSTITUTE(実質収支比率等に係る経年分析!I$47,"▲","-")),2)</f>
        <v>27.72</v>
      </c>
      <c r="F20" s="159">
        <f>ROUND(VALUE(SUBSTITUTE(実質収支比率等に係る経年分析!J$47,"▲","-")),2)</f>
        <v>23.69</v>
      </c>
    </row>
    <row r="21" spans="1:11" x14ac:dyDescent="0.15">
      <c r="A21" s="159" t="s">
        <v>50</v>
      </c>
      <c r="B21" s="159">
        <f>IF(ISNUMBER(VALUE(SUBSTITUTE(実質収支比率等に係る経年分析!F$49,"▲","-"))),ROUND(VALUE(SUBSTITUTE(実質収支比率等に係る経年分析!F$49,"▲","-")),2),NA())</f>
        <v>-0.1</v>
      </c>
      <c r="C21" s="159">
        <f>IF(ISNUMBER(VALUE(SUBSTITUTE(実質収支比率等に係る経年分析!G$49,"▲","-"))),ROUND(VALUE(SUBSTITUTE(実質収支比率等に係る経年分析!G$49,"▲","-")),2),NA())</f>
        <v>-2.52</v>
      </c>
      <c r="D21" s="159">
        <f>IF(ISNUMBER(VALUE(SUBSTITUTE(実質収支比率等に係る経年分析!H$49,"▲","-"))),ROUND(VALUE(SUBSTITUTE(実質収支比率等に係る経年分析!H$49,"▲","-")),2),NA())</f>
        <v>0.23</v>
      </c>
      <c r="E21" s="159">
        <f>IF(ISNUMBER(VALUE(SUBSTITUTE(実質収支比率等に係る経年分析!I$49,"▲","-"))),ROUND(VALUE(SUBSTITUTE(実質収支比率等に係る経年分析!I$49,"▲","-")),2),NA())</f>
        <v>-9.14</v>
      </c>
      <c r="F21" s="159">
        <f>IF(ISNUMBER(VALUE(SUBSTITUTE(実質収支比率等に係る経年分析!J$49,"▲","-"))),ROUND(VALUE(SUBSTITUTE(実質収支比率等に係る経年分析!J$49,"▲","-")),2),NA())</f>
        <v>-8.86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健康温泉館事業特別会計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0.56000000000000005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4.7699999999999996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3.06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1567</v>
      </c>
      <c r="E42" s="161"/>
      <c r="F42" s="161"/>
      <c r="G42" s="161">
        <f>'実質公債費比率（分子）の構造'!L$52</f>
        <v>1623</v>
      </c>
      <c r="H42" s="161"/>
      <c r="I42" s="161"/>
      <c r="J42" s="161">
        <f>'実質公債費比率（分子）の構造'!M$52</f>
        <v>1610</v>
      </c>
      <c r="K42" s="161"/>
      <c r="L42" s="161"/>
      <c r="M42" s="161">
        <f>'実質公債費比率（分子）の構造'!N$52</f>
        <v>1702</v>
      </c>
      <c r="N42" s="161"/>
      <c r="O42" s="161"/>
      <c r="P42" s="161">
        <f>'実質公債費比率（分子）の構造'!O$52</f>
        <v>1797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127</v>
      </c>
      <c r="C44" s="161"/>
      <c r="D44" s="161"/>
      <c r="E44" s="161">
        <f>'実質公債費比率（分子）の構造'!L$50</f>
        <v>127</v>
      </c>
      <c r="F44" s="161"/>
      <c r="G44" s="161"/>
      <c r="H44" s="161">
        <f>'実質公債費比率（分子）の構造'!M$50</f>
        <v>137</v>
      </c>
      <c r="I44" s="161"/>
      <c r="J44" s="161"/>
      <c r="K44" s="161">
        <f>'実質公債費比率（分子）の構造'!N$50</f>
        <v>133</v>
      </c>
      <c r="L44" s="161"/>
      <c r="M44" s="161"/>
      <c r="N44" s="161">
        <f>'実質公債費比率（分子）の構造'!O$50</f>
        <v>120</v>
      </c>
      <c r="O44" s="161"/>
      <c r="P44" s="161"/>
    </row>
    <row r="45" spans="1:16" x14ac:dyDescent="0.15">
      <c r="A45" s="161" t="s">
        <v>60</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15">
      <c r="A46" s="161" t="s">
        <v>61</v>
      </c>
      <c r="B46" s="161">
        <f>'実質公債費比率（分子）の構造'!K$48</f>
        <v>191</v>
      </c>
      <c r="C46" s="161"/>
      <c r="D46" s="161"/>
      <c r="E46" s="161">
        <f>'実質公債費比率（分子）の構造'!L$48</f>
        <v>203</v>
      </c>
      <c r="F46" s="161"/>
      <c r="G46" s="161"/>
      <c r="H46" s="161">
        <f>'実質公債費比率（分子）の構造'!M$48</f>
        <v>189</v>
      </c>
      <c r="I46" s="161"/>
      <c r="J46" s="161"/>
      <c r="K46" s="161">
        <f>'実質公債費比率（分子）の構造'!N$48</f>
        <v>128</v>
      </c>
      <c r="L46" s="161"/>
      <c r="M46" s="161"/>
      <c r="N46" s="161">
        <f>'実質公債費比率（分子）の構造'!O$48</f>
        <v>121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1853</v>
      </c>
      <c r="C49" s="161"/>
      <c r="D49" s="161"/>
      <c r="E49" s="161">
        <f>'実質公債費比率（分子）の構造'!L$45</f>
        <v>1889</v>
      </c>
      <c r="F49" s="161"/>
      <c r="G49" s="161"/>
      <c r="H49" s="161">
        <f>'実質公債費比率（分子）の構造'!M$45</f>
        <v>1965</v>
      </c>
      <c r="I49" s="161"/>
      <c r="J49" s="161"/>
      <c r="K49" s="161">
        <f>'実質公債費比率（分子）の構造'!N$45</f>
        <v>2173</v>
      </c>
      <c r="L49" s="161"/>
      <c r="M49" s="161"/>
      <c r="N49" s="161">
        <f>'実質公債費比率（分子）の構造'!O$45</f>
        <v>2265</v>
      </c>
      <c r="O49" s="161"/>
      <c r="P49" s="161"/>
    </row>
    <row r="50" spans="1:16" x14ac:dyDescent="0.15">
      <c r="A50" s="161" t="s">
        <v>65</v>
      </c>
      <c r="B50" s="161" t="e">
        <f>NA()</f>
        <v>#N/A</v>
      </c>
      <c r="C50" s="161">
        <f>IF(ISNUMBER('実質公債費比率（分子）の構造'!K$53),'実質公債費比率（分子）の構造'!K$53,NA())</f>
        <v>608</v>
      </c>
      <c r="D50" s="161" t="e">
        <f>NA()</f>
        <v>#N/A</v>
      </c>
      <c r="E50" s="161" t="e">
        <f>NA()</f>
        <v>#N/A</v>
      </c>
      <c r="F50" s="161">
        <f>IF(ISNUMBER('実質公債費比率（分子）の構造'!L$53),'実質公債費比率（分子）の構造'!L$53,NA())</f>
        <v>600</v>
      </c>
      <c r="G50" s="161" t="e">
        <f>NA()</f>
        <v>#N/A</v>
      </c>
      <c r="H50" s="161" t="e">
        <f>NA()</f>
        <v>#N/A</v>
      </c>
      <c r="I50" s="161">
        <f>IF(ISNUMBER('実質公債費比率（分子）の構造'!M$53),'実質公債費比率（分子）の構造'!M$53,NA())</f>
        <v>685</v>
      </c>
      <c r="J50" s="161" t="e">
        <f>NA()</f>
        <v>#N/A</v>
      </c>
      <c r="K50" s="161" t="e">
        <f>NA()</f>
        <v>#N/A</v>
      </c>
      <c r="L50" s="161">
        <f>IF(ISNUMBER('実質公債費比率（分子）の構造'!N$53),'実質公債費比率（分子）の構造'!N$53,NA())</f>
        <v>736</v>
      </c>
      <c r="M50" s="161" t="e">
        <f>NA()</f>
        <v>#N/A</v>
      </c>
      <c r="N50" s="161" t="e">
        <f>NA()</f>
        <v>#N/A</v>
      </c>
      <c r="O50" s="161">
        <f>IF(ISNUMBER('実質公債費比率（分子）の構造'!O$53),'実質公債費比率（分子）の構造'!O$53,NA())</f>
        <v>713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15648</v>
      </c>
      <c r="E56" s="160"/>
      <c r="F56" s="160"/>
      <c r="G56" s="160">
        <f>'将来負担比率（分子）の構造'!J$52</f>
        <v>17020</v>
      </c>
      <c r="H56" s="160"/>
      <c r="I56" s="160"/>
      <c r="J56" s="160">
        <f>'将来負担比率（分子）の構造'!K$52</f>
        <v>17866</v>
      </c>
      <c r="K56" s="160"/>
      <c r="L56" s="160"/>
      <c r="M56" s="160">
        <f>'将来負担比率（分子）の構造'!L$52</f>
        <v>18041</v>
      </c>
      <c r="N56" s="160"/>
      <c r="O56" s="160"/>
      <c r="P56" s="160">
        <f>'将来負担比率（分子）の構造'!M$52</f>
        <v>17784</v>
      </c>
    </row>
    <row r="57" spans="1:16" x14ac:dyDescent="0.15">
      <c r="A57" s="160" t="s">
        <v>36</v>
      </c>
      <c r="B57" s="160"/>
      <c r="C57" s="160"/>
      <c r="D57" s="160">
        <f>'将来負担比率（分子）の構造'!I$51</f>
        <v>486</v>
      </c>
      <c r="E57" s="160"/>
      <c r="F57" s="160"/>
      <c r="G57" s="160">
        <f>'将来負担比率（分子）の構造'!J$51</f>
        <v>419</v>
      </c>
      <c r="H57" s="160"/>
      <c r="I57" s="160"/>
      <c r="J57" s="160">
        <f>'将来負担比率（分子）の構造'!K$51</f>
        <v>566</v>
      </c>
      <c r="K57" s="160"/>
      <c r="L57" s="160"/>
      <c r="M57" s="160">
        <f>'将来負担比率（分子）の構造'!L$51</f>
        <v>505</v>
      </c>
      <c r="N57" s="160"/>
      <c r="O57" s="160"/>
      <c r="P57" s="160">
        <f>'将来負担比率（分子）の構造'!M$51</f>
        <v>436</v>
      </c>
    </row>
    <row r="58" spans="1:16" x14ac:dyDescent="0.15">
      <c r="A58" s="160" t="s">
        <v>35</v>
      </c>
      <c r="B58" s="160"/>
      <c r="C58" s="160"/>
      <c r="D58" s="160">
        <f>'将来負担比率（分子）の構造'!I$50</f>
        <v>4472</v>
      </c>
      <c r="E58" s="160"/>
      <c r="F58" s="160"/>
      <c r="G58" s="160">
        <f>'将来負担比率（分子）の構造'!J$50</f>
        <v>4531</v>
      </c>
      <c r="H58" s="160"/>
      <c r="I58" s="160"/>
      <c r="J58" s="160">
        <f>'将来負担比率（分子）の構造'!K$50</f>
        <v>4934</v>
      </c>
      <c r="K58" s="160"/>
      <c r="L58" s="160"/>
      <c r="M58" s="160">
        <f>'将来負担比率（分子）の構造'!L$50</f>
        <v>4103</v>
      </c>
      <c r="N58" s="160"/>
      <c r="O58" s="160"/>
      <c r="P58" s="160">
        <f>'将来負担比率（分子）の構造'!M$50</f>
        <v>3868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34</v>
      </c>
      <c r="C61" s="160"/>
      <c r="D61" s="160"/>
      <c r="E61" s="160">
        <f>'将来負担比率（分子）の構造'!J$46</f>
        <v>31</v>
      </c>
      <c r="F61" s="160"/>
      <c r="G61" s="160"/>
      <c r="H61" s="160">
        <f>'将来負担比率（分子）の構造'!K$46</f>
        <v>16</v>
      </c>
      <c r="I61" s="160"/>
      <c r="J61" s="160"/>
      <c r="K61" s="160">
        <f>'将来負担比率（分子）の構造'!L$46</f>
        <v>14</v>
      </c>
      <c r="L61" s="160"/>
      <c r="M61" s="160"/>
      <c r="N61" s="160">
        <f>'将来負担比率（分子）の構造'!M$46</f>
        <v>11</v>
      </c>
      <c r="O61" s="160"/>
      <c r="P61" s="160"/>
    </row>
    <row r="62" spans="1:16" x14ac:dyDescent="0.15">
      <c r="A62" s="160" t="s">
        <v>29</v>
      </c>
      <c r="B62" s="160">
        <f>'将来負担比率（分子）の構造'!I$45</f>
        <v>773</v>
      </c>
      <c r="C62" s="160"/>
      <c r="D62" s="160"/>
      <c r="E62" s="160">
        <f>'将来負担比率（分子）の構造'!J$45</f>
        <v>1017</v>
      </c>
      <c r="F62" s="160"/>
      <c r="G62" s="160"/>
      <c r="H62" s="160">
        <f>'将来負担比率（分子）の構造'!K$45</f>
        <v>1180</v>
      </c>
      <c r="I62" s="160"/>
      <c r="J62" s="160"/>
      <c r="K62" s="160">
        <f>'将来負担比率（分子）の構造'!L$45</f>
        <v>996</v>
      </c>
      <c r="L62" s="160"/>
      <c r="M62" s="160"/>
      <c r="N62" s="160">
        <f>'将来負担比率（分子）の構造'!M$45</f>
        <v>839</v>
      </c>
      <c r="O62" s="160"/>
      <c r="P62" s="160"/>
    </row>
    <row r="63" spans="1:16" x14ac:dyDescent="0.15">
      <c r="A63" s="160" t="s">
        <v>28</v>
      </c>
      <c r="B63" s="160">
        <f>'将来負担比率（分子）の構造'!I$44</f>
        <v>558</v>
      </c>
      <c r="C63" s="160"/>
      <c r="D63" s="160"/>
      <c r="E63" s="160">
        <f>'将来負担比率（分子）の構造'!J$44</f>
        <v>437</v>
      </c>
      <c r="F63" s="160"/>
      <c r="G63" s="160"/>
      <c r="H63" s="160">
        <f>'将来負担比率（分子）の構造'!K$44</f>
        <v>316</v>
      </c>
      <c r="I63" s="160"/>
      <c r="J63" s="160"/>
      <c r="K63" s="160">
        <f>'将来負担比率（分子）の構造'!L$44</f>
        <v>193</v>
      </c>
      <c r="L63" s="160"/>
      <c r="M63" s="160"/>
      <c r="N63" s="160">
        <f>'将来負担比率（分子）の構造'!M$44</f>
        <v>75</v>
      </c>
      <c r="O63" s="160"/>
      <c r="P63" s="160"/>
    </row>
    <row r="64" spans="1:16" x14ac:dyDescent="0.15">
      <c r="A64" s="160" t="s">
        <v>27</v>
      </c>
      <c r="B64" s="160">
        <f>'将来負担比率（分子）の構造'!I$43</f>
        <v>1501</v>
      </c>
      <c r="C64" s="160"/>
      <c r="D64" s="160"/>
      <c r="E64" s="160">
        <f>'将来負担比率（分子）の構造'!J$43</f>
        <v>1649</v>
      </c>
      <c r="F64" s="160"/>
      <c r="G64" s="160"/>
      <c r="H64" s="160">
        <f>'将来負担比率（分子）の構造'!K$43</f>
        <v>1684</v>
      </c>
      <c r="I64" s="160"/>
      <c r="J64" s="160"/>
      <c r="K64" s="160">
        <f>'将来負担比率（分子）の構造'!L$43</f>
        <v>1661</v>
      </c>
      <c r="L64" s="160"/>
      <c r="M64" s="160"/>
      <c r="N64" s="160">
        <f>'将来負担比率（分子）の構造'!M$43</f>
        <v>1584</v>
      </c>
      <c r="O64" s="160"/>
      <c r="P64" s="160"/>
    </row>
    <row r="65" spans="1:16" x14ac:dyDescent="0.15">
      <c r="A65" s="160" t="s">
        <v>26</v>
      </c>
      <c r="B65" s="160">
        <f>'将来負担比率（分子）の構造'!I$42</f>
        <v>99</v>
      </c>
      <c r="C65" s="160"/>
      <c r="D65" s="160"/>
      <c r="E65" s="160">
        <f>'将来負担比率（分子）の構造'!J$42</f>
        <v>96</v>
      </c>
      <c r="F65" s="160"/>
      <c r="G65" s="160"/>
      <c r="H65" s="160">
        <f>'将来負担比率（分子）の構造'!K$42</f>
        <v>92</v>
      </c>
      <c r="I65" s="160"/>
      <c r="J65" s="160"/>
      <c r="K65" s="160">
        <f>'将来負担比率（分子）の構造'!L$42</f>
        <v>89</v>
      </c>
      <c r="L65" s="160"/>
      <c r="M65" s="160"/>
      <c r="N65" s="160">
        <f>'将来負担比率（分子）の構造'!M$42</f>
        <v>89</v>
      </c>
      <c r="O65" s="160"/>
      <c r="P65" s="160"/>
    </row>
    <row r="66" spans="1:16" x14ac:dyDescent="0.15">
      <c r="A66" s="160" t="s">
        <v>25</v>
      </c>
      <c r="B66" s="160">
        <f>'将来負担比率（分子）の構造'!I$41</f>
        <v>19592</v>
      </c>
      <c r="C66" s="160"/>
      <c r="D66" s="160"/>
      <c r="E66" s="160">
        <f>'将来負担比率（分子）の構造'!J$41</f>
        <v>20831</v>
      </c>
      <c r="F66" s="160"/>
      <c r="G66" s="160"/>
      <c r="H66" s="160">
        <f>'将来負担比率（分子）の構造'!K$41</f>
        <v>22830</v>
      </c>
      <c r="I66" s="160"/>
      <c r="J66" s="160"/>
      <c r="K66" s="160">
        <f>'将来負担比率（分子）の構造'!L$41</f>
        <v>22965</v>
      </c>
      <c r="L66" s="160"/>
      <c r="M66" s="160"/>
      <c r="N66" s="160">
        <f>'将来負担比率（分子）の構造'!M$41</f>
        <v>22532</v>
      </c>
      <c r="O66" s="160"/>
      <c r="P66" s="160"/>
    </row>
    <row r="67" spans="1:16" x14ac:dyDescent="0.15">
      <c r="A67" s="160" t="s">
        <v>69</v>
      </c>
      <c r="B67" s="160" t="e">
        <f>NA()</f>
        <v>#N/A</v>
      </c>
      <c r="C67" s="160">
        <f>IF(ISNUMBER('将来負担比率（分子）の構造'!I$53), IF('将来負担比率（分子）の構造'!I$53 &lt; 0, 0, '将来負担比率（分子）の構造'!I$53), NA())</f>
        <v>1952</v>
      </c>
      <c r="D67" s="160" t="e">
        <f>NA()</f>
        <v>#N/A</v>
      </c>
      <c r="E67" s="160" t="e">
        <f>NA()</f>
        <v>#N/A</v>
      </c>
      <c r="F67" s="160">
        <f>IF(ISNUMBER('将来負担比率（分子）の構造'!J$53), IF('将来負担比率（分子）の構造'!J$53 &lt; 0, 0, '将来負担比率（分子）の構造'!J$53), NA())</f>
        <v>2090</v>
      </c>
      <c r="G67" s="160" t="e">
        <f>NA()</f>
        <v>#N/A</v>
      </c>
      <c r="H67" s="160" t="e">
        <f>NA()</f>
        <v>#N/A</v>
      </c>
      <c r="I67" s="160">
        <f>IF(ISNUMBER('将来負担比率（分子）の構造'!K$53), IF('将来負担比率（分子）の構造'!K$53 &lt; 0, 0, '将来負担比率（分子）の構造'!K$53), NA())</f>
        <v>2752</v>
      </c>
      <c r="J67" s="160" t="e">
        <f>NA()</f>
        <v>#N/A</v>
      </c>
      <c r="K67" s="160" t="e">
        <f>NA()</f>
        <v>#N/A</v>
      </c>
      <c r="L67" s="160">
        <f>IF(ISNUMBER('将来負担比率（分子）の構造'!L$53), IF('将来負担比率（分子）の構造'!L$53 &lt; 0, 0, '将来負担比率（分子）の構造'!L$53), NA())</f>
        <v>3269</v>
      </c>
      <c r="M67" s="160" t="e">
        <f>NA()</f>
        <v>#N/A</v>
      </c>
      <c r="N67" s="160" t="e">
        <f>NA()</f>
        <v>#N/A</v>
      </c>
      <c r="O67" s="160">
        <f>IF(ISNUMBER('将来負担比率（分子）の構造'!M$53), IF('将来負担比率（分子）の構造'!M$53 &lt; 0, 0, '将来負担比率（分子）の構造'!M$53), NA())</f>
        <v>3042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3744</v>
      </c>
      <c r="C72" s="164">
        <f>基金残高に係る経年分析!G55</f>
        <v>2910</v>
      </c>
      <c r="D72" s="164">
        <f>基金残高に係る経年分析!H55</f>
        <v>2506</v>
      </c>
    </row>
    <row r="73" spans="1:16" x14ac:dyDescent="0.15">
      <c r="A73" s="163" t="s">
        <v>72</v>
      </c>
      <c r="B73" s="164">
        <f>基金残高に係る経年分析!F56</f>
        <v>414</v>
      </c>
      <c r="C73" s="164">
        <f>基金残高に係る経年分析!G56</f>
        <v>414</v>
      </c>
      <c r="D73" s="164">
        <f>基金残高に係る経年分析!H56</f>
        <v>555</v>
      </c>
    </row>
    <row r="74" spans="1:16" x14ac:dyDescent="0.15">
      <c r="A74" s="163" t="s">
        <v>73</v>
      </c>
      <c r="B74" s="164">
        <f>基金残高に係る経年分析!F57</f>
        <v>2487</v>
      </c>
      <c r="C74" s="164">
        <f>基金残高に係る経年分析!G57</f>
        <v>2591</v>
      </c>
      <c r="D74" s="164">
        <f>基金残高に係る経年分析!H57</f>
        <v>2613</v>
      </c>
    </row>
  </sheetData>
  <sheetProtection algorithmName="SHA-512" hashValue="/+Jln5sTqe010A6LbmM4FosYk/frT3P9WAMM2vjs0z0+HlVxqyeM90zqT1ONX3Hs8X+qGtcixQAUw+xGwy0AJw==" saltValue="ulamUMNuOuC3W8vDD+7uVg==" spinCount="100000" sheet="1" objects="1" scenarios="1"/>
  <phoneticPr fontId="4"/>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4044032</v>
      </c>
      <c r="S5" s="649"/>
      <c r="T5" s="649"/>
      <c r="U5" s="649"/>
      <c r="V5" s="649"/>
      <c r="W5" s="649"/>
      <c r="X5" s="649"/>
      <c r="Y5" s="650"/>
      <c r="Z5" s="651">
        <v>20.7</v>
      </c>
      <c r="AA5" s="651"/>
      <c r="AB5" s="651"/>
      <c r="AC5" s="651"/>
      <c r="AD5" s="652">
        <v>4044032</v>
      </c>
      <c r="AE5" s="652"/>
      <c r="AF5" s="652"/>
      <c r="AG5" s="652"/>
      <c r="AH5" s="652"/>
      <c r="AI5" s="652"/>
      <c r="AJ5" s="652"/>
      <c r="AK5" s="652"/>
      <c r="AL5" s="653">
        <v>39.6</v>
      </c>
      <c r="AM5" s="654"/>
      <c r="AN5" s="654"/>
      <c r="AO5" s="655"/>
      <c r="AP5" s="645" t="s">
        <v>224</v>
      </c>
      <c r="AQ5" s="646"/>
      <c r="AR5" s="646"/>
      <c r="AS5" s="646"/>
      <c r="AT5" s="646"/>
      <c r="AU5" s="646"/>
      <c r="AV5" s="646"/>
      <c r="AW5" s="646"/>
      <c r="AX5" s="646"/>
      <c r="AY5" s="646"/>
      <c r="AZ5" s="646"/>
      <c r="BA5" s="646"/>
      <c r="BB5" s="646"/>
      <c r="BC5" s="646"/>
      <c r="BD5" s="646"/>
      <c r="BE5" s="646"/>
      <c r="BF5" s="647"/>
      <c r="BG5" s="659">
        <v>3918646</v>
      </c>
      <c r="BH5" s="660"/>
      <c r="BI5" s="660"/>
      <c r="BJ5" s="660"/>
      <c r="BK5" s="660"/>
      <c r="BL5" s="660"/>
      <c r="BM5" s="660"/>
      <c r="BN5" s="661"/>
      <c r="BO5" s="662">
        <v>96.9</v>
      </c>
      <c r="BP5" s="662"/>
      <c r="BQ5" s="662"/>
      <c r="BR5" s="662"/>
      <c r="BS5" s="663" t="s">
        <v>174</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200505</v>
      </c>
      <c r="S6" s="660"/>
      <c r="T6" s="660"/>
      <c r="U6" s="660"/>
      <c r="V6" s="660"/>
      <c r="W6" s="660"/>
      <c r="X6" s="660"/>
      <c r="Y6" s="661"/>
      <c r="Z6" s="662">
        <v>1</v>
      </c>
      <c r="AA6" s="662"/>
      <c r="AB6" s="662"/>
      <c r="AC6" s="662"/>
      <c r="AD6" s="663">
        <v>200505</v>
      </c>
      <c r="AE6" s="663"/>
      <c r="AF6" s="663"/>
      <c r="AG6" s="663"/>
      <c r="AH6" s="663"/>
      <c r="AI6" s="663"/>
      <c r="AJ6" s="663"/>
      <c r="AK6" s="663"/>
      <c r="AL6" s="664">
        <v>2</v>
      </c>
      <c r="AM6" s="665"/>
      <c r="AN6" s="665"/>
      <c r="AO6" s="666"/>
      <c r="AP6" s="656" t="s">
        <v>229</v>
      </c>
      <c r="AQ6" s="657"/>
      <c r="AR6" s="657"/>
      <c r="AS6" s="657"/>
      <c r="AT6" s="657"/>
      <c r="AU6" s="657"/>
      <c r="AV6" s="657"/>
      <c r="AW6" s="657"/>
      <c r="AX6" s="657"/>
      <c r="AY6" s="657"/>
      <c r="AZ6" s="657"/>
      <c r="BA6" s="657"/>
      <c r="BB6" s="657"/>
      <c r="BC6" s="657"/>
      <c r="BD6" s="657"/>
      <c r="BE6" s="657"/>
      <c r="BF6" s="658"/>
      <c r="BG6" s="659">
        <v>3918646</v>
      </c>
      <c r="BH6" s="660"/>
      <c r="BI6" s="660"/>
      <c r="BJ6" s="660"/>
      <c r="BK6" s="660"/>
      <c r="BL6" s="660"/>
      <c r="BM6" s="660"/>
      <c r="BN6" s="661"/>
      <c r="BO6" s="662">
        <v>96.9</v>
      </c>
      <c r="BP6" s="662"/>
      <c r="BQ6" s="662"/>
      <c r="BR6" s="662"/>
      <c r="BS6" s="663" t="s">
        <v>174</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164456</v>
      </c>
      <c r="CS6" s="660"/>
      <c r="CT6" s="660"/>
      <c r="CU6" s="660"/>
      <c r="CV6" s="660"/>
      <c r="CW6" s="660"/>
      <c r="CX6" s="660"/>
      <c r="CY6" s="661"/>
      <c r="CZ6" s="653">
        <v>0.9</v>
      </c>
      <c r="DA6" s="654"/>
      <c r="DB6" s="654"/>
      <c r="DC6" s="673"/>
      <c r="DD6" s="668" t="s">
        <v>231</v>
      </c>
      <c r="DE6" s="660"/>
      <c r="DF6" s="660"/>
      <c r="DG6" s="660"/>
      <c r="DH6" s="660"/>
      <c r="DI6" s="660"/>
      <c r="DJ6" s="660"/>
      <c r="DK6" s="660"/>
      <c r="DL6" s="660"/>
      <c r="DM6" s="660"/>
      <c r="DN6" s="660"/>
      <c r="DO6" s="660"/>
      <c r="DP6" s="661"/>
      <c r="DQ6" s="668">
        <v>164456</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6152</v>
      </c>
      <c r="S7" s="660"/>
      <c r="T7" s="660"/>
      <c r="U7" s="660"/>
      <c r="V7" s="660"/>
      <c r="W7" s="660"/>
      <c r="X7" s="660"/>
      <c r="Y7" s="661"/>
      <c r="Z7" s="662">
        <v>0</v>
      </c>
      <c r="AA7" s="662"/>
      <c r="AB7" s="662"/>
      <c r="AC7" s="662"/>
      <c r="AD7" s="663">
        <v>6152</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1484984</v>
      </c>
      <c r="BH7" s="660"/>
      <c r="BI7" s="660"/>
      <c r="BJ7" s="660"/>
      <c r="BK7" s="660"/>
      <c r="BL7" s="660"/>
      <c r="BM7" s="660"/>
      <c r="BN7" s="661"/>
      <c r="BO7" s="662">
        <v>36.700000000000003</v>
      </c>
      <c r="BP7" s="662"/>
      <c r="BQ7" s="662"/>
      <c r="BR7" s="662"/>
      <c r="BS7" s="663" t="s">
        <v>174</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2366640</v>
      </c>
      <c r="CS7" s="660"/>
      <c r="CT7" s="660"/>
      <c r="CU7" s="660"/>
      <c r="CV7" s="660"/>
      <c r="CW7" s="660"/>
      <c r="CX7" s="660"/>
      <c r="CY7" s="661"/>
      <c r="CZ7" s="662">
        <v>12.8</v>
      </c>
      <c r="DA7" s="662"/>
      <c r="DB7" s="662"/>
      <c r="DC7" s="662"/>
      <c r="DD7" s="668">
        <v>121751</v>
      </c>
      <c r="DE7" s="660"/>
      <c r="DF7" s="660"/>
      <c r="DG7" s="660"/>
      <c r="DH7" s="660"/>
      <c r="DI7" s="660"/>
      <c r="DJ7" s="660"/>
      <c r="DK7" s="660"/>
      <c r="DL7" s="660"/>
      <c r="DM7" s="660"/>
      <c r="DN7" s="660"/>
      <c r="DO7" s="660"/>
      <c r="DP7" s="661"/>
      <c r="DQ7" s="668">
        <v>2055181</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10345</v>
      </c>
      <c r="S8" s="660"/>
      <c r="T8" s="660"/>
      <c r="U8" s="660"/>
      <c r="V8" s="660"/>
      <c r="W8" s="660"/>
      <c r="X8" s="660"/>
      <c r="Y8" s="661"/>
      <c r="Z8" s="662">
        <v>0.1</v>
      </c>
      <c r="AA8" s="662"/>
      <c r="AB8" s="662"/>
      <c r="AC8" s="662"/>
      <c r="AD8" s="663">
        <v>10345</v>
      </c>
      <c r="AE8" s="663"/>
      <c r="AF8" s="663"/>
      <c r="AG8" s="663"/>
      <c r="AH8" s="663"/>
      <c r="AI8" s="663"/>
      <c r="AJ8" s="663"/>
      <c r="AK8" s="663"/>
      <c r="AL8" s="664">
        <v>0.1</v>
      </c>
      <c r="AM8" s="665"/>
      <c r="AN8" s="665"/>
      <c r="AO8" s="666"/>
      <c r="AP8" s="656" t="s">
        <v>236</v>
      </c>
      <c r="AQ8" s="657"/>
      <c r="AR8" s="657"/>
      <c r="AS8" s="657"/>
      <c r="AT8" s="657"/>
      <c r="AU8" s="657"/>
      <c r="AV8" s="657"/>
      <c r="AW8" s="657"/>
      <c r="AX8" s="657"/>
      <c r="AY8" s="657"/>
      <c r="AZ8" s="657"/>
      <c r="BA8" s="657"/>
      <c r="BB8" s="657"/>
      <c r="BC8" s="657"/>
      <c r="BD8" s="657"/>
      <c r="BE8" s="657"/>
      <c r="BF8" s="658"/>
      <c r="BG8" s="659">
        <v>59516</v>
      </c>
      <c r="BH8" s="660"/>
      <c r="BI8" s="660"/>
      <c r="BJ8" s="660"/>
      <c r="BK8" s="660"/>
      <c r="BL8" s="660"/>
      <c r="BM8" s="660"/>
      <c r="BN8" s="661"/>
      <c r="BO8" s="662">
        <v>1.5</v>
      </c>
      <c r="BP8" s="662"/>
      <c r="BQ8" s="662"/>
      <c r="BR8" s="662"/>
      <c r="BS8" s="668" t="s">
        <v>174</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5893049</v>
      </c>
      <c r="CS8" s="660"/>
      <c r="CT8" s="660"/>
      <c r="CU8" s="660"/>
      <c r="CV8" s="660"/>
      <c r="CW8" s="660"/>
      <c r="CX8" s="660"/>
      <c r="CY8" s="661"/>
      <c r="CZ8" s="662">
        <v>31.8</v>
      </c>
      <c r="DA8" s="662"/>
      <c r="DB8" s="662"/>
      <c r="DC8" s="662"/>
      <c r="DD8" s="668">
        <v>84926</v>
      </c>
      <c r="DE8" s="660"/>
      <c r="DF8" s="660"/>
      <c r="DG8" s="660"/>
      <c r="DH8" s="660"/>
      <c r="DI8" s="660"/>
      <c r="DJ8" s="660"/>
      <c r="DK8" s="660"/>
      <c r="DL8" s="660"/>
      <c r="DM8" s="660"/>
      <c r="DN8" s="660"/>
      <c r="DO8" s="660"/>
      <c r="DP8" s="661"/>
      <c r="DQ8" s="668">
        <v>2906110</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11864</v>
      </c>
      <c r="S9" s="660"/>
      <c r="T9" s="660"/>
      <c r="U9" s="660"/>
      <c r="V9" s="660"/>
      <c r="W9" s="660"/>
      <c r="X9" s="660"/>
      <c r="Y9" s="661"/>
      <c r="Z9" s="662">
        <v>0.1</v>
      </c>
      <c r="AA9" s="662"/>
      <c r="AB9" s="662"/>
      <c r="AC9" s="662"/>
      <c r="AD9" s="663">
        <v>11864</v>
      </c>
      <c r="AE9" s="663"/>
      <c r="AF9" s="663"/>
      <c r="AG9" s="663"/>
      <c r="AH9" s="663"/>
      <c r="AI9" s="663"/>
      <c r="AJ9" s="663"/>
      <c r="AK9" s="663"/>
      <c r="AL9" s="664">
        <v>0.1</v>
      </c>
      <c r="AM9" s="665"/>
      <c r="AN9" s="665"/>
      <c r="AO9" s="666"/>
      <c r="AP9" s="656" t="s">
        <v>239</v>
      </c>
      <c r="AQ9" s="657"/>
      <c r="AR9" s="657"/>
      <c r="AS9" s="657"/>
      <c r="AT9" s="657"/>
      <c r="AU9" s="657"/>
      <c r="AV9" s="657"/>
      <c r="AW9" s="657"/>
      <c r="AX9" s="657"/>
      <c r="AY9" s="657"/>
      <c r="AZ9" s="657"/>
      <c r="BA9" s="657"/>
      <c r="BB9" s="657"/>
      <c r="BC9" s="657"/>
      <c r="BD9" s="657"/>
      <c r="BE9" s="657"/>
      <c r="BF9" s="658"/>
      <c r="BG9" s="659">
        <v>1235115</v>
      </c>
      <c r="BH9" s="660"/>
      <c r="BI9" s="660"/>
      <c r="BJ9" s="660"/>
      <c r="BK9" s="660"/>
      <c r="BL9" s="660"/>
      <c r="BM9" s="660"/>
      <c r="BN9" s="661"/>
      <c r="BO9" s="662">
        <v>30.5</v>
      </c>
      <c r="BP9" s="662"/>
      <c r="BQ9" s="662"/>
      <c r="BR9" s="662"/>
      <c r="BS9" s="668" t="s">
        <v>174</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1287864</v>
      </c>
      <c r="CS9" s="660"/>
      <c r="CT9" s="660"/>
      <c r="CU9" s="660"/>
      <c r="CV9" s="660"/>
      <c r="CW9" s="660"/>
      <c r="CX9" s="660"/>
      <c r="CY9" s="661"/>
      <c r="CZ9" s="662">
        <v>7</v>
      </c>
      <c r="DA9" s="662"/>
      <c r="DB9" s="662"/>
      <c r="DC9" s="662"/>
      <c r="DD9" s="668">
        <v>94572</v>
      </c>
      <c r="DE9" s="660"/>
      <c r="DF9" s="660"/>
      <c r="DG9" s="660"/>
      <c r="DH9" s="660"/>
      <c r="DI9" s="660"/>
      <c r="DJ9" s="660"/>
      <c r="DK9" s="660"/>
      <c r="DL9" s="660"/>
      <c r="DM9" s="660"/>
      <c r="DN9" s="660"/>
      <c r="DO9" s="660"/>
      <c r="DP9" s="661"/>
      <c r="DQ9" s="668">
        <v>1136130</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174</v>
      </c>
      <c r="S10" s="660"/>
      <c r="T10" s="660"/>
      <c r="U10" s="660"/>
      <c r="V10" s="660"/>
      <c r="W10" s="660"/>
      <c r="X10" s="660"/>
      <c r="Y10" s="661"/>
      <c r="Z10" s="662" t="s">
        <v>174</v>
      </c>
      <c r="AA10" s="662"/>
      <c r="AB10" s="662"/>
      <c r="AC10" s="662"/>
      <c r="AD10" s="663" t="s">
        <v>174</v>
      </c>
      <c r="AE10" s="663"/>
      <c r="AF10" s="663"/>
      <c r="AG10" s="663"/>
      <c r="AH10" s="663"/>
      <c r="AI10" s="663"/>
      <c r="AJ10" s="663"/>
      <c r="AK10" s="663"/>
      <c r="AL10" s="664" t="s">
        <v>231</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110753</v>
      </c>
      <c r="BH10" s="660"/>
      <c r="BI10" s="660"/>
      <c r="BJ10" s="660"/>
      <c r="BK10" s="660"/>
      <c r="BL10" s="660"/>
      <c r="BM10" s="660"/>
      <c r="BN10" s="661"/>
      <c r="BO10" s="662">
        <v>2.7</v>
      </c>
      <c r="BP10" s="662"/>
      <c r="BQ10" s="662"/>
      <c r="BR10" s="662"/>
      <c r="BS10" s="668" t="s">
        <v>174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6636</v>
      </c>
      <c r="CS10" s="660"/>
      <c r="CT10" s="660"/>
      <c r="CU10" s="660"/>
      <c r="CV10" s="660"/>
      <c r="CW10" s="660"/>
      <c r="CX10" s="660"/>
      <c r="CY10" s="661"/>
      <c r="CZ10" s="662">
        <v>0</v>
      </c>
      <c r="DA10" s="662"/>
      <c r="DB10" s="662"/>
      <c r="DC10" s="662"/>
      <c r="DD10" s="668" t="s">
        <v>174</v>
      </c>
      <c r="DE10" s="660"/>
      <c r="DF10" s="660"/>
      <c r="DG10" s="660"/>
      <c r="DH10" s="660"/>
      <c r="DI10" s="660"/>
      <c r="DJ10" s="660"/>
      <c r="DK10" s="660"/>
      <c r="DL10" s="660"/>
      <c r="DM10" s="660"/>
      <c r="DN10" s="660"/>
      <c r="DO10" s="660"/>
      <c r="DP10" s="661"/>
      <c r="DQ10" s="668">
        <v>5636</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174</v>
      </c>
      <c r="S11" s="660"/>
      <c r="T11" s="660"/>
      <c r="U11" s="660"/>
      <c r="V11" s="660"/>
      <c r="W11" s="660"/>
      <c r="X11" s="660"/>
      <c r="Y11" s="661"/>
      <c r="Z11" s="662" t="s">
        <v>174</v>
      </c>
      <c r="AA11" s="662"/>
      <c r="AB11" s="662"/>
      <c r="AC11" s="662"/>
      <c r="AD11" s="663" t="s">
        <v>174</v>
      </c>
      <c r="AE11" s="663"/>
      <c r="AF11" s="663"/>
      <c r="AG11" s="663"/>
      <c r="AH11" s="663"/>
      <c r="AI11" s="663"/>
      <c r="AJ11" s="663"/>
      <c r="AK11" s="663"/>
      <c r="AL11" s="664" t="s">
        <v>174</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79600</v>
      </c>
      <c r="BH11" s="660"/>
      <c r="BI11" s="660"/>
      <c r="BJ11" s="660"/>
      <c r="BK11" s="660"/>
      <c r="BL11" s="660"/>
      <c r="BM11" s="660"/>
      <c r="BN11" s="661"/>
      <c r="BO11" s="662">
        <v>2</v>
      </c>
      <c r="BP11" s="662"/>
      <c r="BQ11" s="662"/>
      <c r="BR11" s="662"/>
      <c r="BS11" s="668" t="s">
        <v>174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1119879</v>
      </c>
      <c r="CS11" s="660"/>
      <c r="CT11" s="660"/>
      <c r="CU11" s="660"/>
      <c r="CV11" s="660"/>
      <c r="CW11" s="660"/>
      <c r="CX11" s="660"/>
      <c r="CY11" s="661"/>
      <c r="CZ11" s="662">
        <v>6.1</v>
      </c>
      <c r="DA11" s="662"/>
      <c r="DB11" s="662"/>
      <c r="DC11" s="662"/>
      <c r="DD11" s="668">
        <v>245982</v>
      </c>
      <c r="DE11" s="660"/>
      <c r="DF11" s="660"/>
      <c r="DG11" s="660"/>
      <c r="DH11" s="660"/>
      <c r="DI11" s="660"/>
      <c r="DJ11" s="660"/>
      <c r="DK11" s="660"/>
      <c r="DL11" s="660"/>
      <c r="DM11" s="660"/>
      <c r="DN11" s="660"/>
      <c r="DO11" s="660"/>
      <c r="DP11" s="661"/>
      <c r="DQ11" s="668">
        <v>603755</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636778</v>
      </c>
      <c r="S12" s="660"/>
      <c r="T12" s="660"/>
      <c r="U12" s="660"/>
      <c r="V12" s="660"/>
      <c r="W12" s="660"/>
      <c r="X12" s="660"/>
      <c r="Y12" s="661"/>
      <c r="Z12" s="662">
        <v>3.3</v>
      </c>
      <c r="AA12" s="662"/>
      <c r="AB12" s="662"/>
      <c r="AC12" s="662"/>
      <c r="AD12" s="663">
        <v>636778</v>
      </c>
      <c r="AE12" s="663"/>
      <c r="AF12" s="663"/>
      <c r="AG12" s="663"/>
      <c r="AH12" s="663"/>
      <c r="AI12" s="663"/>
      <c r="AJ12" s="663"/>
      <c r="AK12" s="663"/>
      <c r="AL12" s="664">
        <v>6.2</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2100469</v>
      </c>
      <c r="BH12" s="660"/>
      <c r="BI12" s="660"/>
      <c r="BJ12" s="660"/>
      <c r="BK12" s="660"/>
      <c r="BL12" s="660"/>
      <c r="BM12" s="660"/>
      <c r="BN12" s="661"/>
      <c r="BO12" s="662">
        <v>51.9</v>
      </c>
      <c r="BP12" s="662"/>
      <c r="BQ12" s="662"/>
      <c r="BR12" s="662"/>
      <c r="BS12" s="668" t="s">
        <v>174</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650581</v>
      </c>
      <c r="CS12" s="660"/>
      <c r="CT12" s="660"/>
      <c r="CU12" s="660"/>
      <c r="CV12" s="660"/>
      <c r="CW12" s="660"/>
      <c r="CX12" s="660"/>
      <c r="CY12" s="661"/>
      <c r="CZ12" s="662">
        <v>3.5</v>
      </c>
      <c r="DA12" s="662"/>
      <c r="DB12" s="662"/>
      <c r="DC12" s="662"/>
      <c r="DD12" s="668">
        <v>377346</v>
      </c>
      <c r="DE12" s="660"/>
      <c r="DF12" s="660"/>
      <c r="DG12" s="660"/>
      <c r="DH12" s="660"/>
      <c r="DI12" s="660"/>
      <c r="DJ12" s="660"/>
      <c r="DK12" s="660"/>
      <c r="DL12" s="660"/>
      <c r="DM12" s="660"/>
      <c r="DN12" s="660"/>
      <c r="DO12" s="660"/>
      <c r="DP12" s="661"/>
      <c r="DQ12" s="668">
        <v>303474</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29632</v>
      </c>
      <c r="S13" s="660"/>
      <c r="T13" s="660"/>
      <c r="U13" s="660"/>
      <c r="V13" s="660"/>
      <c r="W13" s="660"/>
      <c r="X13" s="660"/>
      <c r="Y13" s="661"/>
      <c r="Z13" s="662">
        <v>0.2</v>
      </c>
      <c r="AA13" s="662"/>
      <c r="AB13" s="662"/>
      <c r="AC13" s="662"/>
      <c r="AD13" s="663">
        <v>29632</v>
      </c>
      <c r="AE13" s="663"/>
      <c r="AF13" s="663"/>
      <c r="AG13" s="663"/>
      <c r="AH13" s="663"/>
      <c r="AI13" s="663"/>
      <c r="AJ13" s="663"/>
      <c r="AK13" s="663"/>
      <c r="AL13" s="664">
        <v>0.3</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2073267</v>
      </c>
      <c r="BH13" s="660"/>
      <c r="BI13" s="660"/>
      <c r="BJ13" s="660"/>
      <c r="BK13" s="660"/>
      <c r="BL13" s="660"/>
      <c r="BM13" s="660"/>
      <c r="BN13" s="661"/>
      <c r="BO13" s="662">
        <v>51.3</v>
      </c>
      <c r="BP13" s="662"/>
      <c r="BQ13" s="662"/>
      <c r="BR13" s="662"/>
      <c r="BS13" s="668" t="s">
        <v>174</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1639010</v>
      </c>
      <c r="CS13" s="660"/>
      <c r="CT13" s="660"/>
      <c r="CU13" s="660"/>
      <c r="CV13" s="660"/>
      <c r="CW13" s="660"/>
      <c r="CX13" s="660"/>
      <c r="CY13" s="661"/>
      <c r="CZ13" s="662">
        <v>8.9</v>
      </c>
      <c r="DA13" s="662"/>
      <c r="DB13" s="662"/>
      <c r="DC13" s="662"/>
      <c r="DD13" s="668">
        <v>1480096</v>
      </c>
      <c r="DE13" s="660"/>
      <c r="DF13" s="660"/>
      <c r="DG13" s="660"/>
      <c r="DH13" s="660"/>
      <c r="DI13" s="660"/>
      <c r="DJ13" s="660"/>
      <c r="DK13" s="660"/>
      <c r="DL13" s="660"/>
      <c r="DM13" s="660"/>
      <c r="DN13" s="660"/>
      <c r="DO13" s="660"/>
      <c r="DP13" s="661"/>
      <c r="DQ13" s="668">
        <v>517242</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174</v>
      </c>
      <c r="S14" s="660"/>
      <c r="T14" s="660"/>
      <c r="U14" s="660"/>
      <c r="V14" s="660"/>
      <c r="W14" s="660"/>
      <c r="X14" s="660"/>
      <c r="Y14" s="661"/>
      <c r="Z14" s="662" t="s">
        <v>174</v>
      </c>
      <c r="AA14" s="662"/>
      <c r="AB14" s="662"/>
      <c r="AC14" s="662"/>
      <c r="AD14" s="663" t="s">
        <v>231</v>
      </c>
      <c r="AE14" s="663"/>
      <c r="AF14" s="663"/>
      <c r="AG14" s="663"/>
      <c r="AH14" s="663"/>
      <c r="AI14" s="663"/>
      <c r="AJ14" s="663"/>
      <c r="AK14" s="663"/>
      <c r="AL14" s="664" t="s">
        <v>231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111878</v>
      </c>
      <c r="BH14" s="660"/>
      <c r="BI14" s="660"/>
      <c r="BJ14" s="660"/>
      <c r="BK14" s="660"/>
      <c r="BL14" s="660"/>
      <c r="BM14" s="660"/>
      <c r="BN14" s="661"/>
      <c r="BO14" s="662">
        <v>2.8</v>
      </c>
      <c r="BP14" s="662"/>
      <c r="BQ14" s="662"/>
      <c r="BR14" s="662"/>
      <c r="BS14" s="668" t="s">
        <v>174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716229</v>
      </c>
      <c r="CS14" s="660"/>
      <c r="CT14" s="660"/>
      <c r="CU14" s="660"/>
      <c r="CV14" s="660"/>
      <c r="CW14" s="660"/>
      <c r="CX14" s="660"/>
      <c r="CY14" s="661"/>
      <c r="CZ14" s="662">
        <v>3.9</v>
      </c>
      <c r="DA14" s="662"/>
      <c r="DB14" s="662"/>
      <c r="DC14" s="662"/>
      <c r="DD14" s="668">
        <v>53298</v>
      </c>
      <c r="DE14" s="660"/>
      <c r="DF14" s="660"/>
      <c r="DG14" s="660"/>
      <c r="DH14" s="660"/>
      <c r="DI14" s="660"/>
      <c r="DJ14" s="660"/>
      <c r="DK14" s="660"/>
      <c r="DL14" s="660"/>
      <c r="DM14" s="660"/>
      <c r="DN14" s="660"/>
      <c r="DO14" s="660"/>
      <c r="DP14" s="661"/>
      <c r="DQ14" s="668">
        <v>691327</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43100</v>
      </c>
      <c r="S15" s="660"/>
      <c r="T15" s="660"/>
      <c r="U15" s="660"/>
      <c r="V15" s="660"/>
      <c r="W15" s="660"/>
      <c r="X15" s="660"/>
      <c r="Y15" s="661"/>
      <c r="Z15" s="662">
        <v>0.2</v>
      </c>
      <c r="AA15" s="662"/>
      <c r="AB15" s="662"/>
      <c r="AC15" s="662"/>
      <c r="AD15" s="663">
        <v>43100</v>
      </c>
      <c r="AE15" s="663"/>
      <c r="AF15" s="663"/>
      <c r="AG15" s="663"/>
      <c r="AH15" s="663"/>
      <c r="AI15" s="663"/>
      <c r="AJ15" s="663"/>
      <c r="AK15" s="663"/>
      <c r="AL15" s="664">
        <v>0.4</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221315</v>
      </c>
      <c r="BH15" s="660"/>
      <c r="BI15" s="660"/>
      <c r="BJ15" s="660"/>
      <c r="BK15" s="660"/>
      <c r="BL15" s="660"/>
      <c r="BM15" s="660"/>
      <c r="BN15" s="661"/>
      <c r="BO15" s="662">
        <v>5.5</v>
      </c>
      <c r="BP15" s="662"/>
      <c r="BQ15" s="662"/>
      <c r="BR15" s="662"/>
      <c r="BS15" s="668" t="s">
        <v>231</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1714186</v>
      </c>
      <c r="CS15" s="660"/>
      <c r="CT15" s="660"/>
      <c r="CU15" s="660"/>
      <c r="CV15" s="660"/>
      <c r="CW15" s="660"/>
      <c r="CX15" s="660"/>
      <c r="CY15" s="661"/>
      <c r="CZ15" s="662">
        <v>9.3000000000000007</v>
      </c>
      <c r="DA15" s="662"/>
      <c r="DB15" s="662"/>
      <c r="DC15" s="662"/>
      <c r="DD15" s="668">
        <v>487915</v>
      </c>
      <c r="DE15" s="660"/>
      <c r="DF15" s="660"/>
      <c r="DG15" s="660"/>
      <c r="DH15" s="660"/>
      <c r="DI15" s="660"/>
      <c r="DJ15" s="660"/>
      <c r="DK15" s="660"/>
      <c r="DL15" s="660"/>
      <c r="DM15" s="660"/>
      <c r="DN15" s="660"/>
      <c r="DO15" s="660"/>
      <c r="DP15" s="661"/>
      <c r="DQ15" s="668">
        <v>1249143</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174</v>
      </c>
      <c r="AA16" s="662"/>
      <c r="AB16" s="662"/>
      <c r="AC16" s="662"/>
      <c r="AD16" s="663" t="s">
        <v>174</v>
      </c>
      <c r="AE16" s="663"/>
      <c r="AF16" s="663"/>
      <c r="AG16" s="663"/>
      <c r="AH16" s="663"/>
      <c r="AI16" s="663"/>
      <c r="AJ16" s="663"/>
      <c r="AK16" s="663"/>
      <c r="AL16" s="664" t="s">
        <v>174</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174</v>
      </c>
      <c r="BP16" s="662"/>
      <c r="BQ16" s="662"/>
      <c r="BR16" s="662"/>
      <c r="BS16" s="668" t="s">
        <v>231</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678996</v>
      </c>
      <c r="CS16" s="660"/>
      <c r="CT16" s="660"/>
      <c r="CU16" s="660"/>
      <c r="CV16" s="660"/>
      <c r="CW16" s="660"/>
      <c r="CX16" s="660"/>
      <c r="CY16" s="661"/>
      <c r="CZ16" s="662">
        <v>3.7</v>
      </c>
      <c r="DA16" s="662"/>
      <c r="DB16" s="662"/>
      <c r="DC16" s="662"/>
      <c r="DD16" s="668" t="s">
        <v>231</v>
      </c>
      <c r="DE16" s="660"/>
      <c r="DF16" s="660"/>
      <c r="DG16" s="660"/>
      <c r="DH16" s="660"/>
      <c r="DI16" s="660"/>
      <c r="DJ16" s="660"/>
      <c r="DK16" s="660"/>
      <c r="DL16" s="660"/>
      <c r="DM16" s="660"/>
      <c r="DN16" s="660"/>
      <c r="DO16" s="660"/>
      <c r="DP16" s="661"/>
      <c r="DQ16" s="668">
        <v>81472</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18475</v>
      </c>
      <c r="S17" s="660"/>
      <c r="T17" s="660"/>
      <c r="U17" s="660"/>
      <c r="V17" s="660"/>
      <c r="W17" s="660"/>
      <c r="X17" s="660"/>
      <c r="Y17" s="661"/>
      <c r="Z17" s="662">
        <v>0.1</v>
      </c>
      <c r="AA17" s="662"/>
      <c r="AB17" s="662"/>
      <c r="AC17" s="662"/>
      <c r="AD17" s="663">
        <v>18475</v>
      </c>
      <c r="AE17" s="663"/>
      <c r="AF17" s="663"/>
      <c r="AG17" s="663"/>
      <c r="AH17" s="663"/>
      <c r="AI17" s="663"/>
      <c r="AJ17" s="663"/>
      <c r="AK17" s="663"/>
      <c r="AL17" s="664">
        <v>0.2</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174</v>
      </c>
      <c r="BH17" s="660"/>
      <c r="BI17" s="660"/>
      <c r="BJ17" s="660"/>
      <c r="BK17" s="660"/>
      <c r="BL17" s="660"/>
      <c r="BM17" s="660"/>
      <c r="BN17" s="661"/>
      <c r="BO17" s="662" t="s">
        <v>174</v>
      </c>
      <c r="BP17" s="662"/>
      <c r="BQ17" s="662"/>
      <c r="BR17" s="662"/>
      <c r="BS17" s="668" t="s">
        <v>174</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2265273</v>
      </c>
      <c r="CS17" s="660"/>
      <c r="CT17" s="660"/>
      <c r="CU17" s="660"/>
      <c r="CV17" s="660"/>
      <c r="CW17" s="660"/>
      <c r="CX17" s="660"/>
      <c r="CY17" s="661"/>
      <c r="CZ17" s="662">
        <v>12.2</v>
      </c>
      <c r="DA17" s="662"/>
      <c r="DB17" s="662"/>
      <c r="DC17" s="662"/>
      <c r="DD17" s="668" t="s">
        <v>174</v>
      </c>
      <c r="DE17" s="660"/>
      <c r="DF17" s="660"/>
      <c r="DG17" s="660"/>
      <c r="DH17" s="660"/>
      <c r="DI17" s="660"/>
      <c r="DJ17" s="660"/>
      <c r="DK17" s="660"/>
      <c r="DL17" s="660"/>
      <c r="DM17" s="660"/>
      <c r="DN17" s="660"/>
      <c r="DO17" s="660"/>
      <c r="DP17" s="661"/>
      <c r="DQ17" s="668">
        <v>2191846</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5666627</v>
      </c>
      <c r="S18" s="660"/>
      <c r="T18" s="660"/>
      <c r="U18" s="660"/>
      <c r="V18" s="660"/>
      <c r="W18" s="660"/>
      <c r="X18" s="660"/>
      <c r="Y18" s="661"/>
      <c r="Z18" s="662">
        <v>29.1</v>
      </c>
      <c r="AA18" s="662"/>
      <c r="AB18" s="662"/>
      <c r="AC18" s="662"/>
      <c r="AD18" s="663">
        <v>5189517</v>
      </c>
      <c r="AE18" s="663"/>
      <c r="AF18" s="663"/>
      <c r="AG18" s="663"/>
      <c r="AH18" s="663"/>
      <c r="AI18" s="663"/>
      <c r="AJ18" s="663"/>
      <c r="AK18" s="663"/>
      <c r="AL18" s="664">
        <v>50.8</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174</v>
      </c>
      <c r="BH18" s="660"/>
      <c r="BI18" s="660"/>
      <c r="BJ18" s="660"/>
      <c r="BK18" s="660"/>
      <c r="BL18" s="660"/>
      <c r="BM18" s="660"/>
      <c r="BN18" s="661"/>
      <c r="BO18" s="662" t="s">
        <v>174</v>
      </c>
      <c r="BP18" s="662"/>
      <c r="BQ18" s="662"/>
      <c r="BR18" s="662"/>
      <c r="BS18" s="668" t="s">
        <v>174</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174</v>
      </c>
      <c r="CS18" s="660"/>
      <c r="CT18" s="660"/>
      <c r="CU18" s="660"/>
      <c r="CV18" s="660"/>
      <c r="CW18" s="660"/>
      <c r="CX18" s="660"/>
      <c r="CY18" s="661"/>
      <c r="CZ18" s="662" t="s">
        <v>231</v>
      </c>
      <c r="DA18" s="662"/>
      <c r="DB18" s="662"/>
      <c r="DC18" s="662"/>
      <c r="DD18" s="668" t="s">
        <v>174</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5189517</v>
      </c>
      <c r="S19" s="660"/>
      <c r="T19" s="660"/>
      <c r="U19" s="660"/>
      <c r="V19" s="660"/>
      <c r="W19" s="660"/>
      <c r="X19" s="660"/>
      <c r="Y19" s="661"/>
      <c r="Z19" s="662">
        <v>26.6</v>
      </c>
      <c r="AA19" s="662"/>
      <c r="AB19" s="662"/>
      <c r="AC19" s="662"/>
      <c r="AD19" s="663">
        <v>5189517</v>
      </c>
      <c r="AE19" s="663"/>
      <c r="AF19" s="663"/>
      <c r="AG19" s="663"/>
      <c r="AH19" s="663"/>
      <c r="AI19" s="663"/>
      <c r="AJ19" s="663"/>
      <c r="AK19" s="663"/>
      <c r="AL19" s="664">
        <v>50.8</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125386</v>
      </c>
      <c r="BH19" s="660"/>
      <c r="BI19" s="660"/>
      <c r="BJ19" s="660"/>
      <c r="BK19" s="660"/>
      <c r="BL19" s="660"/>
      <c r="BM19" s="660"/>
      <c r="BN19" s="661"/>
      <c r="BO19" s="662">
        <v>3.1</v>
      </c>
      <c r="BP19" s="662"/>
      <c r="BQ19" s="662"/>
      <c r="BR19" s="662"/>
      <c r="BS19" s="668" t="s">
        <v>174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174</v>
      </c>
      <c r="CS19" s="660"/>
      <c r="CT19" s="660"/>
      <c r="CU19" s="660"/>
      <c r="CV19" s="660"/>
      <c r="CW19" s="660"/>
      <c r="CX19" s="660"/>
      <c r="CY19" s="661"/>
      <c r="CZ19" s="662" t="s">
        <v>174</v>
      </c>
      <c r="DA19" s="662"/>
      <c r="DB19" s="662"/>
      <c r="DC19" s="662"/>
      <c r="DD19" s="668" t="s">
        <v>174</v>
      </c>
      <c r="DE19" s="660"/>
      <c r="DF19" s="660"/>
      <c r="DG19" s="660"/>
      <c r="DH19" s="660"/>
      <c r="DI19" s="660"/>
      <c r="DJ19" s="660"/>
      <c r="DK19" s="660"/>
      <c r="DL19" s="660"/>
      <c r="DM19" s="660"/>
      <c r="DN19" s="660"/>
      <c r="DO19" s="660"/>
      <c r="DP19" s="661"/>
      <c r="DQ19" s="668" t="s">
        <v>174</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477110</v>
      </c>
      <c r="S20" s="660"/>
      <c r="T20" s="660"/>
      <c r="U20" s="660"/>
      <c r="V20" s="660"/>
      <c r="W20" s="660"/>
      <c r="X20" s="660"/>
      <c r="Y20" s="661"/>
      <c r="Z20" s="662">
        <v>2.4</v>
      </c>
      <c r="AA20" s="662"/>
      <c r="AB20" s="662"/>
      <c r="AC20" s="662"/>
      <c r="AD20" s="663" t="s">
        <v>174</v>
      </c>
      <c r="AE20" s="663"/>
      <c r="AF20" s="663"/>
      <c r="AG20" s="663"/>
      <c r="AH20" s="663"/>
      <c r="AI20" s="663"/>
      <c r="AJ20" s="663"/>
      <c r="AK20" s="663"/>
      <c r="AL20" s="664" t="s">
        <v>174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125386</v>
      </c>
      <c r="BH20" s="660"/>
      <c r="BI20" s="660"/>
      <c r="BJ20" s="660"/>
      <c r="BK20" s="660"/>
      <c r="BL20" s="660"/>
      <c r="BM20" s="660"/>
      <c r="BN20" s="661"/>
      <c r="BO20" s="662">
        <v>3.1</v>
      </c>
      <c r="BP20" s="662"/>
      <c r="BQ20" s="662"/>
      <c r="BR20" s="662"/>
      <c r="BS20" s="668" t="s">
        <v>174</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18502799</v>
      </c>
      <c r="CS20" s="660"/>
      <c r="CT20" s="660"/>
      <c r="CU20" s="660"/>
      <c r="CV20" s="660"/>
      <c r="CW20" s="660"/>
      <c r="CX20" s="660"/>
      <c r="CY20" s="661"/>
      <c r="CZ20" s="662">
        <v>100</v>
      </c>
      <c r="DA20" s="662"/>
      <c r="DB20" s="662"/>
      <c r="DC20" s="662"/>
      <c r="DD20" s="668">
        <v>2945886</v>
      </c>
      <c r="DE20" s="660"/>
      <c r="DF20" s="660"/>
      <c r="DG20" s="660"/>
      <c r="DH20" s="660"/>
      <c r="DI20" s="660"/>
      <c r="DJ20" s="660"/>
      <c r="DK20" s="660"/>
      <c r="DL20" s="660"/>
      <c r="DM20" s="660"/>
      <c r="DN20" s="660"/>
      <c r="DO20" s="660"/>
      <c r="DP20" s="661"/>
      <c r="DQ20" s="668">
        <v>11905772</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174</v>
      </c>
      <c r="S21" s="660"/>
      <c r="T21" s="660"/>
      <c r="U21" s="660"/>
      <c r="V21" s="660"/>
      <c r="W21" s="660"/>
      <c r="X21" s="660"/>
      <c r="Y21" s="661"/>
      <c r="Z21" s="662" t="s">
        <v>174</v>
      </c>
      <c r="AA21" s="662"/>
      <c r="AB21" s="662"/>
      <c r="AC21" s="662"/>
      <c r="AD21" s="663" t="s">
        <v>174</v>
      </c>
      <c r="AE21" s="663"/>
      <c r="AF21" s="663"/>
      <c r="AG21" s="663"/>
      <c r="AH21" s="663"/>
      <c r="AI21" s="663"/>
      <c r="AJ21" s="663"/>
      <c r="AK21" s="663"/>
      <c r="AL21" s="664" t="s">
        <v>174</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125386</v>
      </c>
      <c r="BH21" s="660"/>
      <c r="BI21" s="660"/>
      <c r="BJ21" s="660"/>
      <c r="BK21" s="660"/>
      <c r="BL21" s="660"/>
      <c r="BM21" s="660"/>
      <c r="BN21" s="661"/>
      <c r="BO21" s="662">
        <v>3.1</v>
      </c>
      <c r="BP21" s="662"/>
      <c r="BQ21" s="662"/>
      <c r="BR21" s="662"/>
      <c r="BS21" s="668" t="s">
        <v>174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10667510</v>
      </c>
      <c r="S22" s="660"/>
      <c r="T22" s="660"/>
      <c r="U22" s="660"/>
      <c r="V22" s="660"/>
      <c r="W22" s="660"/>
      <c r="X22" s="660"/>
      <c r="Y22" s="661"/>
      <c r="Z22" s="662">
        <v>54.7</v>
      </c>
      <c r="AA22" s="662"/>
      <c r="AB22" s="662"/>
      <c r="AC22" s="662"/>
      <c r="AD22" s="663">
        <v>10190400</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174</v>
      </c>
      <c r="BH22" s="660"/>
      <c r="BI22" s="660"/>
      <c r="BJ22" s="660"/>
      <c r="BK22" s="660"/>
      <c r="BL22" s="660"/>
      <c r="BM22" s="660"/>
      <c r="BN22" s="661"/>
      <c r="BO22" s="662" t="s">
        <v>231</v>
      </c>
      <c r="BP22" s="662"/>
      <c r="BQ22" s="662"/>
      <c r="BR22" s="662"/>
      <c r="BS22" s="668" t="s">
        <v>174</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4200</v>
      </c>
      <c r="S23" s="660"/>
      <c r="T23" s="660"/>
      <c r="U23" s="660"/>
      <c r="V23" s="660"/>
      <c r="W23" s="660"/>
      <c r="X23" s="660"/>
      <c r="Y23" s="661"/>
      <c r="Z23" s="662">
        <v>0</v>
      </c>
      <c r="AA23" s="662"/>
      <c r="AB23" s="662"/>
      <c r="AC23" s="662"/>
      <c r="AD23" s="663">
        <v>4200</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174</v>
      </c>
      <c r="BH23" s="660"/>
      <c r="BI23" s="660"/>
      <c r="BJ23" s="660"/>
      <c r="BK23" s="660"/>
      <c r="BL23" s="660"/>
      <c r="BM23" s="660"/>
      <c r="BN23" s="661"/>
      <c r="BO23" s="662" t="s">
        <v>174</v>
      </c>
      <c r="BP23" s="662"/>
      <c r="BQ23" s="662"/>
      <c r="BR23" s="662"/>
      <c r="BS23" s="668" t="s">
        <v>231</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225176</v>
      </c>
      <c r="S24" s="660"/>
      <c r="T24" s="660"/>
      <c r="U24" s="660"/>
      <c r="V24" s="660"/>
      <c r="W24" s="660"/>
      <c r="X24" s="660"/>
      <c r="Y24" s="661"/>
      <c r="Z24" s="662">
        <v>1.2</v>
      </c>
      <c r="AA24" s="662"/>
      <c r="AB24" s="662"/>
      <c r="AC24" s="662"/>
      <c r="AD24" s="663">
        <v>1609</v>
      </c>
      <c r="AE24" s="663"/>
      <c r="AF24" s="663"/>
      <c r="AG24" s="663"/>
      <c r="AH24" s="663"/>
      <c r="AI24" s="663"/>
      <c r="AJ24" s="663"/>
      <c r="AK24" s="663"/>
      <c r="AL24" s="664">
        <v>0</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174</v>
      </c>
      <c r="BH24" s="660"/>
      <c r="BI24" s="660"/>
      <c r="BJ24" s="660"/>
      <c r="BK24" s="660"/>
      <c r="BL24" s="660"/>
      <c r="BM24" s="660"/>
      <c r="BN24" s="661"/>
      <c r="BO24" s="662" t="s">
        <v>174</v>
      </c>
      <c r="BP24" s="662"/>
      <c r="BQ24" s="662"/>
      <c r="BR24" s="662"/>
      <c r="BS24" s="668" t="s">
        <v>231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9035636</v>
      </c>
      <c r="CS24" s="649"/>
      <c r="CT24" s="649"/>
      <c r="CU24" s="649"/>
      <c r="CV24" s="649"/>
      <c r="CW24" s="649"/>
      <c r="CX24" s="649"/>
      <c r="CY24" s="650"/>
      <c r="CZ24" s="653">
        <v>48.8</v>
      </c>
      <c r="DA24" s="654"/>
      <c r="DB24" s="654"/>
      <c r="DC24" s="673"/>
      <c r="DD24" s="692">
        <v>6262003</v>
      </c>
      <c r="DE24" s="649"/>
      <c r="DF24" s="649"/>
      <c r="DG24" s="649"/>
      <c r="DH24" s="649"/>
      <c r="DI24" s="649"/>
      <c r="DJ24" s="649"/>
      <c r="DK24" s="650"/>
      <c r="DL24" s="692">
        <v>6254469</v>
      </c>
      <c r="DM24" s="649"/>
      <c r="DN24" s="649"/>
      <c r="DO24" s="649"/>
      <c r="DP24" s="649"/>
      <c r="DQ24" s="649"/>
      <c r="DR24" s="649"/>
      <c r="DS24" s="649"/>
      <c r="DT24" s="649"/>
      <c r="DU24" s="649"/>
      <c r="DV24" s="650"/>
      <c r="DW24" s="653">
        <v>58</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183606</v>
      </c>
      <c r="S25" s="660"/>
      <c r="T25" s="660"/>
      <c r="U25" s="660"/>
      <c r="V25" s="660"/>
      <c r="W25" s="660"/>
      <c r="X25" s="660"/>
      <c r="Y25" s="661"/>
      <c r="Z25" s="662">
        <v>0.9</v>
      </c>
      <c r="AA25" s="662"/>
      <c r="AB25" s="662"/>
      <c r="AC25" s="662"/>
      <c r="AD25" s="663">
        <v>3059</v>
      </c>
      <c r="AE25" s="663"/>
      <c r="AF25" s="663"/>
      <c r="AG25" s="663"/>
      <c r="AH25" s="663"/>
      <c r="AI25" s="663"/>
      <c r="AJ25" s="663"/>
      <c r="AK25" s="663"/>
      <c r="AL25" s="664">
        <v>0</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174</v>
      </c>
      <c r="BH25" s="660"/>
      <c r="BI25" s="660"/>
      <c r="BJ25" s="660"/>
      <c r="BK25" s="660"/>
      <c r="BL25" s="660"/>
      <c r="BM25" s="660"/>
      <c r="BN25" s="661"/>
      <c r="BO25" s="662" t="s">
        <v>174</v>
      </c>
      <c r="BP25" s="662"/>
      <c r="BQ25" s="662"/>
      <c r="BR25" s="662"/>
      <c r="BS25" s="668" t="s">
        <v>174</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2946441</v>
      </c>
      <c r="CS25" s="695"/>
      <c r="CT25" s="695"/>
      <c r="CU25" s="695"/>
      <c r="CV25" s="695"/>
      <c r="CW25" s="695"/>
      <c r="CX25" s="695"/>
      <c r="CY25" s="696"/>
      <c r="CZ25" s="664">
        <v>15.9</v>
      </c>
      <c r="DA25" s="693"/>
      <c r="DB25" s="693"/>
      <c r="DC25" s="697"/>
      <c r="DD25" s="668">
        <v>2839215</v>
      </c>
      <c r="DE25" s="695"/>
      <c r="DF25" s="695"/>
      <c r="DG25" s="695"/>
      <c r="DH25" s="695"/>
      <c r="DI25" s="695"/>
      <c r="DJ25" s="695"/>
      <c r="DK25" s="696"/>
      <c r="DL25" s="668">
        <v>2832526</v>
      </c>
      <c r="DM25" s="695"/>
      <c r="DN25" s="695"/>
      <c r="DO25" s="695"/>
      <c r="DP25" s="695"/>
      <c r="DQ25" s="695"/>
      <c r="DR25" s="695"/>
      <c r="DS25" s="695"/>
      <c r="DT25" s="695"/>
      <c r="DU25" s="695"/>
      <c r="DV25" s="696"/>
      <c r="DW25" s="664">
        <v>26.3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36899</v>
      </c>
      <c r="S26" s="660"/>
      <c r="T26" s="660"/>
      <c r="U26" s="660"/>
      <c r="V26" s="660"/>
      <c r="W26" s="660"/>
      <c r="X26" s="660"/>
      <c r="Y26" s="661"/>
      <c r="Z26" s="662">
        <v>0.2</v>
      </c>
      <c r="AA26" s="662"/>
      <c r="AB26" s="662"/>
      <c r="AC26" s="662"/>
      <c r="AD26" s="663" t="s">
        <v>174</v>
      </c>
      <c r="AE26" s="663"/>
      <c r="AF26" s="663"/>
      <c r="AG26" s="663"/>
      <c r="AH26" s="663"/>
      <c r="AI26" s="663"/>
      <c r="AJ26" s="663"/>
      <c r="AK26" s="663"/>
      <c r="AL26" s="664" t="s">
        <v>174</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174</v>
      </c>
      <c r="BH26" s="660"/>
      <c r="BI26" s="660"/>
      <c r="BJ26" s="660"/>
      <c r="BK26" s="660"/>
      <c r="BL26" s="660"/>
      <c r="BM26" s="660"/>
      <c r="BN26" s="661"/>
      <c r="BO26" s="662" t="s">
        <v>174</v>
      </c>
      <c r="BP26" s="662"/>
      <c r="BQ26" s="662"/>
      <c r="BR26" s="662"/>
      <c r="BS26" s="668" t="s">
        <v>231</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2007856</v>
      </c>
      <c r="CS26" s="660"/>
      <c r="CT26" s="660"/>
      <c r="CU26" s="660"/>
      <c r="CV26" s="660"/>
      <c r="CW26" s="660"/>
      <c r="CX26" s="660"/>
      <c r="CY26" s="661"/>
      <c r="CZ26" s="664">
        <v>10.9</v>
      </c>
      <c r="DA26" s="693"/>
      <c r="DB26" s="693"/>
      <c r="DC26" s="697"/>
      <c r="DD26" s="668">
        <v>1904719</v>
      </c>
      <c r="DE26" s="660"/>
      <c r="DF26" s="660"/>
      <c r="DG26" s="660"/>
      <c r="DH26" s="660"/>
      <c r="DI26" s="660"/>
      <c r="DJ26" s="660"/>
      <c r="DK26" s="661"/>
      <c r="DL26" s="668" t="s">
        <v>174</v>
      </c>
      <c r="DM26" s="660"/>
      <c r="DN26" s="660"/>
      <c r="DO26" s="660"/>
      <c r="DP26" s="660"/>
      <c r="DQ26" s="660"/>
      <c r="DR26" s="660"/>
      <c r="DS26" s="660"/>
      <c r="DT26" s="660"/>
      <c r="DU26" s="660"/>
      <c r="DV26" s="661"/>
      <c r="DW26" s="664" t="s">
        <v>174</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2627193</v>
      </c>
      <c r="S27" s="660"/>
      <c r="T27" s="660"/>
      <c r="U27" s="660"/>
      <c r="V27" s="660"/>
      <c r="W27" s="660"/>
      <c r="X27" s="660"/>
      <c r="Y27" s="661"/>
      <c r="Z27" s="662">
        <v>13.5</v>
      </c>
      <c r="AA27" s="662"/>
      <c r="AB27" s="662"/>
      <c r="AC27" s="662"/>
      <c r="AD27" s="663" t="s">
        <v>174</v>
      </c>
      <c r="AE27" s="663"/>
      <c r="AF27" s="663"/>
      <c r="AG27" s="663"/>
      <c r="AH27" s="663"/>
      <c r="AI27" s="663"/>
      <c r="AJ27" s="663"/>
      <c r="AK27" s="663"/>
      <c r="AL27" s="664" t="s">
        <v>174</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4044032</v>
      </c>
      <c r="BH27" s="660"/>
      <c r="BI27" s="660"/>
      <c r="BJ27" s="660"/>
      <c r="BK27" s="660"/>
      <c r="BL27" s="660"/>
      <c r="BM27" s="660"/>
      <c r="BN27" s="661"/>
      <c r="BO27" s="662">
        <v>100</v>
      </c>
      <c r="BP27" s="662"/>
      <c r="BQ27" s="662"/>
      <c r="BR27" s="662"/>
      <c r="BS27" s="668" t="s">
        <v>231</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3823922</v>
      </c>
      <c r="CS27" s="695"/>
      <c r="CT27" s="695"/>
      <c r="CU27" s="695"/>
      <c r="CV27" s="695"/>
      <c r="CW27" s="695"/>
      <c r="CX27" s="695"/>
      <c r="CY27" s="696"/>
      <c r="CZ27" s="664">
        <v>20.7</v>
      </c>
      <c r="DA27" s="693"/>
      <c r="DB27" s="693"/>
      <c r="DC27" s="697"/>
      <c r="DD27" s="668">
        <v>1230942</v>
      </c>
      <c r="DE27" s="695"/>
      <c r="DF27" s="695"/>
      <c r="DG27" s="695"/>
      <c r="DH27" s="695"/>
      <c r="DI27" s="695"/>
      <c r="DJ27" s="695"/>
      <c r="DK27" s="696"/>
      <c r="DL27" s="668">
        <v>1230097</v>
      </c>
      <c r="DM27" s="695"/>
      <c r="DN27" s="695"/>
      <c r="DO27" s="695"/>
      <c r="DP27" s="695"/>
      <c r="DQ27" s="695"/>
      <c r="DR27" s="695"/>
      <c r="DS27" s="695"/>
      <c r="DT27" s="695"/>
      <c r="DU27" s="695"/>
      <c r="DV27" s="696"/>
      <c r="DW27" s="664">
        <v>11.4</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v>9636</v>
      </c>
      <c r="S28" s="660"/>
      <c r="T28" s="660"/>
      <c r="U28" s="660"/>
      <c r="V28" s="660"/>
      <c r="W28" s="660"/>
      <c r="X28" s="660"/>
      <c r="Y28" s="661"/>
      <c r="Z28" s="662">
        <v>0</v>
      </c>
      <c r="AA28" s="662"/>
      <c r="AB28" s="662"/>
      <c r="AC28" s="662"/>
      <c r="AD28" s="663">
        <v>9636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2265273</v>
      </c>
      <c r="CS28" s="660"/>
      <c r="CT28" s="660"/>
      <c r="CU28" s="660"/>
      <c r="CV28" s="660"/>
      <c r="CW28" s="660"/>
      <c r="CX28" s="660"/>
      <c r="CY28" s="661"/>
      <c r="CZ28" s="664">
        <v>12.2</v>
      </c>
      <c r="DA28" s="693"/>
      <c r="DB28" s="693"/>
      <c r="DC28" s="697"/>
      <c r="DD28" s="668">
        <v>2191846</v>
      </c>
      <c r="DE28" s="660"/>
      <c r="DF28" s="660"/>
      <c r="DG28" s="660"/>
      <c r="DH28" s="660"/>
      <c r="DI28" s="660"/>
      <c r="DJ28" s="660"/>
      <c r="DK28" s="661"/>
      <c r="DL28" s="668">
        <v>2191846</v>
      </c>
      <c r="DM28" s="660"/>
      <c r="DN28" s="660"/>
      <c r="DO28" s="660"/>
      <c r="DP28" s="660"/>
      <c r="DQ28" s="660"/>
      <c r="DR28" s="660"/>
      <c r="DS28" s="660"/>
      <c r="DT28" s="660"/>
      <c r="DU28" s="660"/>
      <c r="DV28" s="661"/>
      <c r="DW28" s="664">
        <v>20.3</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1834692</v>
      </c>
      <c r="S29" s="660"/>
      <c r="T29" s="660"/>
      <c r="U29" s="660"/>
      <c r="V29" s="660"/>
      <c r="W29" s="660"/>
      <c r="X29" s="660"/>
      <c r="Y29" s="661"/>
      <c r="Z29" s="662">
        <v>9.4</v>
      </c>
      <c r="AA29" s="662"/>
      <c r="AB29" s="662"/>
      <c r="AC29" s="662"/>
      <c r="AD29" s="663" t="s">
        <v>174</v>
      </c>
      <c r="AE29" s="663"/>
      <c r="AF29" s="663"/>
      <c r="AG29" s="663"/>
      <c r="AH29" s="663"/>
      <c r="AI29" s="663"/>
      <c r="AJ29" s="663"/>
      <c r="AK29" s="663"/>
      <c r="AL29" s="664" t="s">
        <v>174</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2265273</v>
      </c>
      <c r="CS29" s="695"/>
      <c r="CT29" s="695"/>
      <c r="CU29" s="695"/>
      <c r="CV29" s="695"/>
      <c r="CW29" s="695"/>
      <c r="CX29" s="695"/>
      <c r="CY29" s="696"/>
      <c r="CZ29" s="664">
        <v>12.2</v>
      </c>
      <c r="DA29" s="693"/>
      <c r="DB29" s="693"/>
      <c r="DC29" s="697"/>
      <c r="DD29" s="668">
        <v>2191846</v>
      </c>
      <c r="DE29" s="695"/>
      <c r="DF29" s="695"/>
      <c r="DG29" s="695"/>
      <c r="DH29" s="695"/>
      <c r="DI29" s="695"/>
      <c r="DJ29" s="695"/>
      <c r="DK29" s="696"/>
      <c r="DL29" s="668">
        <v>2191846</v>
      </c>
      <c r="DM29" s="695"/>
      <c r="DN29" s="695"/>
      <c r="DO29" s="695"/>
      <c r="DP29" s="695"/>
      <c r="DQ29" s="695"/>
      <c r="DR29" s="695"/>
      <c r="DS29" s="695"/>
      <c r="DT29" s="695"/>
      <c r="DU29" s="695"/>
      <c r="DV29" s="696"/>
      <c r="DW29" s="664">
        <v>20.3</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36929</v>
      </c>
      <c r="S30" s="660"/>
      <c r="T30" s="660"/>
      <c r="U30" s="660"/>
      <c r="V30" s="660"/>
      <c r="W30" s="660"/>
      <c r="X30" s="660"/>
      <c r="Y30" s="661"/>
      <c r="Z30" s="662">
        <v>0.2</v>
      </c>
      <c r="AA30" s="662"/>
      <c r="AB30" s="662"/>
      <c r="AC30" s="662"/>
      <c r="AD30" s="663" t="s">
        <v>174</v>
      </c>
      <c r="AE30" s="663"/>
      <c r="AF30" s="663"/>
      <c r="AG30" s="663"/>
      <c r="AH30" s="663"/>
      <c r="AI30" s="663"/>
      <c r="AJ30" s="663"/>
      <c r="AK30" s="663"/>
      <c r="AL30" s="664" t="s">
        <v>231</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98.7</v>
      </c>
      <c r="BH30" s="720"/>
      <c r="BI30" s="720"/>
      <c r="BJ30" s="720"/>
      <c r="BK30" s="720"/>
      <c r="BL30" s="720"/>
      <c r="BM30" s="654">
        <v>94.9</v>
      </c>
      <c r="BN30" s="720"/>
      <c r="BO30" s="720"/>
      <c r="BP30" s="720"/>
      <c r="BQ30" s="721"/>
      <c r="BR30" s="719">
        <v>98.7</v>
      </c>
      <c r="BS30" s="720"/>
      <c r="BT30" s="720"/>
      <c r="BU30" s="720"/>
      <c r="BV30" s="720"/>
      <c r="BW30" s="720"/>
      <c r="BX30" s="654">
        <v>94.7</v>
      </c>
      <c r="BY30" s="720"/>
      <c r="BZ30" s="720"/>
      <c r="CA30" s="720"/>
      <c r="CB30" s="721"/>
      <c r="CD30" s="724"/>
      <c r="CE30" s="725"/>
      <c r="CF30" s="674" t="s">
        <v>307</v>
      </c>
      <c r="CG30" s="675"/>
      <c r="CH30" s="675"/>
      <c r="CI30" s="675"/>
      <c r="CJ30" s="675"/>
      <c r="CK30" s="675"/>
      <c r="CL30" s="675"/>
      <c r="CM30" s="675"/>
      <c r="CN30" s="675"/>
      <c r="CO30" s="675"/>
      <c r="CP30" s="675"/>
      <c r="CQ30" s="676"/>
      <c r="CR30" s="659">
        <v>2105511</v>
      </c>
      <c r="CS30" s="660"/>
      <c r="CT30" s="660"/>
      <c r="CU30" s="660"/>
      <c r="CV30" s="660"/>
      <c r="CW30" s="660"/>
      <c r="CX30" s="660"/>
      <c r="CY30" s="661"/>
      <c r="CZ30" s="664">
        <v>11.4</v>
      </c>
      <c r="DA30" s="693"/>
      <c r="DB30" s="693"/>
      <c r="DC30" s="697"/>
      <c r="DD30" s="668">
        <v>2036448</v>
      </c>
      <c r="DE30" s="660"/>
      <c r="DF30" s="660"/>
      <c r="DG30" s="660"/>
      <c r="DH30" s="660"/>
      <c r="DI30" s="660"/>
      <c r="DJ30" s="660"/>
      <c r="DK30" s="661"/>
      <c r="DL30" s="668">
        <v>2036448</v>
      </c>
      <c r="DM30" s="660"/>
      <c r="DN30" s="660"/>
      <c r="DO30" s="660"/>
      <c r="DP30" s="660"/>
      <c r="DQ30" s="660"/>
      <c r="DR30" s="660"/>
      <c r="DS30" s="660"/>
      <c r="DT30" s="660"/>
      <c r="DU30" s="660"/>
      <c r="DV30" s="661"/>
      <c r="DW30" s="664">
        <v>18.899999999999999</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105286</v>
      </c>
      <c r="S31" s="660"/>
      <c r="T31" s="660"/>
      <c r="U31" s="660"/>
      <c r="V31" s="660"/>
      <c r="W31" s="660"/>
      <c r="X31" s="660"/>
      <c r="Y31" s="661"/>
      <c r="Z31" s="662">
        <v>0.5</v>
      </c>
      <c r="AA31" s="662"/>
      <c r="AB31" s="662"/>
      <c r="AC31" s="662"/>
      <c r="AD31" s="663" t="s">
        <v>174</v>
      </c>
      <c r="AE31" s="663"/>
      <c r="AF31" s="663"/>
      <c r="AG31" s="663"/>
      <c r="AH31" s="663"/>
      <c r="AI31" s="663"/>
      <c r="AJ31" s="663"/>
      <c r="AK31" s="663"/>
      <c r="AL31" s="664" t="s">
        <v>174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98.7</v>
      </c>
      <c r="BH31" s="695"/>
      <c r="BI31" s="695"/>
      <c r="BJ31" s="695"/>
      <c r="BK31" s="695"/>
      <c r="BL31" s="695"/>
      <c r="BM31" s="665">
        <v>94.1</v>
      </c>
      <c r="BN31" s="717"/>
      <c r="BO31" s="717"/>
      <c r="BP31" s="717"/>
      <c r="BQ31" s="718"/>
      <c r="BR31" s="716">
        <v>98.6</v>
      </c>
      <c r="BS31" s="695"/>
      <c r="BT31" s="695"/>
      <c r="BU31" s="695"/>
      <c r="BV31" s="695"/>
      <c r="BW31" s="695"/>
      <c r="BX31" s="665">
        <v>93.6</v>
      </c>
      <c r="BY31" s="717"/>
      <c r="BZ31" s="717"/>
      <c r="CA31" s="717"/>
      <c r="CB31" s="718"/>
      <c r="CD31" s="724"/>
      <c r="CE31" s="725"/>
      <c r="CF31" s="674" t="s">
        <v>311</v>
      </c>
      <c r="CG31" s="675"/>
      <c r="CH31" s="675"/>
      <c r="CI31" s="675"/>
      <c r="CJ31" s="675"/>
      <c r="CK31" s="675"/>
      <c r="CL31" s="675"/>
      <c r="CM31" s="675"/>
      <c r="CN31" s="675"/>
      <c r="CO31" s="675"/>
      <c r="CP31" s="675"/>
      <c r="CQ31" s="676"/>
      <c r="CR31" s="659">
        <v>159762</v>
      </c>
      <c r="CS31" s="695"/>
      <c r="CT31" s="695"/>
      <c r="CU31" s="695"/>
      <c r="CV31" s="695"/>
      <c r="CW31" s="695"/>
      <c r="CX31" s="695"/>
      <c r="CY31" s="696"/>
      <c r="CZ31" s="664">
        <v>0.9</v>
      </c>
      <c r="DA31" s="693"/>
      <c r="DB31" s="693"/>
      <c r="DC31" s="697"/>
      <c r="DD31" s="668">
        <v>155398</v>
      </c>
      <c r="DE31" s="695"/>
      <c r="DF31" s="695"/>
      <c r="DG31" s="695"/>
      <c r="DH31" s="695"/>
      <c r="DI31" s="695"/>
      <c r="DJ31" s="695"/>
      <c r="DK31" s="696"/>
      <c r="DL31" s="668">
        <v>155398</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861423</v>
      </c>
      <c r="S32" s="660"/>
      <c r="T32" s="660"/>
      <c r="U32" s="660"/>
      <c r="V32" s="660"/>
      <c r="W32" s="660"/>
      <c r="X32" s="660"/>
      <c r="Y32" s="661"/>
      <c r="Z32" s="662">
        <v>4.4000000000000004</v>
      </c>
      <c r="AA32" s="662"/>
      <c r="AB32" s="662"/>
      <c r="AC32" s="662"/>
      <c r="AD32" s="663" t="s">
        <v>174</v>
      </c>
      <c r="AE32" s="663"/>
      <c r="AF32" s="663"/>
      <c r="AG32" s="663"/>
      <c r="AH32" s="663"/>
      <c r="AI32" s="663"/>
      <c r="AJ32" s="663"/>
      <c r="AK32" s="663"/>
      <c r="AL32" s="664" t="s">
        <v>231</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98.6</v>
      </c>
      <c r="BH32" s="729"/>
      <c r="BI32" s="729"/>
      <c r="BJ32" s="729"/>
      <c r="BK32" s="729"/>
      <c r="BL32" s="729"/>
      <c r="BM32" s="730">
        <v>94.7</v>
      </c>
      <c r="BN32" s="729"/>
      <c r="BO32" s="729"/>
      <c r="BP32" s="729"/>
      <c r="BQ32" s="731"/>
      <c r="BR32" s="728">
        <v>98.7</v>
      </c>
      <c r="BS32" s="729"/>
      <c r="BT32" s="729"/>
      <c r="BU32" s="729"/>
      <c r="BV32" s="729"/>
      <c r="BW32" s="729"/>
      <c r="BX32" s="730">
        <v>94.8</v>
      </c>
      <c r="BY32" s="729"/>
      <c r="BZ32" s="729"/>
      <c r="CA32" s="729"/>
      <c r="CB32" s="731"/>
      <c r="CD32" s="726"/>
      <c r="CE32" s="727"/>
      <c r="CF32" s="674" t="s">
        <v>314</v>
      </c>
      <c r="CG32" s="675"/>
      <c r="CH32" s="675"/>
      <c r="CI32" s="675"/>
      <c r="CJ32" s="675"/>
      <c r="CK32" s="675"/>
      <c r="CL32" s="675"/>
      <c r="CM32" s="675"/>
      <c r="CN32" s="675"/>
      <c r="CO32" s="675"/>
      <c r="CP32" s="675"/>
      <c r="CQ32" s="676"/>
      <c r="CR32" s="659" t="s">
        <v>174</v>
      </c>
      <c r="CS32" s="660"/>
      <c r="CT32" s="660"/>
      <c r="CU32" s="660"/>
      <c r="CV32" s="660"/>
      <c r="CW32" s="660"/>
      <c r="CX32" s="660"/>
      <c r="CY32" s="661"/>
      <c r="CZ32" s="664" t="s">
        <v>174</v>
      </c>
      <c r="DA32" s="693"/>
      <c r="DB32" s="693"/>
      <c r="DC32" s="697"/>
      <c r="DD32" s="668" t="s">
        <v>174</v>
      </c>
      <c r="DE32" s="660"/>
      <c r="DF32" s="660"/>
      <c r="DG32" s="660"/>
      <c r="DH32" s="660"/>
      <c r="DI32" s="660"/>
      <c r="DJ32" s="660"/>
      <c r="DK32" s="661"/>
      <c r="DL32" s="668" t="s">
        <v>231</v>
      </c>
      <c r="DM32" s="660"/>
      <c r="DN32" s="660"/>
      <c r="DO32" s="660"/>
      <c r="DP32" s="660"/>
      <c r="DQ32" s="660"/>
      <c r="DR32" s="660"/>
      <c r="DS32" s="660"/>
      <c r="DT32" s="660"/>
      <c r="DU32" s="660"/>
      <c r="DV32" s="661"/>
      <c r="DW32" s="664" t="s">
        <v>174</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1097586</v>
      </c>
      <c r="S33" s="660"/>
      <c r="T33" s="660"/>
      <c r="U33" s="660"/>
      <c r="V33" s="660"/>
      <c r="W33" s="660"/>
      <c r="X33" s="660"/>
      <c r="Y33" s="661"/>
      <c r="Z33" s="662">
        <v>5.6</v>
      </c>
      <c r="AA33" s="662"/>
      <c r="AB33" s="662"/>
      <c r="AC33" s="662"/>
      <c r="AD33" s="663" t="s">
        <v>231</v>
      </c>
      <c r="AE33" s="663"/>
      <c r="AF33" s="663"/>
      <c r="AG33" s="663"/>
      <c r="AH33" s="663"/>
      <c r="AI33" s="663"/>
      <c r="AJ33" s="663"/>
      <c r="AK33" s="663"/>
      <c r="AL33" s="664" t="s">
        <v>174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5842281</v>
      </c>
      <c r="CS33" s="695"/>
      <c r="CT33" s="695"/>
      <c r="CU33" s="695"/>
      <c r="CV33" s="695"/>
      <c r="CW33" s="695"/>
      <c r="CX33" s="695"/>
      <c r="CY33" s="696"/>
      <c r="CZ33" s="664">
        <v>31.6</v>
      </c>
      <c r="DA33" s="693"/>
      <c r="DB33" s="693"/>
      <c r="DC33" s="697"/>
      <c r="DD33" s="668">
        <v>4657966</v>
      </c>
      <c r="DE33" s="695"/>
      <c r="DF33" s="695"/>
      <c r="DG33" s="695"/>
      <c r="DH33" s="695"/>
      <c r="DI33" s="695"/>
      <c r="DJ33" s="695"/>
      <c r="DK33" s="696"/>
      <c r="DL33" s="668">
        <v>4143758</v>
      </c>
      <c r="DM33" s="695"/>
      <c r="DN33" s="695"/>
      <c r="DO33" s="695"/>
      <c r="DP33" s="695"/>
      <c r="DQ33" s="695"/>
      <c r="DR33" s="695"/>
      <c r="DS33" s="695"/>
      <c r="DT33" s="695"/>
      <c r="DU33" s="695"/>
      <c r="DV33" s="696"/>
      <c r="DW33" s="664">
        <v>38.4</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130548</v>
      </c>
      <c r="S34" s="660"/>
      <c r="T34" s="660"/>
      <c r="U34" s="660"/>
      <c r="V34" s="660"/>
      <c r="W34" s="660"/>
      <c r="X34" s="660"/>
      <c r="Y34" s="661"/>
      <c r="Z34" s="662">
        <v>0.7</v>
      </c>
      <c r="AA34" s="662"/>
      <c r="AB34" s="662"/>
      <c r="AC34" s="662"/>
      <c r="AD34" s="663">
        <v>875</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2145984</v>
      </c>
      <c r="CS34" s="660"/>
      <c r="CT34" s="660"/>
      <c r="CU34" s="660"/>
      <c r="CV34" s="660"/>
      <c r="CW34" s="660"/>
      <c r="CX34" s="660"/>
      <c r="CY34" s="661"/>
      <c r="CZ34" s="664">
        <v>11.6</v>
      </c>
      <c r="DA34" s="693"/>
      <c r="DB34" s="693"/>
      <c r="DC34" s="697"/>
      <c r="DD34" s="668">
        <v>1727890</v>
      </c>
      <c r="DE34" s="660"/>
      <c r="DF34" s="660"/>
      <c r="DG34" s="660"/>
      <c r="DH34" s="660"/>
      <c r="DI34" s="660"/>
      <c r="DJ34" s="660"/>
      <c r="DK34" s="661"/>
      <c r="DL34" s="668">
        <v>1619835</v>
      </c>
      <c r="DM34" s="660"/>
      <c r="DN34" s="660"/>
      <c r="DO34" s="660"/>
      <c r="DP34" s="660"/>
      <c r="DQ34" s="660"/>
      <c r="DR34" s="660"/>
      <c r="DS34" s="660"/>
      <c r="DT34" s="660"/>
      <c r="DU34" s="660"/>
      <c r="DV34" s="661"/>
      <c r="DW34" s="664">
        <v>15</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1672091</v>
      </c>
      <c r="S35" s="660"/>
      <c r="T35" s="660"/>
      <c r="U35" s="660"/>
      <c r="V35" s="660"/>
      <c r="W35" s="660"/>
      <c r="X35" s="660"/>
      <c r="Y35" s="661"/>
      <c r="Z35" s="662">
        <v>8.6</v>
      </c>
      <c r="AA35" s="662"/>
      <c r="AB35" s="662"/>
      <c r="AC35" s="662"/>
      <c r="AD35" s="663" t="s">
        <v>174</v>
      </c>
      <c r="AE35" s="663"/>
      <c r="AF35" s="663"/>
      <c r="AG35" s="663"/>
      <c r="AH35" s="663"/>
      <c r="AI35" s="663"/>
      <c r="AJ35" s="663"/>
      <c r="AK35" s="663"/>
      <c r="AL35" s="664" t="s">
        <v>174</v>
      </c>
      <c r="AM35" s="665"/>
      <c r="AN35" s="665"/>
      <c r="AO35" s="666"/>
      <c r="AP35" s="214"/>
      <c r="AQ35" s="732" t="s">
        <v>322</v>
      </c>
      <c r="AR35" s="733"/>
      <c r="AS35" s="733"/>
      <c r="AT35" s="733"/>
      <c r="AU35" s="733"/>
      <c r="AV35" s="733"/>
      <c r="AW35" s="733"/>
      <c r="AX35" s="733"/>
      <c r="AY35" s="734"/>
      <c r="AZ35" s="648">
        <v>1860474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131235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67119</v>
      </c>
      <c r="CS35" s="695"/>
      <c r="CT35" s="695"/>
      <c r="CU35" s="695"/>
      <c r="CV35" s="695"/>
      <c r="CW35" s="695"/>
      <c r="CX35" s="695"/>
      <c r="CY35" s="696"/>
      <c r="CZ35" s="664">
        <v>0.4</v>
      </c>
      <c r="DA35" s="693"/>
      <c r="DB35" s="693"/>
      <c r="DC35" s="697"/>
      <c r="DD35" s="668">
        <v>53282</v>
      </c>
      <c r="DE35" s="695"/>
      <c r="DF35" s="695"/>
      <c r="DG35" s="695"/>
      <c r="DH35" s="695"/>
      <c r="DI35" s="695"/>
      <c r="DJ35" s="695"/>
      <c r="DK35" s="696"/>
      <c r="DL35" s="668">
        <v>53282</v>
      </c>
      <c r="DM35" s="695"/>
      <c r="DN35" s="695"/>
      <c r="DO35" s="695"/>
      <c r="DP35" s="695"/>
      <c r="DQ35" s="695"/>
      <c r="DR35" s="695"/>
      <c r="DS35" s="695"/>
      <c r="DT35" s="695"/>
      <c r="DU35" s="695"/>
      <c r="DV35" s="696"/>
      <c r="DW35" s="664">
        <v>0.5</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174</v>
      </c>
      <c r="AA36" s="662"/>
      <c r="AB36" s="662"/>
      <c r="AC36" s="662"/>
      <c r="AD36" s="663" t="s">
        <v>174</v>
      </c>
      <c r="AE36" s="663"/>
      <c r="AF36" s="663"/>
      <c r="AG36" s="663"/>
      <c r="AH36" s="663"/>
      <c r="AI36" s="663"/>
      <c r="AJ36" s="663"/>
      <c r="AK36" s="663"/>
      <c r="AL36" s="664" t="s">
        <v>231</v>
      </c>
      <c r="AM36" s="665"/>
      <c r="AN36" s="665"/>
      <c r="AO36" s="666"/>
      <c r="AQ36" s="736" t="s">
        <v>326</v>
      </c>
      <c r="AR36" s="737"/>
      <c r="AS36" s="737"/>
      <c r="AT36" s="737"/>
      <c r="AU36" s="737"/>
      <c r="AV36" s="737"/>
      <c r="AW36" s="737"/>
      <c r="AX36" s="737"/>
      <c r="AY36" s="738"/>
      <c r="AZ36" s="659">
        <v>73533</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66514</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1627000</v>
      </c>
      <c r="CS36" s="660"/>
      <c r="CT36" s="660"/>
      <c r="CU36" s="660"/>
      <c r="CV36" s="660"/>
      <c r="CW36" s="660"/>
      <c r="CX36" s="660"/>
      <c r="CY36" s="661"/>
      <c r="CZ36" s="664">
        <v>8.8000000000000007</v>
      </c>
      <c r="DA36" s="693"/>
      <c r="DB36" s="693"/>
      <c r="DC36" s="697"/>
      <c r="DD36" s="668">
        <v>1166710</v>
      </c>
      <c r="DE36" s="660"/>
      <c r="DF36" s="660"/>
      <c r="DG36" s="660"/>
      <c r="DH36" s="660"/>
      <c r="DI36" s="660"/>
      <c r="DJ36" s="660"/>
      <c r="DK36" s="661"/>
      <c r="DL36" s="668">
        <v>1031355</v>
      </c>
      <c r="DM36" s="660"/>
      <c r="DN36" s="660"/>
      <c r="DO36" s="660"/>
      <c r="DP36" s="660"/>
      <c r="DQ36" s="660"/>
      <c r="DR36" s="660"/>
      <c r="DS36" s="660"/>
      <c r="DT36" s="660"/>
      <c r="DU36" s="660"/>
      <c r="DV36" s="661"/>
      <c r="DW36" s="664">
        <v>9.6</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572091</v>
      </c>
      <c r="S37" s="660"/>
      <c r="T37" s="660"/>
      <c r="U37" s="660"/>
      <c r="V37" s="660"/>
      <c r="W37" s="660"/>
      <c r="X37" s="660"/>
      <c r="Y37" s="661"/>
      <c r="Z37" s="662">
        <v>2.9</v>
      </c>
      <c r="AA37" s="662"/>
      <c r="AB37" s="662"/>
      <c r="AC37" s="662"/>
      <c r="AD37" s="663" t="s">
        <v>174</v>
      </c>
      <c r="AE37" s="663"/>
      <c r="AF37" s="663"/>
      <c r="AG37" s="663"/>
      <c r="AH37" s="663"/>
      <c r="AI37" s="663"/>
      <c r="AJ37" s="663"/>
      <c r="AK37" s="663"/>
      <c r="AL37" s="664" t="s">
        <v>231</v>
      </c>
      <c r="AM37" s="665"/>
      <c r="AN37" s="665"/>
      <c r="AO37" s="666"/>
      <c r="AQ37" s="736" t="s">
        <v>330</v>
      </c>
      <c r="AR37" s="737"/>
      <c r="AS37" s="737"/>
      <c r="AT37" s="737"/>
      <c r="AU37" s="737"/>
      <c r="AV37" s="737"/>
      <c r="AW37" s="737"/>
      <c r="AX37" s="737"/>
      <c r="AY37" s="738"/>
      <c r="AZ37" s="659">
        <v>45569</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4841</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514919</v>
      </c>
      <c r="CS37" s="695"/>
      <c r="CT37" s="695"/>
      <c r="CU37" s="695"/>
      <c r="CV37" s="695"/>
      <c r="CW37" s="695"/>
      <c r="CX37" s="695"/>
      <c r="CY37" s="696"/>
      <c r="CZ37" s="664">
        <v>2.8</v>
      </c>
      <c r="DA37" s="693"/>
      <c r="DB37" s="693"/>
      <c r="DC37" s="697"/>
      <c r="DD37" s="668">
        <v>514919</v>
      </c>
      <c r="DE37" s="695"/>
      <c r="DF37" s="695"/>
      <c r="DG37" s="695"/>
      <c r="DH37" s="695"/>
      <c r="DI37" s="695"/>
      <c r="DJ37" s="695"/>
      <c r="DK37" s="696"/>
      <c r="DL37" s="668">
        <v>514919</v>
      </c>
      <c r="DM37" s="695"/>
      <c r="DN37" s="695"/>
      <c r="DO37" s="695"/>
      <c r="DP37" s="695"/>
      <c r="DQ37" s="695"/>
      <c r="DR37" s="695"/>
      <c r="DS37" s="695"/>
      <c r="DT37" s="695"/>
      <c r="DU37" s="695"/>
      <c r="DV37" s="696"/>
      <c r="DW37" s="664">
        <v>4.8</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19492775</v>
      </c>
      <c r="S38" s="740"/>
      <c r="T38" s="740"/>
      <c r="U38" s="740"/>
      <c r="V38" s="740"/>
      <c r="W38" s="740"/>
      <c r="X38" s="740"/>
      <c r="Y38" s="741"/>
      <c r="Z38" s="742">
        <v>100</v>
      </c>
      <c r="AA38" s="742"/>
      <c r="AB38" s="742"/>
      <c r="AC38" s="742"/>
      <c r="AD38" s="743">
        <v>10209779</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40570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7749</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1819904</v>
      </c>
      <c r="CS38" s="660"/>
      <c r="CT38" s="660"/>
      <c r="CU38" s="660"/>
      <c r="CV38" s="660"/>
      <c r="CW38" s="660"/>
      <c r="CX38" s="660"/>
      <c r="CY38" s="661"/>
      <c r="CZ38" s="664">
        <v>9.8000000000000007</v>
      </c>
      <c r="DA38" s="693"/>
      <c r="DB38" s="693"/>
      <c r="DC38" s="697"/>
      <c r="DD38" s="668">
        <v>1570084</v>
      </c>
      <c r="DE38" s="660"/>
      <c r="DF38" s="660"/>
      <c r="DG38" s="660"/>
      <c r="DH38" s="660"/>
      <c r="DI38" s="660"/>
      <c r="DJ38" s="660"/>
      <c r="DK38" s="661"/>
      <c r="DL38" s="668">
        <v>1439286</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38311</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85</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182274</v>
      </c>
      <c r="CS39" s="695"/>
      <c r="CT39" s="695"/>
      <c r="CU39" s="695"/>
      <c r="CV39" s="695"/>
      <c r="CW39" s="695"/>
      <c r="CX39" s="695"/>
      <c r="CY39" s="696"/>
      <c r="CZ39" s="664">
        <v>1</v>
      </c>
      <c r="DA39" s="693"/>
      <c r="DB39" s="693"/>
      <c r="DC39" s="697"/>
      <c r="DD39" s="668">
        <v>140000</v>
      </c>
      <c r="DE39" s="695"/>
      <c r="DF39" s="695"/>
      <c r="DG39" s="695"/>
      <c r="DH39" s="695"/>
      <c r="DI39" s="695"/>
      <c r="DJ39" s="695"/>
      <c r="DK39" s="696"/>
      <c r="DL39" s="668" t="s">
        <v>174</v>
      </c>
      <c r="DM39" s="695"/>
      <c r="DN39" s="695"/>
      <c r="DO39" s="695"/>
      <c r="DP39" s="695"/>
      <c r="DQ39" s="695"/>
      <c r="DR39" s="695"/>
      <c r="DS39" s="695"/>
      <c r="DT39" s="695"/>
      <c r="DU39" s="695"/>
      <c r="DV39" s="696"/>
      <c r="DW39" s="664" t="s">
        <v>174</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368547</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129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174</v>
      </c>
      <c r="CS40" s="660"/>
      <c r="CT40" s="660"/>
      <c r="CU40" s="660"/>
      <c r="CV40" s="660"/>
      <c r="CW40" s="660"/>
      <c r="CX40" s="660"/>
      <c r="CY40" s="661"/>
      <c r="CZ40" s="664" t="s">
        <v>174</v>
      </c>
      <c r="DA40" s="693"/>
      <c r="DB40" s="693"/>
      <c r="DC40" s="697"/>
      <c r="DD40" s="668" t="s">
        <v>174</v>
      </c>
      <c r="DE40" s="660"/>
      <c r="DF40" s="660"/>
      <c r="DG40" s="660"/>
      <c r="DH40" s="660"/>
      <c r="DI40" s="660"/>
      <c r="DJ40" s="660"/>
      <c r="DK40" s="661"/>
      <c r="DL40" s="668" t="s">
        <v>174</v>
      </c>
      <c r="DM40" s="660"/>
      <c r="DN40" s="660"/>
      <c r="DO40" s="660"/>
      <c r="DP40" s="660"/>
      <c r="DQ40" s="660"/>
      <c r="DR40" s="660"/>
      <c r="DS40" s="660"/>
      <c r="DT40" s="660"/>
      <c r="DU40" s="660"/>
      <c r="DV40" s="661"/>
      <c r="DW40" s="664" t="s">
        <v>174</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1293944</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380</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174</v>
      </c>
      <c r="CS41" s="695"/>
      <c r="CT41" s="695"/>
      <c r="CU41" s="695"/>
      <c r="CV41" s="695"/>
      <c r="CW41" s="695"/>
      <c r="CX41" s="695"/>
      <c r="CY41" s="696"/>
      <c r="CZ41" s="664" t="s">
        <v>174</v>
      </c>
      <c r="DA41" s="693"/>
      <c r="DB41" s="693"/>
      <c r="DC41" s="697"/>
      <c r="DD41" s="668" t="s">
        <v>174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3624882</v>
      </c>
      <c r="CS42" s="660"/>
      <c r="CT42" s="660"/>
      <c r="CU42" s="660"/>
      <c r="CV42" s="660"/>
      <c r="CW42" s="660"/>
      <c r="CX42" s="660"/>
      <c r="CY42" s="661"/>
      <c r="CZ42" s="664">
        <v>19.600000000000001</v>
      </c>
      <c r="DA42" s="665"/>
      <c r="DB42" s="665"/>
      <c r="DC42" s="760"/>
      <c r="DD42" s="668">
        <v>985803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105492</v>
      </c>
      <c r="CS43" s="695"/>
      <c r="CT43" s="695"/>
      <c r="CU43" s="695"/>
      <c r="CV43" s="695"/>
      <c r="CW43" s="695"/>
      <c r="CX43" s="695"/>
      <c r="CY43" s="696"/>
      <c r="CZ43" s="664">
        <v>0.6</v>
      </c>
      <c r="DA43" s="693"/>
      <c r="DB43" s="693"/>
      <c r="DC43" s="697"/>
      <c r="DD43" s="668">
        <v>105492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2945886</v>
      </c>
      <c r="CS44" s="660"/>
      <c r="CT44" s="660"/>
      <c r="CU44" s="660"/>
      <c r="CV44" s="660"/>
      <c r="CW44" s="660"/>
      <c r="CX44" s="660"/>
      <c r="CY44" s="661"/>
      <c r="CZ44" s="664">
        <v>15.9</v>
      </c>
      <c r="DA44" s="665"/>
      <c r="DB44" s="665"/>
      <c r="DC44" s="760"/>
      <c r="DD44" s="668">
        <v>904331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1055318</v>
      </c>
      <c r="CS45" s="695"/>
      <c r="CT45" s="695"/>
      <c r="CU45" s="695"/>
      <c r="CV45" s="695"/>
      <c r="CW45" s="695"/>
      <c r="CX45" s="695"/>
      <c r="CY45" s="696"/>
      <c r="CZ45" s="664">
        <v>5.7</v>
      </c>
      <c r="DA45" s="693"/>
      <c r="DB45" s="693"/>
      <c r="DC45" s="697"/>
      <c r="DD45" s="668">
        <v>183965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1662835</v>
      </c>
      <c r="CS46" s="660"/>
      <c r="CT46" s="660"/>
      <c r="CU46" s="660"/>
      <c r="CV46" s="660"/>
      <c r="CW46" s="660"/>
      <c r="CX46" s="660"/>
      <c r="CY46" s="661"/>
      <c r="CZ46" s="664">
        <v>9</v>
      </c>
      <c r="DA46" s="665"/>
      <c r="DB46" s="665"/>
      <c r="DC46" s="760"/>
      <c r="DD46" s="668">
        <v>571802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678996</v>
      </c>
      <c r="CS47" s="695"/>
      <c r="CT47" s="695"/>
      <c r="CU47" s="695"/>
      <c r="CV47" s="695"/>
      <c r="CW47" s="695"/>
      <c r="CX47" s="695"/>
      <c r="CY47" s="696"/>
      <c r="CZ47" s="664">
        <v>3.7</v>
      </c>
      <c r="DA47" s="693"/>
      <c r="DB47" s="693"/>
      <c r="DC47" s="697"/>
      <c r="DD47" s="668">
        <v>81472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174</v>
      </c>
      <c r="CS48" s="660"/>
      <c r="CT48" s="660"/>
      <c r="CU48" s="660"/>
      <c r="CV48" s="660"/>
      <c r="CW48" s="660"/>
      <c r="CX48" s="660"/>
      <c r="CY48" s="661"/>
      <c r="CZ48" s="664" t="s">
        <v>174</v>
      </c>
      <c r="DA48" s="665"/>
      <c r="DB48" s="665"/>
      <c r="DC48" s="760"/>
      <c r="DD48" s="668" t="s">
        <v>174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18502799</v>
      </c>
      <c r="CS49" s="729"/>
      <c r="CT49" s="729"/>
      <c r="CU49" s="729"/>
      <c r="CV49" s="729"/>
      <c r="CW49" s="729"/>
      <c r="CX49" s="729"/>
      <c r="CY49" s="761"/>
      <c r="CZ49" s="744">
        <v>100</v>
      </c>
      <c r="DA49" s="762"/>
      <c r="DB49" s="762"/>
      <c r="DC49" s="763"/>
      <c r="DD49" s="764">
        <v>11905772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TwE5Sq211vNhnzSVk1VIGbir/jguwB4a9FHn62/rJqSr3l/7i+6f07qsesjPyEnCZFWBHaDTup6irmZz35XonA==" saltValue="8SUkDNs6Li0uRQ8CEtcb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9" t="s">
        <v>359</v>
      </c>
      <c r="DK2" s="830"/>
      <c r="DL2" s="830"/>
      <c r="DM2" s="830"/>
      <c r="DN2" s="830"/>
      <c r="DO2" s="831"/>
      <c r="DP2" s="229"/>
      <c r="DQ2" s="829" t="s">
        <v>360</v>
      </c>
      <c r="DR2" s="830"/>
      <c r="DS2" s="830"/>
      <c r="DT2" s="830"/>
      <c r="DU2" s="830"/>
      <c r="DV2" s="830"/>
      <c r="DW2" s="830"/>
      <c r="DX2" s="830"/>
      <c r="DY2" s="830"/>
      <c r="DZ2" s="83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32" t="s">
        <v>361</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15" t="s">
        <v>363</v>
      </c>
      <c r="B5" s="816"/>
      <c r="C5" s="816"/>
      <c r="D5" s="816"/>
      <c r="E5" s="816"/>
      <c r="F5" s="816"/>
      <c r="G5" s="816"/>
      <c r="H5" s="816"/>
      <c r="I5" s="816"/>
      <c r="J5" s="816"/>
      <c r="K5" s="816"/>
      <c r="L5" s="816"/>
      <c r="M5" s="816"/>
      <c r="N5" s="816"/>
      <c r="O5" s="816"/>
      <c r="P5" s="817"/>
      <c r="Q5" s="803" t="s">
        <v>364</v>
      </c>
      <c r="R5" s="804"/>
      <c r="S5" s="804"/>
      <c r="T5" s="804"/>
      <c r="U5" s="821"/>
      <c r="V5" s="803" t="s">
        <v>365</v>
      </c>
      <c r="W5" s="804"/>
      <c r="X5" s="804"/>
      <c r="Y5" s="804"/>
      <c r="Z5" s="821"/>
      <c r="AA5" s="803" t="s">
        <v>366</v>
      </c>
      <c r="AB5" s="804"/>
      <c r="AC5" s="804"/>
      <c r="AD5" s="804"/>
      <c r="AE5" s="804"/>
      <c r="AF5" s="833" t="s">
        <v>367</v>
      </c>
      <c r="AG5" s="804"/>
      <c r="AH5" s="804"/>
      <c r="AI5" s="804"/>
      <c r="AJ5" s="805"/>
      <c r="AK5" s="804" t="s">
        <v>368</v>
      </c>
      <c r="AL5" s="804"/>
      <c r="AM5" s="804"/>
      <c r="AN5" s="804"/>
      <c r="AO5" s="821"/>
      <c r="AP5" s="803" t="s">
        <v>369</v>
      </c>
      <c r="AQ5" s="804"/>
      <c r="AR5" s="804"/>
      <c r="AS5" s="804"/>
      <c r="AT5" s="821"/>
      <c r="AU5" s="803" t="s">
        <v>370</v>
      </c>
      <c r="AV5" s="804"/>
      <c r="AW5" s="804"/>
      <c r="AX5" s="804"/>
      <c r="AY5" s="805"/>
      <c r="AZ5" s="236"/>
      <c r="BA5" s="236"/>
      <c r="BB5" s="236"/>
      <c r="BC5" s="236"/>
      <c r="BD5" s="236"/>
      <c r="BE5" s="237"/>
      <c r="BF5" s="237"/>
      <c r="BG5" s="237"/>
      <c r="BH5" s="237"/>
      <c r="BI5" s="237"/>
      <c r="BJ5" s="237"/>
      <c r="BK5" s="237"/>
      <c r="BL5" s="237"/>
      <c r="BM5" s="237"/>
      <c r="BN5" s="237"/>
      <c r="BO5" s="237"/>
      <c r="BP5" s="237"/>
      <c r="BQ5" s="815" t="s">
        <v>371</v>
      </c>
      <c r="BR5" s="816"/>
      <c r="BS5" s="816"/>
      <c r="BT5" s="816"/>
      <c r="BU5" s="816"/>
      <c r="BV5" s="816"/>
      <c r="BW5" s="816"/>
      <c r="BX5" s="816"/>
      <c r="BY5" s="816"/>
      <c r="BZ5" s="816"/>
      <c r="CA5" s="816"/>
      <c r="CB5" s="816"/>
      <c r="CC5" s="816"/>
      <c r="CD5" s="816"/>
      <c r="CE5" s="816"/>
      <c r="CF5" s="816"/>
      <c r="CG5" s="817"/>
      <c r="CH5" s="803" t="s">
        <v>372</v>
      </c>
      <c r="CI5" s="804"/>
      <c r="CJ5" s="804"/>
      <c r="CK5" s="804"/>
      <c r="CL5" s="821"/>
      <c r="CM5" s="803" t="s">
        <v>373</v>
      </c>
      <c r="CN5" s="804"/>
      <c r="CO5" s="804"/>
      <c r="CP5" s="804"/>
      <c r="CQ5" s="821"/>
      <c r="CR5" s="803" t="s">
        <v>374</v>
      </c>
      <c r="CS5" s="804"/>
      <c r="CT5" s="804"/>
      <c r="CU5" s="804"/>
      <c r="CV5" s="821"/>
      <c r="CW5" s="803" t="s">
        <v>375</v>
      </c>
      <c r="CX5" s="804"/>
      <c r="CY5" s="804"/>
      <c r="CZ5" s="804"/>
      <c r="DA5" s="821"/>
      <c r="DB5" s="803" t="s">
        <v>376</v>
      </c>
      <c r="DC5" s="804"/>
      <c r="DD5" s="804"/>
      <c r="DE5" s="804"/>
      <c r="DF5" s="821"/>
      <c r="DG5" s="862" t="s">
        <v>377</v>
      </c>
      <c r="DH5" s="863"/>
      <c r="DI5" s="863"/>
      <c r="DJ5" s="863"/>
      <c r="DK5" s="864"/>
      <c r="DL5" s="862" t="s">
        <v>378</v>
      </c>
      <c r="DM5" s="863"/>
      <c r="DN5" s="863"/>
      <c r="DO5" s="863"/>
      <c r="DP5" s="864"/>
      <c r="DQ5" s="803" t="s">
        <v>379</v>
      </c>
      <c r="DR5" s="804"/>
      <c r="DS5" s="804"/>
      <c r="DT5" s="804"/>
      <c r="DU5" s="821"/>
      <c r="DV5" s="803" t="s">
        <v>370</v>
      </c>
      <c r="DW5" s="804"/>
      <c r="DX5" s="804"/>
      <c r="DY5" s="804"/>
      <c r="DZ5" s="805"/>
      <c r="EA5" s="234"/>
    </row>
    <row r="6" spans="1:131" s="235" customFormat="1" ht="26.25" customHeight="1" thickBot="1" x14ac:dyDescent="0.2">
      <c r="A6" s="818"/>
      <c r="B6" s="819"/>
      <c r="C6" s="819"/>
      <c r="D6" s="819"/>
      <c r="E6" s="819"/>
      <c r="F6" s="819"/>
      <c r="G6" s="819"/>
      <c r="H6" s="819"/>
      <c r="I6" s="819"/>
      <c r="J6" s="819"/>
      <c r="K6" s="819"/>
      <c r="L6" s="819"/>
      <c r="M6" s="819"/>
      <c r="N6" s="819"/>
      <c r="O6" s="819"/>
      <c r="P6" s="820"/>
      <c r="Q6" s="806"/>
      <c r="R6" s="807"/>
      <c r="S6" s="807"/>
      <c r="T6" s="807"/>
      <c r="U6" s="822"/>
      <c r="V6" s="806"/>
      <c r="W6" s="807"/>
      <c r="X6" s="807"/>
      <c r="Y6" s="807"/>
      <c r="Z6" s="822"/>
      <c r="AA6" s="806"/>
      <c r="AB6" s="807"/>
      <c r="AC6" s="807"/>
      <c r="AD6" s="807"/>
      <c r="AE6" s="807"/>
      <c r="AF6" s="834"/>
      <c r="AG6" s="807"/>
      <c r="AH6" s="807"/>
      <c r="AI6" s="807"/>
      <c r="AJ6" s="808"/>
      <c r="AK6" s="807"/>
      <c r="AL6" s="807"/>
      <c r="AM6" s="807"/>
      <c r="AN6" s="807"/>
      <c r="AO6" s="822"/>
      <c r="AP6" s="806"/>
      <c r="AQ6" s="807"/>
      <c r="AR6" s="807"/>
      <c r="AS6" s="807"/>
      <c r="AT6" s="822"/>
      <c r="AU6" s="806"/>
      <c r="AV6" s="807"/>
      <c r="AW6" s="807"/>
      <c r="AX6" s="807"/>
      <c r="AY6" s="808"/>
      <c r="AZ6" s="232"/>
      <c r="BA6" s="232"/>
      <c r="BB6" s="232"/>
      <c r="BC6" s="232"/>
      <c r="BD6" s="232"/>
      <c r="BE6" s="233"/>
      <c r="BF6" s="233"/>
      <c r="BG6" s="233"/>
      <c r="BH6" s="233"/>
      <c r="BI6" s="233"/>
      <c r="BJ6" s="233"/>
      <c r="BK6" s="233"/>
      <c r="BL6" s="233"/>
      <c r="BM6" s="233"/>
      <c r="BN6" s="233"/>
      <c r="BO6" s="233"/>
      <c r="BP6" s="233"/>
      <c r="BQ6" s="818"/>
      <c r="BR6" s="819"/>
      <c r="BS6" s="819"/>
      <c r="BT6" s="819"/>
      <c r="BU6" s="819"/>
      <c r="BV6" s="819"/>
      <c r="BW6" s="819"/>
      <c r="BX6" s="819"/>
      <c r="BY6" s="819"/>
      <c r="BZ6" s="819"/>
      <c r="CA6" s="819"/>
      <c r="CB6" s="819"/>
      <c r="CC6" s="819"/>
      <c r="CD6" s="819"/>
      <c r="CE6" s="819"/>
      <c r="CF6" s="819"/>
      <c r="CG6" s="820"/>
      <c r="CH6" s="806"/>
      <c r="CI6" s="807"/>
      <c r="CJ6" s="807"/>
      <c r="CK6" s="807"/>
      <c r="CL6" s="822"/>
      <c r="CM6" s="806"/>
      <c r="CN6" s="807"/>
      <c r="CO6" s="807"/>
      <c r="CP6" s="807"/>
      <c r="CQ6" s="822"/>
      <c r="CR6" s="806"/>
      <c r="CS6" s="807"/>
      <c r="CT6" s="807"/>
      <c r="CU6" s="807"/>
      <c r="CV6" s="822"/>
      <c r="CW6" s="806"/>
      <c r="CX6" s="807"/>
      <c r="CY6" s="807"/>
      <c r="CZ6" s="807"/>
      <c r="DA6" s="822"/>
      <c r="DB6" s="806"/>
      <c r="DC6" s="807"/>
      <c r="DD6" s="807"/>
      <c r="DE6" s="807"/>
      <c r="DF6" s="822"/>
      <c r="DG6" s="865"/>
      <c r="DH6" s="866"/>
      <c r="DI6" s="866"/>
      <c r="DJ6" s="866"/>
      <c r="DK6" s="867"/>
      <c r="DL6" s="865"/>
      <c r="DM6" s="866"/>
      <c r="DN6" s="866"/>
      <c r="DO6" s="866"/>
      <c r="DP6" s="867"/>
      <c r="DQ6" s="806"/>
      <c r="DR6" s="807"/>
      <c r="DS6" s="807"/>
      <c r="DT6" s="807"/>
      <c r="DU6" s="822"/>
      <c r="DV6" s="806"/>
      <c r="DW6" s="807"/>
      <c r="DX6" s="807"/>
      <c r="DY6" s="807"/>
      <c r="DZ6" s="808"/>
      <c r="EA6" s="234"/>
    </row>
    <row r="7" spans="1:131" s="235" customFormat="1" ht="26.25" customHeight="1" thickTop="1" x14ac:dyDescent="0.15">
      <c r="A7" s="238">
        <v>1</v>
      </c>
      <c r="B7" s="793" t="s">
        <v>380</v>
      </c>
      <c r="C7" s="794"/>
      <c r="D7" s="794"/>
      <c r="E7" s="794"/>
      <c r="F7" s="794"/>
      <c r="G7" s="794"/>
      <c r="H7" s="794"/>
      <c r="I7" s="794"/>
      <c r="J7" s="794"/>
      <c r="K7" s="794"/>
      <c r="L7" s="794"/>
      <c r="M7" s="794"/>
      <c r="N7" s="794"/>
      <c r="O7" s="794"/>
      <c r="P7" s="795"/>
      <c r="Q7" s="809">
        <v>19498</v>
      </c>
      <c r="R7" s="810"/>
      <c r="S7" s="810"/>
      <c r="T7" s="810"/>
      <c r="U7" s="810"/>
      <c r="V7" s="810">
        <v>18508</v>
      </c>
      <c r="W7" s="810"/>
      <c r="X7" s="810"/>
      <c r="Y7" s="810"/>
      <c r="Z7" s="810"/>
      <c r="AA7" s="810">
        <v>990</v>
      </c>
      <c r="AB7" s="810"/>
      <c r="AC7" s="810"/>
      <c r="AD7" s="810"/>
      <c r="AE7" s="811"/>
      <c r="AF7" s="812">
        <v>721</v>
      </c>
      <c r="AG7" s="813"/>
      <c r="AH7" s="813"/>
      <c r="AI7" s="813"/>
      <c r="AJ7" s="814"/>
      <c r="AK7" s="844">
        <v>861</v>
      </c>
      <c r="AL7" s="845"/>
      <c r="AM7" s="845"/>
      <c r="AN7" s="845"/>
      <c r="AO7" s="845"/>
      <c r="AP7" s="845">
        <v>22532</v>
      </c>
      <c r="AQ7" s="845"/>
      <c r="AR7" s="845"/>
      <c r="AS7" s="845"/>
      <c r="AT7" s="845"/>
      <c r="AU7" s="868" t="s">
        <v>577</v>
      </c>
      <c r="AV7" s="868"/>
      <c r="AW7" s="868"/>
      <c r="AX7" s="868"/>
      <c r="AY7" s="869"/>
      <c r="AZ7" s="232"/>
      <c r="BA7" s="232"/>
      <c r="BB7" s="232"/>
      <c r="BC7" s="232"/>
      <c r="BD7" s="232"/>
      <c r="BE7" s="233"/>
      <c r="BF7" s="233"/>
      <c r="BG7" s="233"/>
      <c r="BH7" s="233"/>
      <c r="BI7" s="233"/>
      <c r="BJ7" s="233"/>
      <c r="BK7" s="233"/>
      <c r="BL7" s="233"/>
      <c r="BM7" s="233"/>
      <c r="BN7" s="233"/>
      <c r="BO7" s="233"/>
      <c r="BP7" s="233"/>
      <c r="BQ7" s="239">
        <v>1</v>
      </c>
      <c r="BR7" s="240"/>
      <c r="BS7" s="835" t="s">
        <v>589</v>
      </c>
      <c r="BT7" s="836"/>
      <c r="BU7" s="836"/>
      <c r="BV7" s="836"/>
      <c r="BW7" s="836"/>
      <c r="BX7" s="836"/>
      <c r="BY7" s="836"/>
      <c r="BZ7" s="836"/>
      <c r="CA7" s="836"/>
      <c r="CB7" s="836"/>
      <c r="CC7" s="836"/>
      <c r="CD7" s="836"/>
      <c r="CE7" s="836"/>
      <c r="CF7" s="836"/>
      <c r="CG7" s="837"/>
      <c r="CH7" s="841">
        <v>1</v>
      </c>
      <c r="CI7" s="842"/>
      <c r="CJ7" s="842"/>
      <c r="CK7" s="842"/>
      <c r="CL7" s="843"/>
      <c r="CM7" s="841">
        <v>24</v>
      </c>
      <c r="CN7" s="842"/>
      <c r="CO7" s="842"/>
      <c r="CP7" s="842"/>
      <c r="CQ7" s="843"/>
      <c r="CR7" s="841">
        <v>13</v>
      </c>
      <c r="CS7" s="842"/>
      <c r="CT7" s="842"/>
      <c r="CU7" s="842"/>
      <c r="CV7" s="843"/>
      <c r="CW7" s="841">
        <v>1</v>
      </c>
      <c r="CX7" s="842"/>
      <c r="CY7" s="842"/>
      <c r="CZ7" s="842"/>
      <c r="DA7" s="843"/>
      <c r="DB7" s="841">
        <v>18</v>
      </c>
      <c r="DC7" s="842"/>
      <c r="DD7" s="842"/>
      <c r="DE7" s="842"/>
      <c r="DF7" s="843"/>
      <c r="DG7" s="841">
        <v>67</v>
      </c>
      <c r="DH7" s="842"/>
      <c r="DI7" s="842"/>
      <c r="DJ7" s="842"/>
      <c r="DK7" s="843"/>
      <c r="DL7" s="841" t="s">
        <v>515</v>
      </c>
      <c r="DM7" s="842"/>
      <c r="DN7" s="842"/>
      <c r="DO7" s="842"/>
      <c r="DP7" s="843"/>
      <c r="DQ7" s="841" t="s">
        <v>515</v>
      </c>
      <c r="DR7" s="842"/>
      <c r="DS7" s="842"/>
      <c r="DT7" s="842"/>
      <c r="DU7" s="843"/>
      <c r="DV7" s="838"/>
      <c r="DW7" s="839"/>
      <c r="DX7" s="839"/>
      <c r="DY7" s="839"/>
      <c r="DZ7" s="840"/>
      <c r="EA7" s="234"/>
    </row>
    <row r="8" spans="1:131" s="235" customFormat="1" ht="26.25" customHeight="1" x14ac:dyDescent="0.15">
      <c r="A8" s="241">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55"/>
      <c r="AL8" s="856"/>
      <c r="AM8" s="856"/>
      <c r="AN8" s="856"/>
      <c r="AO8" s="856"/>
      <c r="AP8" s="856"/>
      <c r="AQ8" s="856"/>
      <c r="AR8" s="856"/>
      <c r="AS8" s="856"/>
      <c r="AT8" s="856"/>
      <c r="AU8" s="857"/>
      <c r="AV8" s="857"/>
      <c r="AW8" s="857"/>
      <c r="AX8" s="857"/>
      <c r="AY8" s="858"/>
      <c r="AZ8" s="232"/>
      <c r="BA8" s="232"/>
      <c r="BB8" s="232"/>
      <c r="BC8" s="232"/>
      <c r="BD8" s="232"/>
      <c r="BE8" s="233"/>
      <c r="BF8" s="233"/>
      <c r="BG8" s="233"/>
      <c r="BH8" s="233"/>
      <c r="BI8" s="233"/>
      <c r="BJ8" s="233"/>
      <c r="BK8" s="233"/>
      <c r="BL8" s="233"/>
      <c r="BM8" s="233"/>
      <c r="BN8" s="233"/>
      <c r="BO8" s="233"/>
      <c r="BP8" s="233"/>
      <c r="BQ8" s="242">
        <v>2</v>
      </c>
      <c r="BR8" s="243"/>
      <c r="BS8" s="859"/>
      <c r="BT8" s="860"/>
      <c r="BU8" s="860"/>
      <c r="BV8" s="860"/>
      <c r="BW8" s="860"/>
      <c r="BX8" s="860"/>
      <c r="BY8" s="860"/>
      <c r="BZ8" s="860"/>
      <c r="CA8" s="860"/>
      <c r="CB8" s="860"/>
      <c r="CC8" s="860"/>
      <c r="CD8" s="860"/>
      <c r="CE8" s="860"/>
      <c r="CF8" s="860"/>
      <c r="CG8" s="861"/>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34"/>
    </row>
    <row r="9" spans="1:131" s="235" customFormat="1" ht="26.25" customHeight="1" x14ac:dyDescent="0.15">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55"/>
      <c r="AL9" s="856"/>
      <c r="AM9" s="856"/>
      <c r="AN9" s="856"/>
      <c r="AO9" s="856"/>
      <c r="AP9" s="856"/>
      <c r="AQ9" s="856"/>
      <c r="AR9" s="856"/>
      <c r="AS9" s="856"/>
      <c r="AT9" s="856"/>
      <c r="AU9" s="857"/>
      <c r="AV9" s="857"/>
      <c r="AW9" s="857"/>
      <c r="AX9" s="857"/>
      <c r="AY9" s="858"/>
      <c r="AZ9" s="232"/>
      <c r="BA9" s="232"/>
      <c r="BB9" s="232"/>
      <c r="BC9" s="232"/>
      <c r="BD9" s="232"/>
      <c r="BE9" s="233"/>
      <c r="BF9" s="233"/>
      <c r="BG9" s="233"/>
      <c r="BH9" s="233"/>
      <c r="BI9" s="233"/>
      <c r="BJ9" s="233"/>
      <c r="BK9" s="233"/>
      <c r="BL9" s="233"/>
      <c r="BM9" s="233"/>
      <c r="BN9" s="233"/>
      <c r="BO9" s="233"/>
      <c r="BP9" s="233"/>
      <c r="BQ9" s="242">
        <v>3</v>
      </c>
      <c r="BR9" s="243"/>
      <c r="BS9" s="859"/>
      <c r="BT9" s="860"/>
      <c r="BU9" s="860"/>
      <c r="BV9" s="860"/>
      <c r="BW9" s="860"/>
      <c r="BX9" s="860"/>
      <c r="BY9" s="860"/>
      <c r="BZ9" s="860"/>
      <c r="CA9" s="860"/>
      <c r="CB9" s="860"/>
      <c r="CC9" s="860"/>
      <c r="CD9" s="860"/>
      <c r="CE9" s="860"/>
      <c r="CF9" s="860"/>
      <c r="CG9" s="861"/>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34"/>
    </row>
    <row r="10" spans="1:131" s="235" customFormat="1" ht="26.25" customHeight="1" x14ac:dyDescent="0.15">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55"/>
      <c r="AL10" s="856"/>
      <c r="AM10" s="856"/>
      <c r="AN10" s="856"/>
      <c r="AO10" s="856"/>
      <c r="AP10" s="856"/>
      <c r="AQ10" s="856"/>
      <c r="AR10" s="856"/>
      <c r="AS10" s="856"/>
      <c r="AT10" s="856"/>
      <c r="AU10" s="857"/>
      <c r="AV10" s="857"/>
      <c r="AW10" s="857"/>
      <c r="AX10" s="857"/>
      <c r="AY10" s="858"/>
      <c r="AZ10" s="232"/>
      <c r="BA10" s="232"/>
      <c r="BB10" s="232"/>
      <c r="BC10" s="232"/>
      <c r="BD10" s="232"/>
      <c r="BE10" s="233"/>
      <c r="BF10" s="233"/>
      <c r="BG10" s="233"/>
      <c r="BH10" s="233"/>
      <c r="BI10" s="233"/>
      <c r="BJ10" s="233"/>
      <c r="BK10" s="233"/>
      <c r="BL10" s="233"/>
      <c r="BM10" s="233"/>
      <c r="BN10" s="233"/>
      <c r="BO10" s="233"/>
      <c r="BP10" s="233"/>
      <c r="BQ10" s="242">
        <v>4</v>
      </c>
      <c r="BR10" s="243"/>
      <c r="BS10" s="859"/>
      <c r="BT10" s="860"/>
      <c r="BU10" s="860"/>
      <c r="BV10" s="860"/>
      <c r="BW10" s="860"/>
      <c r="BX10" s="860"/>
      <c r="BY10" s="860"/>
      <c r="BZ10" s="860"/>
      <c r="CA10" s="860"/>
      <c r="CB10" s="860"/>
      <c r="CC10" s="860"/>
      <c r="CD10" s="860"/>
      <c r="CE10" s="860"/>
      <c r="CF10" s="860"/>
      <c r="CG10" s="861"/>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34"/>
    </row>
    <row r="11" spans="1:131" s="235" customFormat="1" ht="26.25" customHeight="1" x14ac:dyDescent="0.15">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55"/>
      <c r="AL11" s="856"/>
      <c r="AM11" s="856"/>
      <c r="AN11" s="856"/>
      <c r="AO11" s="856"/>
      <c r="AP11" s="856"/>
      <c r="AQ11" s="856"/>
      <c r="AR11" s="856"/>
      <c r="AS11" s="856"/>
      <c r="AT11" s="856"/>
      <c r="AU11" s="857"/>
      <c r="AV11" s="857"/>
      <c r="AW11" s="857"/>
      <c r="AX11" s="857"/>
      <c r="AY11" s="858"/>
      <c r="AZ11" s="232"/>
      <c r="BA11" s="232"/>
      <c r="BB11" s="232"/>
      <c r="BC11" s="232"/>
      <c r="BD11" s="232"/>
      <c r="BE11" s="233"/>
      <c r="BF11" s="233"/>
      <c r="BG11" s="233"/>
      <c r="BH11" s="233"/>
      <c r="BI11" s="233"/>
      <c r="BJ11" s="233"/>
      <c r="BK11" s="233"/>
      <c r="BL11" s="233"/>
      <c r="BM11" s="233"/>
      <c r="BN11" s="233"/>
      <c r="BO11" s="233"/>
      <c r="BP11" s="233"/>
      <c r="BQ11" s="242">
        <v>5</v>
      </c>
      <c r="BR11" s="243"/>
      <c r="BS11" s="859"/>
      <c r="BT11" s="860"/>
      <c r="BU11" s="860"/>
      <c r="BV11" s="860"/>
      <c r="BW11" s="860"/>
      <c r="BX11" s="860"/>
      <c r="BY11" s="860"/>
      <c r="BZ11" s="860"/>
      <c r="CA11" s="860"/>
      <c r="CB11" s="860"/>
      <c r="CC11" s="860"/>
      <c r="CD11" s="860"/>
      <c r="CE11" s="860"/>
      <c r="CF11" s="860"/>
      <c r="CG11" s="861"/>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34"/>
    </row>
    <row r="12" spans="1:131" s="235" customFormat="1" ht="26.25" customHeight="1" x14ac:dyDescent="0.15">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55"/>
      <c r="AL12" s="856"/>
      <c r="AM12" s="856"/>
      <c r="AN12" s="856"/>
      <c r="AO12" s="856"/>
      <c r="AP12" s="856"/>
      <c r="AQ12" s="856"/>
      <c r="AR12" s="856"/>
      <c r="AS12" s="856"/>
      <c r="AT12" s="856"/>
      <c r="AU12" s="857"/>
      <c r="AV12" s="857"/>
      <c r="AW12" s="857"/>
      <c r="AX12" s="857"/>
      <c r="AY12" s="858"/>
      <c r="AZ12" s="232"/>
      <c r="BA12" s="232"/>
      <c r="BB12" s="232"/>
      <c r="BC12" s="232"/>
      <c r="BD12" s="232"/>
      <c r="BE12" s="233"/>
      <c r="BF12" s="233"/>
      <c r="BG12" s="233"/>
      <c r="BH12" s="233"/>
      <c r="BI12" s="233"/>
      <c r="BJ12" s="233"/>
      <c r="BK12" s="233"/>
      <c r="BL12" s="233"/>
      <c r="BM12" s="233"/>
      <c r="BN12" s="233"/>
      <c r="BO12" s="233"/>
      <c r="BP12" s="233"/>
      <c r="BQ12" s="242">
        <v>6</v>
      </c>
      <c r="BR12" s="243"/>
      <c r="BS12" s="859"/>
      <c r="BT12" s="860"/>
      <c r="BU12" s="860"/>
      <c r="BV12" s="860"/>
      <c r="BW12" s="860"/>
      <c r="BX12" s="860"/>
      <c r="BY12" s="860"/>
      <c r="BZ12" s="860"/>
      <c r="CA12" s="860"/>
      <c r="CB12" s="860"/>
      <c r="CC12" s="860"/>
      <c r="CD12" s="860"/>
      <c r="CE12" s="860"/>
      <c r="CF12" s="860"/>
      <c r="CG12" s="861"/>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34"/>
    </row>
    <row r="13" spans="1:131" s="235" customFormat="1" ht="26.25" customHeight="1" x14ac:dyDescent="0.15">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55"/>
      <c r="AL13" s="856"/>
      <c r="AM13" s="856"/>
      <c r="AN13" s="856"/>
      <c r="AO13" s="856"/>
      <c r="AP13" s="856"/>
      <c r="AQ13" s="856"/>
      <c r="AR13" s="856"/>
      <c r="AS13" s="856"/>
      <c r="AT13" s="856"/>
      <c r="AU13" s="857"/>
      <c r="AV13" s="857"/>
      <c r="AW13" s="857"/>
      <c r="AX13" s="857"/>
      <c r="AY13" s="858"/>
      <c r="AZ13" s="232"/>
      <c r="BA13" s="232"/>
      <c r="BB13" s="232"/>
      <c r="BC13" s="232"/>
      <c r="BD13" s="232"/>
      <c r="BE13" s="233"/>
      <c r="BF13" s="233"/>
      <c r="BG13" s="233"/>
      <c r="BH13" s="233"/>
      <c r="BI13" s="233"/>
      <c r="BJ13" s="233"/>
      <c r="BK13" s="233"/>
      <c r="BL13" s="233"/>
      <c r="BM13" s="233"/>
      <c r="BN13" s="233"/>
      <c r="BO13" s="233"/>
      <c r="BP13" s="233"/>
      <c r="BQ13" s="242">
        <v>7</v>
      </c>
      <c r="BR13" s="243"/>
      <c r="BS13" s="859"/>
      <c r="BT13" s="860"/>
      <c r="BU13" s="860"/>
      <c r="BV13" s="860"/>
      <c r="BW13" s="860"/>
      <c r="BX13" s="860"/>
      <c r="BY13" s="860"/>
      <c r="BZ13" s="860"/>
      <c r="CA13" s="860"/>
      <c r="CB13" s="860"/>
      <c r="CC13" s="860"/>
      <c r="CD13" s="860"/>
      <c r="CE13" s="860"/>
      <c r="CF13" s="860"/>
      <c r="CG13" s="861"/>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34"/>
    </row>
    <row r="14" spans="1:131" s="235" customFormat="1" ht="26.25" customHeight="1" x14ac:dyDescent="0.15">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55"/>
      <c r="AL14" s="856"/>
      <c r="AM14" s="856"/>
      <c r="AN14" s="856"/>
      <c r="AO14" s="856"/>
      <c r="AP14" s="856"/>
      <c r="AQ14" s="856"/>
      <c r="AR14" s="856"/>
      <c r="AS14" s="856"/>
      <c r="AT14" s="856"/>
      <c r="AU14" s="857"/>
      <c r="AV14" s="857"/>
      <c r="AW14" s="857"/>
      <c r="AX14" s="857"/>
      <c r="AY14" s="858"/>
      <c r="AZ14" s="232"/>
      <c r="BA14" s="232"/>
      <c r="BB14" s="232"/>
      <c r="BC14" s="232"/>
      <c r="BD14" s="232"/>
      <c r="BE14" s="233"/>
      <c r="BF14" s="233"/>
      <c r="BG14" s="233"/>
      <c r="BH14" s="233"/>
      <c r="BI14" s="233"/>
      <c r="BJ14" s="233"/>
      <c r="BK14" s="233"/>
      <c r="BL14" s="233"/>
      <c r="BM14" s="233"/>
      <c r="BN14" s="233"/>
      <c r="BO14" s="233"/>
      <c r="BP14" s="233"/>
      <c r="BQ14" s="242">
        <v>8</v>
      </c>
      <c r="BR14" s="243"/>
      <c r="BS14" s="859"/>
      <c r="BT14" s="860"/>
      <c r="BU14" s="860"/>
      <c r="BV14" s="860"/>
      <c r="BW14" s="860"/>
      <c r="BX14" s="860"/>
      <c r="BY14" s="860"/>
      <c r="BZ14" s="860"/>
      <c r="CA14" s="860"/>
      <c r="CB14" s="860"/>
      <c r="CC14" s="860"/>
      <c r="CD14" s="860"/>
      <c r="CE14" s="860"/>
      <c r="CF14" s="860"/>
      <c r="CG14" s="861"/>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34"/>
    </row>
    <row r="15" spans="1:131" s="235" customFormat="1" ht="26.25" customHeight="1" x14ac:dyDescent="0.15">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55"/>
      <c r="AL15" s="856"/>
      <c r="AM15" s="856"/>
      <c r="AN15" s="856"/>
      <c r="AO15" s="856"/>
      <c r="AP15" s="856"/>
      <c r="AQ15" s="856"/>
      <c r="AR15" s="856"/>
      <c r="AS15" s="856"/>
      <c r="AT15" s="856"/>
      <c r="AU15" s="857"/>
      <c r="AV15" s="857"/>
      <c r="AW15" s="857"/>
      <c r="AX15" s="857"/>
      <c r="AY15" s="858"/>
      <c r="AZ15" s="232"/>
      <c r="BA15" s="232"/>
      <c r="BB15" s="232"/>
      <c r="BC15" s="232"/>
      <c r="BD15" s="232"/>
      <c r="BE15" s="233"/>
      <c r="BF15" s="233"/>
      <c r="BG15" s="233"/>
      <c r="BH15" s="233"/>
      <c r="BI15" s="233"/>
      <c r="BJ15" s="233"/>
      <c r="BK15" s="233"/>
      <c r="BL15" s="233"/>
      <c r="BM15" s="233"/>
      <c r="BN15" s="233"/>
      <c r="BO15" s="233"/>
      <c r="BP15" s="233"/>
      <c r="BQ15" s="242">
        <v>9</v>
      </c>
      <c r="BR15" s="243"/>
      <c r="BS15" s="859"/>
      <c r="BT15" s="860"/>
      <c r="BU15" s="860"/>
      <c r="BV15" s="860"/>
      <c r="BW15" s="860"/>
      <c r="BX15" s="860"/>
      <c r="BY15" s="860"/>
      <c r="BZ15" s="860"/>
      <c r="CA15" s="860"/>
      <c r="CB15" s="860"/>
      <c r="CC15" s="860"/>
      <c r="CD15" s="860"/>
      <c r="CE15" s="860"/>
      <c r="CF15" s="860"/>
      <c r="CG15" s="861"/>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34"/>
    </row>
    <row r="16" spans="1:131" s="235" customFormat="1" ht="26.25" customHeight="1" x14ac:dyDescent="0.15">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55"/>
      <c r="AL16" s="856"/>
      <c r="AM16" s="856"/>
      <c r="AN16" s="856"/>
      <c r="AO16" s="856"/>
      <c r="AP16" s="856"/>
      <c r="AQ16" s="856"/>
      <c r="AR16" s="856"/>
      <c r="AS16" s="856"/>
      <c r="AT16" s="856"/>
      <c r="AU16" s="857"/>
      <c r="AV16" s="857"/>
      <c r="AW16" s="857"/>
      <c r="AX16" s="857"/>
      <c r="AY16" s="858"/>
      <c r="AZ16" s="232"/>
      <c r="BA16" s="232"/>
      <c r="BB16" s="232"/>
      <c r="BC16" s="232"/>
      <c r="BD16" s="232"/>
      <c r="BE16" s="233"/>
      <c r="BF16" s="233"/>
      <c r="BG16" s="233"/>
      <c r="BH16" s="233"/>
      <c r="BI16" s="233"/>
      <c r="BJ16" s="233"/>
      <c r="BK16" s="233"/>
      <c r="BL16" s="233"/>
      <c r="BM16" s="233"/>
      <c r="BN16" s="233"/>
      <c r="BO16" s="233"/>
      <c r="BP16" s="233"/>
      <c r="BQ16" s="242">
        <v>10</v>
      </c>
      <c r="BR16" s="243"/>
      <c r="BS16" s="859"/>
      <c r="BT16" s="860"/>
      <c r="BU16" s="860"/>
      <c r="BV16" s="860"/>
      <c r="BW16" s="860"/>
      <c r="BX16" s="860"/>
      <c r="BY16" s="860"/>
      <c r="BZ16" s="860"/>
      <c r="CA16" s="860"/>
      <c r="CB16" s="860"/>
      <c r="CC16" s="860"/>
      <c r="CD16" s="860"/>
      <c r="CE16" s="860"/>
      <c r="CF16" s="860"/>
      <c r="CG16" s="861"/>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34"/>
    </row>
    <row r="17" spans="1:131" s="235" customFormat="1" ht="26.25" customHeight="1" x14ac:dyDescent="0.15">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55"/>
      <c r="AL17" s="856"/>
      <c r="AM17" s="856"/>
      <c r="AN17" s="856"/>
      <c r="AO17" s="856"/>
      <c r="AP17" s="856"/>
      <c r="AQ17" s="856"/>
      <c r="AR17" s="856"/>
      <c r="AS17" s="856"/>
      <c r="AT17" s="856"/>
      <c r="AU17" s="857"/>
      <c r="AV17" s="857"/>
      <c r="AW17" s="857"/>
      <c r="AX17" s="857"/>
      <c r="AY17" s="858"/>
      <c r="AZ17" s="232"/>
      <c r="BA17" s="232"/>
      <c r="BB17" s="232"/>
      <c r="BC17" s="232"/>
      <c r="BD17" s="232"/>
      <c r="BE17" s="233"/>
      <c r="BF17" s="233"/>
      <c r="BG17" s="233"/>
      <c r="BH17" s="233"/>
      <c r="BI17" s="233"/>
      <c r="BJ17" s="233"/>
      <c r="BK17" s="233"/>
      <c r="BL17" s="233"/>
      <c r="BM17" s="233"/>
      <c r="BN17" s="233"/>
      <c r="BO17" s="233"/>
      <c r="BP17" s="233"/>
      <c r="BQ17" s="242">
        <v>11</v>
      </c>
      <c r="BR17" s="243"/>
      <c r="BS17" s="859"/>
      <c r="BT17" s="860"/>
      <c r="BU17" s="860"/>
      <c r="BV17" s="860"/>
      <c r="BW17" s="860"/>
      <c r="BX17" s="860"/>
      <c r="BY17" s="860"/>
      <c r="BZ17" s="860"/>
      <c r="CA17" s="860"/>
      <c r="CB17" s="860"/>
      <c r="CC17" s="860"/>
      <c r="CD17" s="860"/>
      <c r="CE17" s="860"/>
      <c r="CF17" s="860"/>
      <c r="CG17" s="861"/>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34"/>
    </row>
    <row r="18" spans="1:131" s="235" customFormat="1" ht="26.25" customHeight="1" x14ac:dyDescent="0.15">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55"/>
      <c r="AL18" s="856"/>
      <c r="AM18" s="856"/>
      <c r="AN18" s="856"/>
      <c r="AO18" s="856"/>
      <c r="AP18" s="856"/>
      <c r="AQ18" s="856"/>
      <c r="AR18" s="856"/>
      <c r="AS18" s="856"/>
      <c r="AT18" s="856"/>
      <c r="AU18" s="857"/>
      <c r="AV18" s="857"/>
      <c r="AW18" s="857"/>
      <c r="AX18" s="857"/>
      <c r="AY18" s="858"/>
      <c r="AZ18" s="232"/>
      <c r="BA18" s="232"/>
      <c r="BB18" s="232"/>
      <c r="BC18" s="232"/>
      <c r="BD18" s="232"/>
      <c r="BE18" s="233"/>
      <c r="BF18" s="233"/>
      <c r="BG18" s="233"/>
      <c r="BH18" s="233"/>
      <c r="BI18" s="233"/>
      <c r="BJ18" s="233"/>
      <c r="BK18" s="233"/>
      <c r="BL18" s="233"/>
      <c r="BM18" s="233"/>
      <c r="BN18" s="233"/>
      <c r="BO18" s="233"/>
      <c r="BP18" s="233"/>
      <c r="BQ18" s="242">
        <v>12</v>
      </c>
      <c r="BR18" s="243"/>
      <c r="BS18" s="859"/>
      <c r="BT18" s="860"/>
      <c r="BU18" s="860"/>
      <c r="BV18" s="860"/>
      <c r="BW18" s="860"/>
      <c r="BX18" s="860"/>
      <c r="BY18" s="860"/>
      <c r="BZ18" s="860"/>
      <c r="CA18" s="860"/>
      <c r="CB18" s="860"/>
      <c r="CC18" s="860"/>
      <c r="CD18" s="860"/>
      <c r="CE18" s="860"/>
      <c r="CF18" s="860"/>
      <c r="CG18" s="861"/>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34"/>
    </row>
    <row r="19" spans="1:131" s="235" customFormat="1" ht="26.25" customHeight="1" x14ac:dyDescent="0.15">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55"/>
      <c r="AL19" s="856"/>
      <c r="AM19" s="856"/>
      <c r="AN19" s="856"/>
      <c r="AO19" s="856"/>
      <c r="AP19" s="856"/>
      <c r="AQ19" s="856"/>
      <c r="AR19" s="856"/>
      <c r="AS19" s="856"/>
      <c r="AT19" s="856"/>
      <c r="AU19" s="857"/>
      <c r="AV19" s="857"/>
      <c r="AW19" s="857"/>
      <c r="AX19" s="857"/>
      <c r="AY19" s="858"/>
      <c r="AZ19" s="232"/>
      <c r="BA19" s="232"/>
      <c r="BB19" s="232"/>
      <c r="BC19" s="232"/>
      <c r="BD19" s="232"/>
      <c r="BE19" s="233"/>
      <c r="BF19" s="233"/>
      <c r="BG19" s="233"/>
      <c r="BH19" s="233"/>
      <c r="BI19" s="233"/>
      <c r="BJ19" s="233"/>
      <c r="BK19" s="233"/>
      <c r="BL19" s="233"/>
      <c r="BM19" s="233"/>
      <c r="BN19" s="233"/>
      <c r="BO19" s="233"/>
      <c r="BP19" s="233"/>
      <c r="BQ19" s="242">
        <v>13</v>
      </c>
      <c r="BR19" s="243"/>
      <c r="BS19" s="859"/>
      <c r="BT19" s="860"/>
      <c r="BU19" s="860"/>
      <c r="BV19" s="860"/>
      <c r="BW19" s="860"/>
      <c r="BX19" s="860"/>
      <c r="BY19" s="860"/>
      <c r="BZ19" s="860"/>
      <c r="CA19" s="860"/>
      <c r="CB19" s="860"/>
      <c r="CC19" s="860"/>
      <c r="CD19" s="860"/>
      <c r="CE19" s="860"/>
      <c r="CF19" s="860"/>
      <c r="CG19" s="861"/>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34"/>
    </row>
    <row r="20" spans="1:131" s="235" customFormat="1" ht="26.25" customHeight="1" x14ac:dyDescent="0.15">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55"/>
      <c r="AL20" s="856"/>
      <c r="AM20" s="856"/>
      <c r="AN20" s="856"/>
      <c r="AO20" s="856"/>
      <c r="AP20" s="856"/>
      <c r="AQ20" s="856"/>
      <c r="AR20" s="856"/>
      <c r="AS20" s="856"/>
      <c r="AT20" s="856"/>
      <c r="AU20" s="857"/>
      <c r="AV20" s="857"/>
      <c r="AW20" s="857"/>
      <c r="AX20" s="857"/>
      <c r="AY20" s="858"/>
      <c r="AZ20" s="232"/>
      <c r="BA20" s="232"/>
      <c r="BB20" s="232"/>
      <c r="BC20" s="232"/>
      <c r="BD20" s="232"/>
      <c r="BE20" s="233"/>
      <c r="BF20" s="233"/>
      <c r="BG20" s="233"/>
      <c r="BH20" s="233"/>
      <c r="BI20" s="233"/>
      <c r="BJ20" s="233"/>
      <c r="BK20" s="233"/>
      <c r="BL20" s="233"/>
      <c r="BM20" s="233"/>
      <c r="BN20" s="233"/>
      <c r="BO20" s="233"/>
      <c r="BP20" s="233"/>
      <c r="BQ20" s="242">
        <v>14</v>
      </c>
      <c r="BR20" s="243"/>
      <c r="BS20" s="859"/>
      <c r="BT20" s="860"/>
      <c r="BU20" s="860"/>
      <c r="BV20" s="860"/>
      <c r="BW20" s="860"/>
      <c r="BX20" s="860"/>
      <c r="BY20" s="860"/>
      <c r="BZ20" s="860"/>
      <c r="CA20" s="860"/>
      <c r="CB20" s="860"/>
      <c r="CC20" s="860"/>
      <c r="CD20" s="860"/>
      <c r="CE20" s="860"/>
      <c r="CF20" s="860"/>
      <c r="CG20" s="861"/>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34"/>
    </row>
    <row r="21" spans="1:131" s="235" customFormat="1" ht="26.25" customHeight="1" thickBot="1" x14ac:dyDescent="0.2">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55"/>
      <c r="AL21" s="856"/>
      <c r="AM21" s="856"/>
      <c r="AN21" s="856"/>
      <c r="AO21" s="856"/>
      <c r="AP21" s="856"/>
      <c r="AQ21" s="856"/>
      <c r="AR21" s="856"/>
      <c r="AS21" s="856"/>
      <c r="AT21" s="856"/>
      <c r="AU21" s="857"/>
      <c r="AV21" s="857"/>
      <c r="AW21" s="857"/>
      <c r="AX21" s="857"/>
      <c r="AY21" s="858"/>
      <c r="AZ21" s="232"/>
      <c r="BA21" s="232"/>
      <c r="BB21" s="232"/>
      <c r="BC21" s="232"/>
      <c r="BD21" s="232"/>
      <c r="BE21" s="233"/>
      <c r="BF21" s="233"/>
      <c r="BG21" s="233"/>
      <c r="BH21" s="233"/>
      <c r="BI21" s="233"/>
      <c r="BJ21" s="233"/>
      <c r="BK21" s="233"/>
      <c r="BL21" s="233"/>
      <c r="BM21" s="233"/>
      <c r="BN21" s="233"/>
      <c r="BO21" s="233"/>
      <c r="BP21" s="233"/>
      <c r="BQ21" s="242">
        <v>15</v>
      </c>
      <c r="BR21" s="243"/>
      <c r="BS21" s="859"/>
      <c r="BT21" s="860"/>
      <c r="BU21" s="860"/>
      <c r="BV21" s="860"/>
      <c r="BW21" s="860"/>
      <c r="BX21" s="860"/>
      <c r="BY21" s="860"/>
      <c r="BZ21" s="860"/>
      <c r="CA21" s="860"/>
      <c r="CB21" s="860"/>
      <c r="CC21" s="860"/>
      <c r="CD21" s="860"/>
      <c r="CE21" s="860"/>
      <c r="CF21" s="860"/>
      <c r="CG21" s="861"/>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34"/>
    </row>
    <row r="22" spans="1:131" s="235" customFormat="1" ht="26.25" customHeight="1" x14ac:dyDescent="0.15">
      <c r="A22" s="241">
        <v>16</v>
      </c>
      <c r="B22" s="846"/>
      <c r="C22" s="847"/>
      <c r="D22" s="847"/>
      <c r="E22" s="847"/>
      <c r="F22" s="847"/>
      <c r="G22" s="847"/>
      <c r="H22" s="847"/>
      <c r="I22" s="847"/>
      <c r="J22" s="847"/>
      <c r="K22" s="847"/>
      <c r="L22" s="847"/>
      <c r="M22" s="847"/>
      <c r="N22" s="847"/>
      <c r="O22" s="847"/>
      <c r="P22" s="848"/>
      <c r="Q22" s="876"/>
      <c r="R22" s="877"/>
      <c r="S22" s="877"/>
      <c r="T22" s="877"/>
      <c r="U22" s="877"/>
      <c r="V22" s="877"/>
      <c r="W22" s="877"/>
      <c r="X22" s="877"/>
      <c r="Y22" s="877"/>
      <c r="Z22" s="877"/>
      <c r="AA22" s="877"/>
      <c r="AB22" s="877"/>
      <c r="AC22" s="877"/>
      <c r="AD22" s="877"/>
      <c r="AE22" s="878"/>
      <c r="AF22" s="852"/>
      <c r="AG22" s="853"/>
      <c r="AH22" s="853"/>
      <c r="AI22" s="853"/>
      <c r="AJ22" s="854"/>
      <c r="AK22" s="870"/>
      <c r="AL22" s="871"/>
      <c r="AM22" s="871"/>
      <c r="AN22" s="871"/>
      <c r="AO22" s="871"/>
      <c r="AP22" s="871"/>
      <c r="AQ22" s="871"/>
      <c r="AR22" s="871"/>
      <c r="AS22" s="871"/>
      <c r="AT22" s="871"/>
      <c r="AU22" s="872"/>
      <c r="AV22" s="872"/>
      <c r="AW22" s="872"/>
      <c r="AX22" s="872"/>
      <c r="AY22" s="873"/>
      <c r="AZ22" s="874" t="s">
        <v>381</v>
      </c>
      <c r="BA22" s="874"/>
      <c r="BB22" s="874"/>
      <c r="BC22" s="874"/>
      <c r="BD22" s="875"/>
      <c r="BE22" s="233"/>
      <c r="BF22" s="233"/>
      <c r="BG22" s="233"/>
      <c r="BH22" s="233"/>
      <c r="BI22" s="233"/>
      <c r="BJ22" s="233"/>
      <c r="BK22" s="233"/>
      <c r="BL22" s="233"/>
      <c r="BM22" s="233"/>
      <c r="BN22" s="233"/>
      <c r="BO22" s="233"/>
      <c r="BP22" s="233"/>
      <c r="BQ22" s="242">
        <v>16</v>
      </c>
      <c r="BR22" s="243"/>
      <c r="BS22" s="859"/>
      <c r="BT22" s="860"/>
      <c r="BU22" s="860"/>
      <c r="BV22" s="860"/>
      <c r="BW22" s="860"/>
      <c r="BX22" s="860"/>
      <c r="BY22" s="860"/>
      <c r="BZ22" s="860"/>
      <c r="CA22" s="860"/>
      <c r="CB22" s="860"/>
      <c r="CC22" s="860"/>
      <c r="CD22" s="860"/>
      <c r="CE22" s="860"/>
      <c r="CF22" s="860"/>
      <c r="CG22" s="861"/>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34"/>
    </row>
    <row r="23" spans="1:131" s="235" customFormat="1" ht="26.25" customHeight="1" thickBot="1" x14ac:dyDescent="0.2">
      <c r="A23" s="244" t="s">
        <v>382</v>
      </c>
      <c r="B23" s="883" t="s">
        <v>383</v>
      </c>
      <c r="C23" s="884"/>
      <c r="D23" s="884"/>
      <c r="E23" s="884"/>
      <c r="F23" s="884"/>
      <c r="G23" s="884"/>
      <c r="H23" s="884"/>
      <c r="I23" s="884"/>
      <c r="J23" s="884"/>
      <c r="K23" s="884"/>
      <c r="L23" s="884"/>
      <c r="M23" s="884"/>
      <c r="N23" s="884"/>
      <c r="O23" s="884"/>
      <c r="P23" s="885"/>
      <c r="Q23" s="886">
        <v>19498</v>
      </c>
      <c r="R23" s="887"/>
      <c r="S23" s="887"/>
      <c r="T23" s="887"/>
      <c r="U23" s="887"/>
      <c r="V23" s="887">
        <v>18508</v>
      </c>
      <c r="W23" s="887"/>
      <c r="X23" s="887"/>
      <c r="Y23" s="887"/>
      <c r="Z23" s="887"/>
      <c r="AA23" s="887">
        <v>990</v>
      </c>
      <c r="AB23" s="887"/>
      <c r="AC23" s="887"/>
      <c r="AD23" s="887"/>
      <c r="AE23" s="888"/>
      <c r="AF23" s="889">
        <v>721</v>
      </c>
      <c r="AG23" s="887"/>
      <c r="AH23" s="887"/>
      <c r="AI23" s="887"/>
      <c r="AJ23" s="890"/>
      <c r="AK23" s="891"/>
      <c r="AL23" s="892"/>
      <c r="AM23" s="892"/>
      <c r="AN23" s="892"/>
      <c r="AO23" s="892"/>
      <c r="AP23" s="887">
        <v>22532</v>
      </c>
      <c r="AQ23" s="887"/>
      <c r="AR23" s="887"/>
      <c r="AS23" s="887"/>
      <c r="AT23" s="887"/>
      <c r="AU23" s="893"/>
      <c r="AV23" s="893"/>
      <c r="AW23" s="893"/>
      <c r="AX23" s="893"/>
      <c r="AY23" s="894"/>
      <c r="AZ23" s="880" t="s">
        <v>384</v>
      </c>
      <c r="BA23" s="881"/>
      <c r="BB23" s="881"/>
      <c r="BC23" s="881"/>
      <c r="BD23" s="882"/>
      <c r="BE23" s="233"/>
      <c r="BF23" s="233"/>
      <c r="BG23" s="233"/>
      <c r="BH23" s="233"/>
      <c r="BI23" s="233"/>
      <c r="BJ23" s="233"/>
      <c r="BK23" s="233"/>
      <c r="BL23" s="233"/>
      <c r="BM23" s="233"/>
      <c r="BN23" s="233"/>
      <c r="BO23" s="233"/>
      <c r="BP23" s="233"/>
      <c r="BQ23" s="242">
        <v>17</v>
      </c>
      <c r="BR23" s="243"/>
      <c r="BS23" s="859"/>
      <c r="BT23" s="860"/>
      <c r="BU23" s="860"/>
      <c r="BV23" s="860"/>
      <c r="BW23" s="860"/>
      <c r="BX23" s="860"/>
      <c r="BY23" s="860"/>
      <c r="BZ23" s="860"/>
      <c r="CA23" s="860"/>
      <c r="CB23" s="860"/>
      <c r="CC23" s="860"/>
      <c r="CD23" s="860"/>
      <c r="CE23" s="860"/>
      <c r="CF23" s="860"/>
      <c r="CG23" s="861"/>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34"/>
    </row>
    <row r="24" spans="1:131" s="235" customFormat="1" ht="26.25" customHeight="1" x14ac:dyDescent="0.15">
      <c r="A24" s="879" t="s">
        <v>385</v>
      </c>
      <c r="B24" s="879"/>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232"/>
      <c r="BA24" s="232"/>
      <c r="BB24" s="232"/>
      <c r="BC24" s="232"/>
      <c r="BD24" s="232"/>
      <c r="BE24" s="233"/>
      <c r="BF24" s="233"/>
      <c r="BG24" s="233"/>
      <c r="BH24" s="233"/>
      <c r="BI24" s="233"/>
      <c r="BJ24" s="233"/>
      <c r="BK24" s="233"/>
      <c r="BL24" s="233"/>
      <c r="BM24" s="233"/>
      <c r="BN24" s="233"/>
      <c r="BO24" s="233"/>
      <c r="BP24" s="233"/>
      <c r="BQ24" s="242">
        <v>18</v>
      </c>
      <c r="BR24" s="243"/>
      <c r="BS24" s="859"/>
      <c r="BT24" s="860"/>
      <c r="BU24" s="860"/>
      <c r="BV24" s="860"/>
      <c r="BW24" s="860"/>
      <c r="BX24" s="860"/>
      <c r="BY24" s="860"/>
      <c r="BZ24" s="860"/>
      <c r="CA24" s="860"/>
      <c r="CB24" s="860"/>
      <c r="CC24" s="860"/>
      <c r="CD24" s="860"/>
      <c r="CE24" s="860"/>
      <c r="CF24" s="860"/>
      <c r="CG24" s="861"/>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34"/>
    </row>
    <row r="25" spans="1:131" s="227" customFormat="1" ht="26.25" customHeight="1" thickBot="1" x14ac:dyDescent="0.2">
      <c r="A25" s="832" t="s">
        <v>386</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32"/>
      <c r="BK25" s="232"/>
      <c r="BL25" s="232"/>
      <c r="BM25" s="232"/>
      <c r="BN25" s="232"/>
      <c r="BO25" s="245"/>
      <c r="BP25" s="245"/>
      <c r="BQ25" s="242">
        <v>19</v>
      </c>
      <c r="BR25" s="243"/>
      <c r="BS25" s="859"/>
      <c r="BT25" s="860"/>
      <c r="BU25" s="860"/>
      <c r="BV25" s="860"/>
      <c r="BW25" s="860"/>
      <c r="BX25" s="860"/>
      <c r="BY25" s="860"/>
      <c r="BZ25" s="860"/>
      <c r="CA25" s="860"/>
      <c r="CB25" s="860"/>
      <c r="CC25" s="860"/>
      <c r="CD25" s="860"/>
      <c r="CE25" s="860"/>
      <c r="CF25" s="860"/>
      <c r="CG25" s="861"/>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26"/>
    </row>
    <row r="26" spans="1:131" s="227" customFormat="1" ht="26.25" customHeight="1" x14ac:dyDescent="0.15">
      <c r="A26" s="815" t="s">
        <v>363</v>
      </c>
      <c r="B26" s="816"/>
      <c r="C26" s="816"/>
      <c r="D26" s="816"/>
      <c r="E26" s="816"/>
      <c r="F26" s="816"/>
      <c r="G26" s="816"/>
      <c r="H26" s="816"/>
      <c r="I26" s="816"/>
      <c r="J26" s="816"/>
      <c r="K26" s="816"/>
      <c r="L26" s="816"/>
      <c r="M26" s="816"/>
      <c r="N26" s="816"/>
      <c r="O26" s="816"/>
      <c r="P26" s="817"/>
      <c r="Q26" s="803" t="s">
        <v>387</v>
      </c>
      <c r="R26" s="804"/>
      <c r="S26" s="804"/>
      <c r="T26" s="804"/>
      <c r="U26" s="821"/>
      <c r="V26" s="803" t="s">
        <v>388</v>
      </c>
      <c r="W26" s="804"/>
      <c r="X26" s="804"/>
      <c r="Y26" s="804"/>
      <c r="Z26" s="821"/>
      <c r="AA26" s="803" t="s">
        <v>389</v>
      </c>
      <c r="AB26" s="804"/>
      <c r="AC26" s="804"/>
      <c r="AD26" s="804"/>
      <c r="AE26" s="804"/>
      <c r="AF26" s="895" t="s">
        <v>390</v>
      </c>
      <c r="AG26" s="896"/>
      <c r="AH26" s="896"/>
      <c r="AI26" s="896"/>
      <c r="AJ26" s="897"/>
      <c r="AK26" s="804" t="s">
        <v>391</v>
      </c>
      <c r="AL26" s="804"/>
      <c r="AM26" s="804"/>
      <c r="AN26" s="804"/>
      <c r="AO26" s="821"/>
      <c r="AP26" s="803" t="s">
        <v>392</v>
      </c>
      <c r="AQ26" s="804"/>
      <c r="AR26" s="804"/>
      <c r="AS26" s="804"/>
      <c r="AT26" s="821"/>
      <c r="AU26" s="803" t="s">
        <v>393</v>
      </c>
      <c r="AV26" s="804"/>
      <c r="AW26" s="804"/>
      <c r="AX26" s="804"/>
      <c r="AY26" s="821"/>
      <c r="AZ26" s="803" t="s">
        <v>394</v>
      </c>
      <c r="BA26" s="804"/>
      <c r="BB26" s="804"/>
      <c r="BC26" s="804"/>
      <c r="BD26" s="821"/>
      <c r="BE26" s="803" t="s">
        <v>370</v>
      </c>
      <c r="BF26" s="804"/>
      <c r="BG26" s="804"/>
      <c r="BH26" s="804"/>
      <c r="BI26" s="805"/>
      <c r="BJ26" s="232"/>
      <c r="BK26" s="232"/>
      <c r="BL26" s="232"/>
      <c r="BM26" s="232"/>
      <c r="BN26" s="232"/>
      <c r="BO26" s="245"/>
      <c r="BP26" s="245"/>
      <c r="BQ26" s="242">
        <v>20</v>
      </c>
      <c r="BR26" s="243"/>
      <c r="BS26" s="859"/>
      <c r="BT26" s="860"/>
      <c r="BU26" s="860"/>
      <c r="BV26" s="860"/>
      <c r="BW26" s="860"/>
      <c r="BX26" s="860"/>
      <c r="BY26" s="860"/>
      <c r="BZ26" s="860"/>
      <c r="CA26" s="860"/>
      <c r="CB26" s="860"/>
      <c r="CC26" s="860"/>
      <c r="CD26" s="860"/>
      <c r="CE26" s="860"/>
      <c r="CF26" s="860"/>
      <c r="CG26" s="861"/>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26"/>
    </row>
    <row r="27" spans="1:131" s="227" customFormat="1" ht="26.25" customHeight="1" thickBot="1" x14ac:dyDescent="0.2">
      <c r="A27" s="818"/>
      <c r="B27" s="819"/>
      <c r="C27" s="819"/>
      <c r="D27" s="819"/>
      <c r="E27" s="819"/>
      <c r="F27" s="819"/>
      <c r="G27" s="819"/>
      <c r="H27" s="819"/>
      <c r="I27" s="819"/>
      <c r="J27" s="819"/>
      <c r="K27" s="819"/>
      <c r="L27" s="819"/>
      <c r="M27" s="819"/>
      <c r="N27" s="819"/>
      <c r="O27" s="819"/>
      <c r="P27" s="820"/>
      <c r="Q27" s="806"/>
      <c r="R27" s="807"/>
      <c r="S27" s="807"/>
      <c r="T27" s="807"/>
      <c r="U27" s="822"/>
      <c r="V27" s="806"/>
      <c r="W27" s="807"/>
      <c r="X27" s="807"/>
      <c r="Y27" s="807"/>
      <c r="Z27" s="822"/>
      <c r="AA27" s="806"/>
      <c r="AB27" s="807"/>
      <c r="AC27" s="807"/>
      <c r="AD27" s="807"/>
      <c r="AE27" s="807"/>
      <c r="AF27" s="898"/>
      <c r="AG27" s="899"/>
      <c r="AH27" s="899"/>
      <c r="AI27" s="899"/>
      <c r="AJ27" s="900"/>
      <c r="AK27" s="807"/>
      <c r="AL27" s="807"/>
      <c r="AM27" s="807"/>
      <c r="AN27" s="807"/>
      <c r="AO27" s="822"/>
      <c r="AP27" s="806"/>
      <c r="AQ27" s="807"/>
      <c r="AR27" s="807"/>
      <c r="AS27" s="807"/>
      <c r="AT27" s="822"/>
      <c r="AU27" s="806"/>
      <c r="AV27" s="807"/>
      <c r="AW27" s="807"/>
      <c r="AX27" s="807"/>
      <c r="AY27" s="822"/>
      <c r="AZ27" s="806"/>
      <c r="BA27" s="807"/>
      <c r="BB27" s="807"/>
      <c r="BC27" s="807"/>
      <c r="BD27" s="822"/>
      <c r="BE27" s="806"/>
      <c r="BF27" s="807"/>
      <c r="BG27" s="807"/>
      <c r="BH27" s="807"/>
      <c r="BI27" s="808"/>
      <c r="BJ27" s="232"/>
      <c r="BK27" s="232"/>
      <c r="BL27" s="232"/>
      <c r="BM27" s="232"/>
      <c r="BN27" s="232"/>
      <c r="BO27" s="245"/>
      <c r="BP27" s="245"/>
      <c r="BQ27" s="242">
        <v>21</v>
      </c>
      <c r="BR27" s="243"/>
      <c r="BS27" s="859"/>
      <c r="BT27" s="860"/>
      <c r="BU27" s="860"/>
      <c r="BV27" s="860"/>
      <c r="BW27" s="860"/>
      <c r="BX27" s="860"/>
      <c r="BY27" s="860"/>
      <c r="BZ27" s="860"/>
      <c r="CA27" s="860"/>
      <c r="CB27" s="860"/>
      <c r="CC27" s="860"/>
      <c r="CD27" s="860"/>
      <c r="CE27" s="860"/>
      <c r="CF27" s="860"/>
      <c r="CG27" s="861"/>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26"/>
    </row>
    <row r="28" spans="1:131" s="227" customFormat="1" ht="26.25" customHeight="1" thickTop="1" x14ac:dyDescent="0.15">
      <c r="A28" s="246">
        <v>1</v>
      </c>
      <c r="B28" s="793" t="s">
        <v>395</v>
      </c>
      <c r="C28" s="794"/>
      <c r="D28" s="794"/>
      <c r="E28" s="794"/>
      <c r="F28" s="794"/>
      <c r="G28" s="794"/>
      <c r="H28" s="794"/>
      <c r="I28" s="794"/>
      <c r="J28" s="794"/>
      <c r="K28" s="794"/>
      <c r="L28" s="794"/>
      <c r="M28" s="794"/>
      <c r="N28" s="794"/>
      <c r="O28" s="794"/>
      <c r="P28" s="795"/>
      <c r="Q28" s="796">
        <v>5057</v>
      </c>
      <c r="R28" s="797"/>
      <c r="S28" s="797"/>
      <c r="T28" s="797"/>
      <c r="U28" s="797"/>
      <c r="V28" s="797">
        <v>4926</v>
      </c>
      <c r="W28" s="797"/>
      <c r="X28" s="797"/>
      <c r="Y28" s="797"/>
      <c r="Z28" s="797"/>
      <c r="AA28" s="797">
        <v>131</v>
      </c>
      <c r="AB28" s="797"/>
      <c r="AC28" s="797"/>
      <c r="AD28" s="797"/>
      <c r="AE28" s="798"/>
      <c r="AF28" s="799">
        <v>131</v>
      </c>
      <c r="AG28" s="797"/>
      <c r="AH28" s="797"/>
      <c r="AI28" s="797"/>
      <c r="AJ28" s="800"/>
      <c r="AK28" s="801">
        <v>487</v>
      </c>
      <c r="AL28" s="802"/>
      <c r="AM28" s="802"/>
      <c r="AN28" s="802"/>
      <c r="AO28" s="802"/>
      <c r="AP28" s="802" t="s">
        <v>515</v>
      </c>
      <c r="AQ28" s="802"/>
      <c r="AR28" s="802"/>
      <c r="AS28" s="802"/>
      <c r="AT28" s="802"/>
      <c r="AU28" s="802" t="s">
        <v>515</v>
      </c>
      <c r="AV28" s="802"/>
      <c r="AW28" s="802"/>
      <c r="AX28" s="802"/>
      <c r="AY28" s="802"/>
      <c r="AZ28" s="901" t="s">
        <v>515</v>
      </c>
      <c r="BA28" s="901"/>
      <c r="BB28" s="901"/>
      <c r="BC28" s="901"/>
      <c r="BD28" s="901"/>
      <c r="BE28" s="787" t="s">
        <v>578</v>
      </c>
      <c r="BF28" s="787"/>
      <c r="BG28" s="787"/>
      <c r="BH28" s="787"/>
      <c r="BI28" s="788"/>
      <c r="BJ28" s="232"/>
      <c r="BK28" s="232"/>
      <c r="BL28" s="232"/>
      <c r="BM28" s="232"/>
      <c r="BN28" s="232"/>
      <c r="BO28" s="245"/>
      <c r="BP28" s="245"/>
      <c r="BQ28" s="242">
        <v>22</v>
      </c>
      <c r="BR28" s="243"/>
      <c r="BS28" s="859"/>
      <c r="BT28" s="860"/>
      <c r="BU28" s="860"/>
      <c r="BV28" s="860"/>
      <c r="BW28" s="860"/>
      <c r="BX28" s="860"/>
      <c r="BY28" s="860"/>
      <c r="BZ28" s="860"/>
      <c r="CA28" s="860"/>
      <c r="CB28" s="860"/>
      <c r="CC28" s="860"/>
      <c r="CD28" s="860"/>
      <c r="CE28" s="860"/>
      <c r="CF28" s="860"/>
      <c r="CG28" s="861"/>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26"/>
    </row>
    <row r="29" spans="1:131" s="227" customFormat="1" ht="26.25" customHeight="1" x14ac:dyDescent="0.15">
      <c r="A29" s="246">
        <v>2</v>
      </c>
      <c r="B29" s="846" t="s">
        <v>396</v>
      </c>
      <c r="C29" s="847"/>
      <c r="D29" s="847"/>
      <c r="E29" s="847"/>
      <c r="F29" s="847"/>
      <c r="G29" s="847"/>
      <c r="H29" s="847"/>
      <c r="I29" s="847"/>
      <c r="J29" s="847"/>
      <c r="K29" s="847"/>
      <c r="L29" s="847"/>
      <c r="M29" s="847"/>
      <c r="N29" s="847"/>
      <c r="O29" s="847"/>
      <c r="P29" s="848"/>
      <c r="Q29" s="849">
        <v>4103</v>
      </c>
      <c r="R29" s="850"/>
      <c r="S29" s="850"/>
      <c r="T29" s="850"/>
      <c r="U29" s="850"/>
      <c r="V29" s="850">
        <v>4025</v>
      </c>
      <c r="W29" s="850"/>
      <c r="X29" s="850"/>
      <c r="Y29" s="850"/>
      <c r="Z29" s="850"/>
      <c r="AA29" s="850">
        <v>78</v>
      </c>
      <c r="AB29" s="850"/>
      <c r="AC29" s="850"/>
      <c r="AD29" s="850"/>
      <c r="AE29" s="851"/>
      <c r="AF29" s="852">
        <v>78</v>
      </c>
      <c r="AG29" s="853"/>
      <c r="AH29" s="853"/>
      <c r="AI29" s="853"/>
      <c r="AJ29" s="854"/>
      <c r="AK29" s="902">
        <v>585</v>
      </c>
      <c r="AL29" s="789"/>
      <c r="AM29" s="789"/>
      <c r="AN29" s="789"/>
      <c r="AO29" s="789"/>
      <c r="AP29" s="789" t="s">
        <v>515</v>
      </c>
      <c r="AQ29" s="789"/>
      <c r="AR29" s="789"/>
      <c r="AS29" s="789"/>
      <c r="AT29" s="789"/>
      <c r="AU29" s="789" t="s">
        <v>515</v>
      </c>
      <c r="AV29" s="789"/>
      <c r="AW29" s="789"/>
      <c r="AX29" s="789"/>
      <c r="AY29" s="789"/>
      <c r="AZ29" s="790" t="s">
        <v>515</v>
      </c>
      <c r="BA29" s="790"/>
      <c r="BB29" s="790"/>
      <c r="BC29" s="790"/>
      <c r="BD29" s="790"/>
      <c r="BE29" s="791" t="s">
        <v>579</v>
      </c>
      <c r="BF29" s="791"/>
      <c r="BG29" s="791"/>
      <c r="BH29" s="791"/>
      <c r="BI29" s="792"/>
      <c r="BJ29" s="232"/>
      <c r="BK29" s="232"/>
      <c r="BL29" s="232"/>
      <c r="BM29" s="232"/>
      <c r="BN29" s="232"/>
      <c r="BO29" s="245"/>
      <c r="BP29" s="245"/>
      <c r="BQ29" s="242">
        <v>23</v>
      </c>
      <c r="BR29" s="243"/>
      <c r="BS29" s="859"/>
      <c r="BT29" s="860"/>
      <c r="BU29" s="860"/>
      <c r="BV29" s="860"/>
      <c r="BW29" s="860"/>
      <c r="BX29" s="860"/>
      <c r="BY29" s="860"/>
      <c r="BZ29" s="860"/>
      <c r="CA29" s="860"/>
      <c r="CB29" s="860"/>
      <c r="CC29" s="860"/>
      <c r="CD29" s="860"/>
      <c r="CE29" s="860"/>
      <c r="CF29" s="860"/>
      <c r="CG29" s="861"/>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26"/>
    </row>
    <row r="30" spans="1:131" s="227" customFormat="1" ht="26.25" customHeight="1" x14ac:dyDescent="0.15">
      <c r="A30" s="246">
        <v>3</v>
      </c>
      <c r="B30" s="846" t="s">
        <v>397</v>
      </c>
      <c r="C30" s="847"/>
      <c r="D30" s="847"/>
      <c r="E30" s="847"/>
      <c r="F30" s="847"/>
      <c r="G30" s="847"/>
      <c r="H30" s="847"/>
      <c r="I30" s="847"/>
      <c r="J30" s="847"/>
      <c r="K30" s="847"/>
      <c r="L30" s="847"/>
      <c r="M30" s="847"/>
      <c r="N30" s="847"/>
      <c r="O30" s="847"/>
      <c r="P30" s="848"/>
      <c r="Q30" s="849">
        <v>436</v>
      </c>
      <c r="R30" s="850"/>
      <c r="S30" s="850"/>
      <c r="T30" s="850"/>
      <c r="U30" s="850"/>
      <c r="V30" s="850">
        <v>434</v>
      </c>
      <c r="W30" s="850"/>
      <c r="X30" s="850"/>
      <c r="Y30" s="850"/>
      <c r="Z30" s="850"/>
      <c r="AA30" s="850">
        <v>2</v>
      </c>
      <c r="AB30" s="850"/>
      <c r="AC30" s="850"/>
      <c r="AD30" s="850"/>
      <c r="AE30" s="851"/>
      <c r="AF30" s="852">
        <v>2</v>
      </c>
      <c r="AG30" s="853"/>
      <c r="AH30" s="853"/>
      <c r="AI30" s="853"/>
      <c r="AJ30" s="854"/>
      <c r="AK30" s="902">
        <v>134</v>
      </c>
      <c r="AL30" s="789"/>
      <c r="AM30" s="789"/>
      <c r="AN30" s="789"/>
      <c r="AO30" s="789"/>
      <c r="AP30" s="789" t="s">
        <v>515</v>
      </c>
      <c r="AQ30" s="789"/>
      <c r="AR30" s="789"/>
      <c r="AS30" s="789"/>
      <c r="AT30" s="789"/>
      <c r="AU30" s="789" t="s">
        <v>515</v>
      </c>
      <c r="AV30" s="789"/>
      <c r="AW30" s="789"/>
      <c r="AX30" s="789"/>
      <c r="AY30" s="789"/>
      <c r="AZ30" s="790" t="s">
        <v>515</v>
      </c>
      <c r="BA30" s="790"/>
      <c r="BB30" s="790"/>
      <c r="BC30" s="790"/>
      <c r="BD30" s="790"/>
      <c r="BE30" s="791"/>
      <c r="BF30" s="791"/>
      <c r="BG30" s="791"/>
      <c r="BH30" s="791"/>
      <c r="BI30" s="792"/>
      <c r="BJ30" s="232"/>
      <c r="BK30" s="232"/>
      <c r="BL30" s="232"/>
      <c r="BM30" s="232"/>
      <c r="BN30" s="232"/>
      <c r="BO30" s="245"/>
      <c r="BP30" s="245"/>
      <c r="BQ30" s="242">
        <v>24</v>
      </c>
      <c r="BR30" s="243"/>
      <c r="BS30" s="859"/>
      <c r="BT30" s="860"/>
      <c r="BU30" s="860"/>
      <c r="BV30" s="860"/>
      <c r="BW30" s="860"/>
      <c r="BX30" s="860"/>
      <c r="BY30" s="860"/>
      <c r="BZ30" s="860"/>
      <c r="CA30" s="860"/>
      <c r="CB30" s="860"/>
      <c r="CC30" s="860"/>
      <c r="CD30" s="860"/>
      <c r="CE30" s="860"/>
      <c r="CF30" s="860"/>
      <c r="CG30" s="861"/>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26"/>
    </row>
    <row r="31" spans="1:131" s="227" customFormat="1" ht="26.25" customHeight="1" x14ac:dyDescent="0.15">
      <c r="A31" s="246">
        <v>4</v>
      </c>
      <c r="B31" s="846" t="s">
        <v>398</v>
      </c>
      <c r="C31" s="847"/>
      <c r="D31" s="847"/>
      <c r="E31" s="847"/>
      <c r="F31" s="847"/>
      <c r="G31" s="847"/>
      <c r="H31" s="847"/>
      <c r="I31" s="847"/>
      <c r="J31" s="847"/>
      <c r="K31" s="847"/>
      <c r="L31" s="847"/>
      <c r="M31" s="847"/>
      <c r="N31" s="847"/>
      <c r="O31" s="847"/>
      <c r="P31" s="848"/>
      <c r="Q31" s="849">
        <v>566</v>
      </c>
      <c r="R31" s="850"/>
      <c r="S31" s="850"/>
      <c r="T31" s="850"/>
      <c r="U31" s="850"/>
      <c r="V31" s="850">
        <v>544</v>
      </c>
      <c r="W31" s="850"/>
      <c r="X31" s="850"/>
      <c r="Y31" s="850"/>
      <c r="Z31" s="850"/>
      <c r="AA31" s="850">
        <v>22</v>
      </c>
      <c r="AB31" s="850"/>
      <c r="AC31" s="850"/>
      <c r="AD31" s="850"/>
      <c r="AE31" s="851"/>
      <c r="AF31" s="852">
        <v>325</v>
      </c>
      <c r="AG31" s="853"/>
      <c r="AH31" s="853"/>
      <c r="AI31" s="853"/>
      <c r="AJ31" s="854"/>
      <c r="AK31" s="902">
        <v>41</v>
      </c>
      <c r="AL31" s="789"/>
      <c r="AM31" s="789"/>
      <c r="AN31" s="789"/>
      <c r="AO31" s="789"/>
      <c r="AP31" s="789">
        <v>2287</v>
      </c>
      <c r="AQ31" s="789"/>
      <c r="AR31" s="789"/>
      <c r="AS31" s="789"/>
      <c r="AT31" s="789"/>
      <c r="AU31" s="789">
        <v>382</v>
      </c>
      <c r="AV31" s="789"/>
      <c r="AW31" s="789"/>
      <c r="AX31" s="789"/>
      <c r="AY31" s="789"/>
      <c r="AZ31" s="790" t="s">
        <v>515</v>
      </c>
      <c r="BA31" s="790"/>
      <c r="BB31" s="790"/>
      <c r="BC31" s="790"/>
      <c r="BD31" s="790"/>
      <c r="BE31" s="791" t="s">
        <v>399</v>
      </c>
      <c r="BF31" s="791"/>
      <c r="BG31" s="791"/>
      <c r="BH31" s="791"/>
      <c r="BI31" s="792"/>
      <c r="BJ31" s="232"/>
      <c r="BK31" s="232"/>
      <c r="BL31" s="232"/>
      <c r="BM31" s="232"/>
      <c r="BN31" s="232"/>
      <c r="BO31" s="245"/>
      <c r="BP31" s="245"/>
      <c r="BQ31" s="242">
        <v>25</v>
      </c>
      <c r="BR31" s="243"/>
      <c r="BS31" s="859"/>
      <c r="BT31" s="860"/>
      <c r="BU31" s="860"/>
      <c r="BV31" s="860"/>
      <c r="BW31" s="860"/>
      <c r="BX31" s="860"/>
      <c r="BY31" s="860"/>
      <c r="BZ31" s="860"/>
      <c r="CA31" s="860"/>
      <c r="CB31" s="860"/>
      <c r="CC31" s="860"/>
      <c r="CD31" s="860"/>
      <c r="CE31" s="860"/>
      <c r="CF31" s="860"/>
      <c r="CG31" s="861"/>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26"/>
    </row>
    <row r="32" spans="1:131" s="227" customFormat="1" ht="26.25" customHeight="1" x14ac:dyDescent="0.15">
      <c r="A32" s="246">
        <v>5</v>
      </c>
      <c r="B32" s="846" t="s">
        <v>400</v>
      </c>
      <c r="C32" s="847"/>
      <c r="D32" s="847"/>
      <c r="E32" s="847"/>
      <c r="F32" s="847"/>
      <c r="G32" s="847"/>
      <c r="H32" s="847"/>
      <c r="I32" s="847"/>
      <c r="J32" s="847"/>
      <c r="K32" s="847"/>
      <c r="L32" s="847"/>
      <c r="M32" s="847"/>
      <c r="N32" s="847"/>
      <c r="O32" s="847"/>
      <c r="P32" s="848"/>
      <c r="Q32" s="849">
        <v>612</v>
      </c>
      <c r="R32" s="850"/>
      <c r="S32" s="850"/>
      <c r="T32" s="850"/>
      <c r="U32" s="850"/>
      <c r="V32" s="850">
        <v>602</v>
      </c>
      <c r="W32" s="850"/>
      <c r="X32" s="850"/>
      <c r="Y32" s="850"/>
      <c r="Z32" s="850"/>
      <c r="AA32" s="850">
        <v>10</v>
      </c>
      <c r="AB32" s="850"/>
      <c r="AC32" s="850"/>
      <c r="AD32" s="850"/>
      <c r="AE32" s="851"/>
      <c r="AF32" s="852">
        <v>4</v>
      </c>
      <c r="AG32" s="853"/>
      <c r="AH32" s="853"/>
      <c r="AI32" s="853"/>
      <c r="AJ32" s="854"/>
      <c r="AK32" s="902">
        <v>38</v>
      </c>
      <c r="AL32" s="789"/>
      <c r="AM32" s="789"/>
      <c r="AN32" s="789"/>
      <c r="AO32" s="789"/>
      <c r="AP32" s="789">
        <v>1574</v>
      </c>
      <c r="AQ32" s="789"/>
      <c r="AR32" s="789"/>
      <c r="AS32" s="789"/>
      <c r="AT32" s="789"/>
      <c r="AU32" s="789">
        <v>776</v>
      </c>
      <c r="AV32" s="789"/>
      <c r="AW32" s="789"/>
      <c r="AX32" s="789"/>
      <c r="AY32" s="789"/>
      <c r="AZ32" s="790" t="s">
        <v>515</v>
      </c>
      <c r="BA32" s="790"/>
      <c r="BB32" s="790"/>
      <c r="BC32" s="790"/>
      <c r="BD32" s="790"/>
      <c r="BE32" s="791" t="s">
        <v>401</v>
      </c>
      <c r="BF32" s="791"/>
      <c r="BG32" s="791"/>
      <c r="BH32" s="791"/>
      <c r="BI32" s="792"/>
      <c r="BJ32" s="232"/>
      <c r="BK32" s="232"/>
      <c r="BL32" s="232"/>
      <c r="BM32" s="232"/>
      <c r="BN32" s="232"/>
      <c r="BO32" s="245"/>
      <c r="BP32" s="245"/>
      <c r="BQ32" s="242">
        <v>26</v>
      </c>
      <c r="BR32" s="243"/>
      <c r="BS32" s="859"/>
      <c r="BT32" s="860"/>
      <c r="BU32" s="860"/>
      <c r="BV32" s="860"/>
      <c r="BW32" s="860"/>
      <c r="BX32" s="860"/>
      <c r="BY32" s="860"/>
      <c r="BZ32" s="860"/>
      <c r="CA32" s="860"/>
      <c r="CB32" s="860"/>
      <c r="CC32" s="860"/>
      <c r="CD32" s="860"/>
      <c r="CE32" s="860"/>
      <c r="CF32" s="860"/>
      <c r="CG32" s="861"/>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26"/>
    </row>
    <row r="33" spans="1:131" s="227" customFormat="1" ht="26.25" customHeight="1" x14ac:dyDescent="0.15">
      <c r="A33" s="246">
        <v>6</v>
      </c>
      <c r="B33" s="846" t="s">
        <v>402</v>
      </c>
      <c r="C33" s="847"/>
      <c r="D33" s="847"/>
      <c r="E33" s="847"/>
      <c r="F33" s="847"/>
      <c r="G33" s="847"/>
      <c r="H33" s="847"/>
      <c r="I33" s="847"/>
      <c r="J33" s="847"/>
      <c r="K33" s="847"/>
      <c r="L33" s="847"/>
      <c r="M33" s="847"/>
      <c r="N33" s="847"/>
      <c r="O33" s="847"/>
      <c r="P33" s="848"/>
      <c r="Q33" s="849">
        <v>101</v>
      </c>
      <c r="R33" s="850"/>
      <c r="S33" s="850"/>
      <c r="T33" s="850"/>
      <c r="U33" s="850"/>
      <c r="V33" s="850">
        <v>100</v>
      </c>
      <c r="W33" s="850"/>
      <c r="X33" s="850"/>
      <c r="Y33" s="850"/>
      <c r="Z33" s="850"/>
      <c r="AA33" s="850">
        <v>1</v>
      </c>
      <c r="AB33" s="850"/>
      <c r="AC33" s="850"/>
      <c r="AD33" s="850"/>
      <c r="AE33" s="851"/>
      <c r="AF33" s="852">
        <v>1</v>
      </c>
      <c r="AG33" s="853"/>
      <c r="AH33" s="853"/>
      <c r="AI33" s="853"/>
      <c r="AJ33" s="854"/>
      <c r="AK33" s="902">
        <v>74</v>
      </c>
      <c r="AL33" s="789"/>
      <c r="AM33" s="789"/>
      <c r="AN33" s="789"/>
      <c r="AO33" s="789"/>
      <c r="AP33" s="789">
        <v>427</v>
      </c>
      <c r="AQ33" s="789"/>
      <c r="AR33" s="789"/>
      <c r="AS33" s="789"/>
      <c r="AT33" s="789"/>
      <c r="AU33" s="789">
        <v>427</v>
      </c>
      <c r="AV33" s="789"/>
      <c r="AW33" s="789"/>
      <c r="AX33" s="789"/>
      <c r="AY33" s="789"/>
      <c r="AZ33" s="790" t="s">
        <v>515</v>
      </c>
      <c r="BA33" s="790"/>
      <c r="BB33" s="790"/>
      <c r="BC33" s="790"/>
      <c r="BD33" s="790"/>
      <c r="BE33" s="791" t="s">
        <v>403</v>
      </c>
      <c r="BF33" s="791"/>
      <c r="BG33" s="791"/>
      <c r="BH33" s="791"/>
      <c r="BI33" s="792"/>
      <c r="BJ33" s="232"/>
      <c r="BK33" s="232"/>
      <c r="BL33" s="232"/>
      <c r="BM33" s="232"/>
      <c r="BN33" s="232"/>
      <c r="BO33" s="245"/>
      <c r="BP33" s="245"/>
      <c r="BQ33" s="242">
        <v>27</v>
      </c>
      <c r="BR33" s="243"/>
      <c r="BS33" s="859"/>
      <c r="BT33" s="860"/>
      <c r="BU33" s="860"/>
      <c r="BV33" s="860"/>
      <c r="BW33" s="860"/>
      <c r="BX33" s="860"/>
      <c r="BY33" s="860"/>
      <c r="BZ33" s="860"/>
      <c r="CA33" s="860"/>
      <c r="CB33" s="860"/>
      <c r="CC33" s="860"/>
      <c r="CD33" s="860"/>
      <c r="CE33" s="860"/>
      <c r="CF33" s="860"/>
      <c r="CG33" s="861"/>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26"/>
    </row>
    <row r="34" spans="1:131" s="227" customFormat="1" ht="26.25" customHeight="1" x14ac:dyDescent="0.15">
      <c r="A34" s="246">
        <v>7</v>
      </c>
      <c r="B34" s="846" t="s">
        <v>404</v>
      </c>
      <c r="C34" s="847"/>
      <c r="D34" s="847"/>
      <c r="E34" s="847"/>
      <c r="F34" s="847"/>
      <c r="G34" s="847"/>
      <c r="H34" s="847"/>
      <c r="I34" s="847"/>
      <c r="J34" s="847"/>
      <c r="K34" s="847"/>
      <c r="L34" s="847"/>
      <c r="M34" s="847"/>
      <c r="N34" s="847"/>
      <c r="O34" s="847"/>
      <c r="P34" s="848"/>
      <c r="Q34" s="849">
        <v>66</v>
      </c>
      <c r="R34" s="850"/>
      <c r="S34" s="850"/>
      <c r="T34" s="850"/>
      <c r="U34" s="850"/>
      <c r="V34" s="850">
        <v>63</v>
      </c>
      <c r="W34" s="850"/>
      <c r="X34" s="850"/>
      <c r="Y34" s="850"/>
      <c r="Z34" s="850"/>
      <c r="AA34" s="850">
        <v>3</v>
      </c>
      <c r="AB34" s="850"/>
      <c r="AC34" s="850"/>
      <c r="AD34" s="850"/>
      <c r="AE34" s="851"/>
      <c r="AF34" s="852">
        <v>3</v>
      </c>
      <c r="AG34" s="853"/>
      <c r="AH34" s="853"/>
      <c r="AI34" s="853"/>
      <c r="AJ34" s="854"/>
      <c r="AK34" s="902">
        <v>46</v>
      </c>
      <c r="AL34" s="789"/>
      <c r="AM34" s="789"/>
      <c r="AN34" s="789"/>
      <c r="AO34" s="789"/>
      <c r="AP34" s="789" t="s">
        <v>515</v>
      </c>
      <c r="AQ34" s="789"/>
      <c r="AR34" s="789"/>
      <c r="AS34" s="789"/>
      <c r="AT34" s="789"/>
      <c r="AU34" s="789" t="s">
        <v>515</v>
      </c>
      <c r="AV34" s="789"/>
      <c r="AW34" s="789"/>
      <c r="AX34" s="789"/>
      <c r="AY34" s="789"/>
      <c r="AZ34" s="790" t="s">
        <v>515</v>
      </c>
      <c r="BA34" s="790"/>
      <c r="BB34" s="790"/>
      <c r="BC34" s="790"/>
      <c r="BD34" s="790"/>
      <c r="BE34" s="791" t="s">
        <v>403</v>
      </c>
      <c r="BF34" s="791"/>
      <c r="BG34" s="791"/>
      <c r="BH34" s="791"/>
      <c r="BI34" s="792"/>
      <c r="BJ34" s="232"/>
      <c r="BK34" s="232"/>
      <c r="BL34" s="232"/>
      <c r="BM34" s="232"/>
      <c r="BN34" s="232"/>
      <c r="BO34" s="245"/>
      <c r="BP34" s="245"/>
      <c r="BQ34" s="242">
        <v>28</v>
      </c>
      <c r="BR34" s="243"/>
      <c r="BS34" s="859"/>
      <c r="BT34" s="860"/>
      <c r="BU34" s="860"/>
      <c r="BV34" s="860"/>
      <c r="BW34" s="860"/>
      <c r="BX34" s="860"/>
      <c r="BY34" s="860"/>
      <c r="BZ34" s="860"/>
      <c r="CA34" s="860"/>
      <c r="CB34" s="860"/>
      <c r="CC34" s="860"/>
      <c r="CD34" s="860"/>
      <c r="CE34" s="860"/>
      <c r="CF34" s="860"/>
      <c r="CG34" s="861"/>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26"/>
    </row>
    <row r="35" spans="1:131" s="227" customFormat="1" ht="26.25" customHeight="1" x14ac:dyDescent="0.15">
      <c r="A35" s="246">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2"/>
      <c r="AL35" s="789"/>
      <c r="AM35" s="789"/>
      <c r="AN35" s="789"/>
      <c r="AO35" s="789"/>
      <c r="AP35" s="789"/>
      <c r="AQ35" s="789"/>
      <c r="AR35" s="789"/>
      <c r="AS35" s="789"/>
      <c r="AT35" s="789"/>
      <c r="AU35" s="789"/>
      <c r="AV35" s="789"/>
      <c r="AW35" s="789"/>
      <c r="AX35" s="789"/>
      <c r="AY35" s="789"/>
      <c r="AZ35" s="790"/>
      <c r="BA35" s="790"/>
      <c r="BB35" s="790"/>
      <c r="BC35" s="790"/>
      <c r="BD35" s="790"/>
      <c r="BE35" s="791"/>
      <c r="BF35" s="791"/>
      <c r="BG35" s="791"/>
      <c r="BH35" s="791"/>
      <c r="BI35" s="792"/>
      <c r="BJ35" s="232"/>
      <c r="BK35" s="232"/>
      <c r="BL35" s="232"/>
      <c r="BM35" s="232"/>
      <c r="BN35" s="232"/>
      <c r="BO35" s="245"/>
      <c r="BP35" s="245"/>
      <c r="BQ35" s="242">
        <v>29</v>
      </c>
      <c r="BR35" s="243"/>
      <c r="BS35" s="859"/>
      <c r="BT35" s="860"/>
      <c r="BU35" s="860"/>
      <c r="BV35" s="860"/>
      <c r="BW35" s="860"/>
      <c r="BX35" s="860"/>
      <c r="BY35" s="860"/>
      <c r="BZ35" s="860"/>
      <c r="CA35" s="860"/>
      <c r="CB35" s="860"/>
      <c r="CC35" s="860"/>
      <c r="CD35" s="860"/>
      <c r="CE35" s="860"/>
      <c r="CF35" s="860"/>
      <c r="CG35" s="861"/>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26"/>
    </row>
    <row r="36" spans="1:131" s="227" customFormat="1" ht="26.25" customHeight="1" x14ac:dyDescent="0.15">
      <c r="A36" s="246">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2"/>
      <c r="AL36" s="789"/>
      <c r="AM36" s="789"/>
      <c r="AN36" s="789"/>
      <c r="AO36" s="789"/>
      <c r="AP36" s="789"/>
      <c r="AQ36" s="789"/>
      <c r="AR36" s="789"/>
      <c r="AS36" s="789"/>
      <c r="AT36" s="789"/>
      <c r="AU36" s="789"/>
      <c r="AV36" s="789"/>
      <c r="AW36" s="789"/>
      <c r="AX36" s="789"/>
      <c r="AY36" s="789"/>
      <c r="AZ36" s="790"/>
      <c r="BA36" s="790"/>
      <c r="BB36" s="790"/>
      <c r="BC36" s="790"/>
      <c r="BD36" s="790"/>
      <c r="BE36" s="791"/>
      <c r="BF36" s="791"/>
      <c r="BG36" s="791"/>
      <c r="BH36" s="791"/>
      <c r="BI36" s="792"/>
      <c r="BJ36" s="232"/>
      <c r="BK36" s="232"/>
      <c r="BL36" s="232"/>
      <c r="BM36" s="232"/>
      <c r="BN36" s="232"/>
      <c r="BO36" s="245"/>
      <c r="BP36" s="245"/>
      <c r="BQ36" s="242">
        <v>30</v>
      </c>
      <c r="BR36" s="243"/>
      <c r="BS36" s="859"/>
      <c r="BT36" s="860"/>
      <c r="BU36" s="860"/>
      <c r="BV36" s="860"/>
      <c r="BW36" s="860"/>
      <c r="BX36" s="860"/>
      <c r="BY36" s="860"/>
      <c r="BZ36" s="860"/>
      <c r="CA36" s="860"/>
      <c r="CB36" s="860"/>
      <c r="CC36" s="860"/>
      <c r="CD36" s="860"/>
      <c r="CE36" s="860"/>
      <c r="CF36" s="860"/>
      <c r="CG36" s="861"/>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26"/>
    </row>
    <row r="37" spans="1:131" s="227" customFormat="1" ht="26.25" customHeight="1" x14ac:dyDescent="0.15">
      <c r="A37" s="246">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2"/>
      <c r="AL37" s="789"/>
      <c r="AM37" s="789"/>
      <c r="AN37" s="789"/>
      <c r="AO37" s="789"/>
      <c r="AP37" s="789"/>
      <c r="AQ37" s="789"/>
      <c r="AR37" s="789"/>
      <c r="AS37" s="789"/>
      <c r="AT37" s="789"/>
      <c r="AU37" s="789"/>
      <c r="AV37" s="789"/>
      <c r="AW37" s="789"/>
      <c r="AX37" s="789"/>
      <c r="AY37" s="789"/>
      <c r="AZ37" s="790"/>
      <c r="BA37" s="790"/>
      <c r="BB37" s="790"/>
      <c r="BC37" s="790"/>
      <c r="BD37" s="790"/>
      <c r="BE37" s="791"/>
      <c r="BF37" s="791"/>
      <c r="BG37" s="791"/>
      <c r="BH37" s="791"/>
      <c r="BI37" s="792"/>
      <c r="BJ37" s="232"/>
      <c r="BK37" s="232"/>
      <c r="BL37" s="232"/>
      <c r="BM37" s="232"/>
      <c r="BN37" s="232"/>
      <c r="BO37" s="245"/>
      <c r="BP37" s="245"/>
      <c r="BQ37" s="242">
        <v>31</v>
      </c>
      <c r="BR37" s="243"/>
      <c r="BS37" s="859"/>
      <c r="BT37" s="860"/>
      <c r="BU37" s="860"/>
      <c r="BV37" s="860"/>
      <c r="BW37" s="860"/>
      <c r="BX37" s="860"/>
      <c r="BY37" s="860"/>
      <c r="BZ37" s="860"/>
      <c r="CA37" s="860"/>
      <c r="CB37" s="860"/>
      <c r="CC37" s="860"/>
      <c r="CD37" s="860"/>
      <c r="CE37" s="860"/>
      <c r="CF37" s="860"/>
      <c r="CG37" s="861"/>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26"/>
    </row>
    <row r="38" spans="1:131" s="227" customFormat="1" ht="26.25" customHeight="1" x14ac:dyDescent="0.15">
      <c r="A38" s="246">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2"/>
      <c r="AL38" s="789"/>
      <c r="AM38" s="789"/>
      <c r="AN38" s="789"/>
      <c r="AO38" s="789"/>
      <c r="AP38" s="789"/>
      <c r="AQ38" s="789"/>
      <c r="AR38" s="789"/>
      <c r="AS38" s="789"/>
      <c r="AT38" s="789"/>
      <c r="AU38" s="789"/>
      <c r="AV38" s="789"/>
      <c r="AW38" s="789"/>
      <c r="AX38" s="789"/>
      <c r="AY38" s="789"/>
      <c r="AZ38" s="790"/>
      <c r="BA38" s="790"/>
      <c r="BB38" s="790"/>
      <c r="BC38" s="790"/>
      <c r="BD38" s="790"/>
      <c r="BE38" s="791"/>
      <c r="BF38" s="791"/>
      <c r="BG38" s="791"/>
      <c r="BH38" s="791"/>
      <c r="BI38" s="792"/>
      <c r="BJ38" s="232"/>
      <c r="BK38" s="232"/>
      <c r="BL38" s="232"/>
      <c r="BM38" s="232"/>
      <c r="BN38" s="232"/>
      <c r="BO38" s="245"/>
      <c r="BP38" s="245"/>
      <c r="BQ38" s="242">
        <v>32</v>
      </c>
      <c r="BR38" s="243"/>
      <c r="BS38" s="859"/>
      <c r="BT38" s="860"/>
      <c r="BU38" s="860"/>
      <c r="BV38" s="860"/>
      <c r="BW38" s="860"/>
      <c r="BX38" s="860"/>
      <c r="BY38" s="860"/>
      <c r="BZ38" s="860"/>
      <c r="CA38" s="860"/>
      <c r="CB38" s="860"/>
      <c r="CC38" s="860"/>
      <c r="CD38" s="860"/>
      <c r="CE38" s="860"/>
      <c r="CF38" s="860"/>
      <c r="CG38" s="861"/>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26"/>
    </row>
    <row r="39" spans="1:131" s="227" customFormat="1" ht="26.25" customHeight="1" x14ac:dyDescent="0.15">
      <c r="A39" s="246">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2"/>
      <c r="AL39" s="789"/>
      <c r="AM39" s="789"/>
      <c r="AN39" s="789"/>
      <c r="AO39" s="789"/>
      <c r="AP39" s="789"/>
      <c r="AQ39" s="789"/>
      <c r="AR39" s="789"/>
      <c r="AS39" s="789"/>
      <c r="AT39" s="789"/>
      <c r="AU39" s="789"/>
      <c r="AV39" s="789"/>
      <c r="AW39" s="789"/>
      <c r="AX39" s="789"/>
      <c r="AY39" s="789"/>
      <c r="AZ39" s="790"/>
      <c r="BA39" s="790"/>
      <c r="BB39" s="790"/>
      <c r="BC39" s="790"/>
      <c r="BD39" s="790"/>
      <c r="BE39" s="791"/>
      <c r="BF39" s="791"/>
      <c r="BG39" s="791"/>
      <c r="BH39" s="791"/>
      <c r="BI39" s="792"/>
      <c r="BJ39" s="232"/>
      <c r="BK39" s="232"/>
      <c r="BL39" s="232"/>
      <c r="BM39" s="232"/>
      <c r="BN39" s="232"/>
      <c r="BO39" s="245"/>
      <c r="BP39" s="245"/>
      <c r="BQ39" s="242">
        <v>33</v>
      </c>
      <c r="BR39" s="243"/>
      <c r="BS39" s="859"/>
      <c r="BT39" s="860"/>
      <c r="BU39" s="860"/>
      <c r="BV39" s="860"/>
      <c r="BW39" s="860"/>
      <c r="BX39" s="860"/>
      <c r="BY39" s="860"/>
      <c r="BZ39" s="860"/>
      <c r="CA39" s="860"/>
      <c r="CB39" s="860"/>
      <c r="CC39" s="860"/>
      <c r="CD39" s="860"/>
      <c r="CE39" s="860"/>
      <c r="CF39" s="860"/>
      <c r="CG39" s="861"/>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26"/>
    </row>
    <row r="40" spans="1:131" s="227" customFormat="1" ht="26.25" customHeight="1" x14ac:dyDescent="0.15">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2"/>
      <c r="AL40" s="789"/>
      <c r="AM40" s="789"/>
      <c r="AN40" s="789"/>
      <c r="AO40" s="789"/>
      <c r="AP40" s="789"/>
      <c r="AQ40" s="789"/>
      <c r="AR40" s="789"/>
      <c r="AS40" s="789"/>
      <c r="AT40" s="789"/>
      <c r="AU40" s="789"/>
      <c r="AV40" s="789"/>
      <c r="AW40" s="789"/>
      <c r="AX40" s="789"/>
      <c r="AY40" s="789"/>
      <c r="AZ40" s="790"/>
      <c r="BA40" s="790"/>
      <c r="BB40" s="790"/>
      <c r="BC40" s="790"/>
      <c r="BD40" s="790"/>
      <c r="BE40" s="791"/>
      <c r="BF40" s="791"/>
      <c r="BG40" s="791"/>
      <c r="BH40" s="791"/>
      <c r="BI40" s="792"/>
      <c r="BJ40" s="232"/>
      <c r="BK40" s="232"/>
      <c r="BL40" s="232"/>
      <c r="BM40" s="232"/>
      <c r="BN40" s="232"/>
      <c r="BO40" s="245"/>
      <c r="BP40" s="245"/>
      <c r="BQ40" s="242">
        <v>34</v>
      </c>
      <c r="BR40" s="243"/>
      <c r="BS40" s="859"/>
      <c r="BT40" s="860"/>
      <c r="BU40" s="860"/>
      <c r="BV40" s="860"/>
      <c r="BW40" s="860"/>
      <c r="BX40" s="860"/>
      <c r="BY40" s="860"/>
      <c r="BZ40" s="860"/>
      <c r="CA40" s="860"/>
      <c r="CB40" s="860"/>
      <c r="CC40" s="860"/>
      <c r="CD40" s="860"/>
      <c r="CE40" s="860"/>
      <c r="CF40" s="860"/>
      <c r="CG40" s="861"/>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26"/>
    </row>
    <row r="41" spans="1:131" s="227" customFormat="1" ht="26.25" customHeight="1" x14ac:dyDescent="0.15">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2"/>
      <c r="AL41" s="789"/>
      <c r="AM41" s="789"/>
      <c r="AN41" s="789"/>
      <c r="AO41" s="789"/>
      <c r="AP41" s="789"/>
      <c r="AQ41" s="789"/>
      <c r="AR41" s="789"/>
      <c r="AS41" s="789"/>
      <c r="AT41" s="789"/>
      <c r="AU41" s="789"/>
      <c r="AV41" s="789"/>
      <c r="AW41" s="789"/>
      <c r="AX41" s="789"/>
      <c r="AY41" s="789"/>
      <c r="AZ41" s="790"/>
      <c r="BA41" s="790"/>
      <c r="BB41" s="790"/>
      <c r="BC41" s="790"/>
      <c r="BD41" s="790"/>
      <c r="BE41" s="791"/>
      <c r="BF41" s="791"/>
      <c r="BG41" s="791"/>
      <c r="BH41" s="791"/>
      <c r="BI41" s="792"/>
      <c r="BJ41" s="232"/>
      <c r="BK41" s="232"/>
      <c r="BL41" s="232"/>
      <c r="BM41" s="232"/>
      <c r="BN41" s="232"/>
      <c r="BO41" s="245"/>
      <c r="BP41" s="245"/>
      <c r="BQ41" s="242">
        <v>35</v>
      </c>
      <c r="BR41" s="243"/>
      <c r="BS41" s="859"/>
      <c r="BT41" s="860"/>
      <c r="BU41" s="860"/>
      <c r="BV41" s="860"/>
      <c r="BW41" s="860"/>
      <c r="BX41" s="860"/>
      <c r="BY41" s="860"/>
      <c r="BZ41" s="860"/>
      <c r="CA41" s="860"/>
      <c r="CB41" s="860"/>
      <c r="CC41" s="860"/>
      <c r="CD41" s="860"/>
      <c r="CE41" s="860"/>
      <c r="CF41" s="860"/>
      <c r="CG41" s="861"/>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26"/>
    </row>
    <row r="42" spans="1:131" s="227" customFormat="1" ht="26.25" customHeight="1" x14ac:dyDescent="0.15">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2"/>
      <c r="AL42" s="789"/>
      <c r="AM42" s="789"/>
      <c r="AN42" s="789"/>
      <c r="AO42" s="789"/>
      <c r="AP42" s="789"/>
      <c r="AQ42" s="789"/>
      <c r="AR42" s="789"/>
      <c r="AS42" s="789"/>
      <c r="AT42" s="789"/>
      <c r="AU42" s="789"/>
      <c r="AV42" s="789"/>
      <c r="AW42" s="789"/>
      <c r="AX42" s="789"/>
      <c r="AY42" s="789"/>
      <c r="AZ42" s="790"/>
      <c r="BA42" s="790"/>
      <c r="BB42" s="790"/>
      <c r="BC42" s="790"/>
      <c r="BD42" s="790"/>
      <c r="BE42" s="791"/>
      <c r="BF42" s="791"/>
      <c r="BG42" s="791"/>
      <c r="BH42" s="791"/>
      <c r="BI42" s="792"/>
      <c r="BJ42" s="232"/>
      <c r="BK42" s="232"/>
      <c r="BL42" s="232"/>
      <c r="BM42" s="232"/>
      <c r="BN42" s="232"/>
      <c r="BO42" s="245"/>
      <c r="BP42" s="245"/>
      <c r="BQ42" s="242">
        <v>36</v>
      </c>
      <c r="BR42" s="243"/>
      <c r="BS42" s="859"/>
      <c r="BT42" s="860"/>
      <c r="BU42" s="860"/>
      <c r="BV42" s="860"/>
      <c r="BW42" s="860"/>
      <c r="BX42" s="860"/>
      <c r="BY42" s="860"/>
      <c r="BZ42" s="860"/>
      <c r="CA42" s="860"/>
      <c r="CB42" s="860"/>
      <c r="CC42" s="860"/>
      <c r="CD42" s="860"/>
      <c r="CE42" s="860"/>
      <c r="CF42" s="860"/>
      <c r="CG42" s="861"/>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26"/>
    </row>
    <row r="43" spans="1:131" s="227" customFormat="1" ht="26.25" customHeight="1" x14ac:dyDescent="0.15">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2"/>
      <c r="AL43" s="789"/>
      <c r="AM43" s="789"/>
      <c r="AN43" s="789"/>
      <c r="AO43" s="789"/>
      <c r="AP43" s="789"/>
      <c r="AQ43" s="789"/>
      <c r="AR43" s="789"/>
      <c r="AS43" s="789"/>
      <c r="AT43" s="789"/>
      <c r="AU43" s="789"/>
      <c r="AV43" s="789"/>
      <c r="AW43" s="789"/>
      <c r="AX43" s="789"/>
      <c r="AY43" s="789"/>
      <c r="AZ43" s="790"/>
      <c r="BA43" s="790"/>
      <c r="BB43" s="790"/>
      <c r="BC43" s="790"/>
      <c r="BD43" s="790"/>
      <c r="BE43" s="791"/>
      <c r="BF43" s="791"/>
      <c r="BG43" s="791"/>
      <c r="BH43" s="791"/>
      <c r="BI43" s="792"/>
      <c r="BJ43" s="232"/>
      <c r="BK43" s="232"/>
      <c r="BL43" s="232"/>
      <c r="BM43" s="232"/>
      <c r="BN43" s="232"/>
      <c r="BO43" s="245"/>
      <c r="BP43" s="245"/>
      <c r="BQ43" s="242">
        <v>37</v>
      </c>
      <c r="BR43" s="243"/>
      <c r="BS43" s="859"/>
      <c r="BT43" s="860"/>
      <c r="BU43" s="860"/>
      <c r="BV43" s="860"/>
      <c r="BW43" s="860"/>
      <c r="BX43" s="860"/>
      <c r="BY43" s="860"/>
      <c r="BZ43" s="860"/>
      <c r="CA43" s="860"/>
      <c r="CB43" s="860"/>
      <c r="CC43" s="860"/>
      <c r="CD43" s="860"/>
      <c r="CE43" s="860"/>
      <c r="CF43" s="860"/>
      <c r="CG43" s="861"/>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26"/>
    </row>
    <row r="44" spans="1:131" s="227" customFormat="1" ht="26.25" customHeight="1" x14ac:dyDescent="0.15">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2"/>
      <c r="AL44" s="789"/>
      <c r="AM44" s="789"/>
      <c r="AN44" s="789"/>
      <c r="AO44" s="789"/>
      <c r="AP44" s="789"/>
      <c r="AQ44" s="789"/>
      <c r="AR44" s="789"/>
      <c r="AS44" s="789"/>
      <c r="AT44" s="789"/>
      <c r="AU44" s="789"/>
      <c r="AV44" s="789"/>
      <c r="AW44" s="789"/>
      <c r="AX44" s="789"/>
      <c r="AY44" s="789"/>
      <c r="AZ44" s="790"/>
      <c r="BA44" s="790"/>
      <c r="BB44" s="790"/>
      <c r="BC44" s="790"/>
      <c r="BD44" s="790"/>
      <c r="BE44" s="791"/>
      <c r="BF44" s="791"/>
      <c r="BG44" s="791"/>
      <c r="BH44" s="791"/>
      <c r="BI44" s="792"/>
      <c r="BJ44" s="232"/>
      <c r="BK44" s="232"/>
      <c r="BL44" s="232"/>
      <c r="BM44" s="232"/>
      <c r="BN44" s="232"/>
      <c r="BO44" s="245"/>
      <c r="BP44" s="245"/>
      <c r="BQ44" s="242">
        <v>38</v>
      </c>
      <c r="BR44" s="243"/>
      <c r="BS44" s="859"/>
      <c r="BT44" s="860"/>
      <c r="BU44" s="860"/>
      <c r="BV44" s="860"/>
      <c r="BW44" s="860"/>
      <c r="BX44" s="860"/>
      <c r="BY44" s="860"/>
      <c r="BZ44" s="860"/>
      <c r="CA44" s="860"/>
      <c r="CB44" s="860"/>
      <c r="CC44" s="860"/>
      <c r="CD44" s="860"/>
      <c r="CE44" s="860"/>
      <c r="CF44" s="860"/>
      <c r="CG44" s="861"/>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26"/>
    </row>
    <row r="45" spans="1:131" s="227" customFormat="1" ht="26.25" customHeight="1" x14ac:dyDescent="0.15">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2"/>
      <c r="AL45" s="789"/>
      <c r="AM45" s="789"/>
      <c r="AN45" s="789"/>
      <c r="AO45" s="789"/>
      <c r="AP45" s="789"/>
      <c r="AQ45" s="789"/>
      <c r="AR45" s="789"/>
      <c r="AS45" s="789"/>
      <c r="AT45" s="789"/>
      <c r="AU45" s="789"/>
      <c r="AV45" s="789"/>
      <c r="AW45" s="789"/>
      <c r="AX45" s="789"/>
      <c r="AY45" s="789"/>
      <c r="AZ45" s="790"/>
      <c r="BA45" s="790"/>
      <c r="BB45" s="790"/>
      <c r="BC45" s="790"/>
      <c r="BD45" s="790"/>
      <c r="BE45" s="791"/>
      <c r="BF45" s="791"/>
      <c r="BG45" s="791"/>
      <c r="BH45" s="791"/>
      <c r="BI45" s="792"/>
      <c r="BJ45" s="232"/>
      <c r="BK45" s="232"/>
      <c r="BL45" s="232"/>
      <c r="BM45" s="232"/>
      <c r="BN45" s="232"/>
      <c r="BO45" s="245"/>
      <c r="BP45" s="245"/>
      <c r="BQ45" s="242">
        <v>39</v>
      </c>
      <c r="BR45" s="243"/>
      <c r="BS45" s="859"/>
      <c r="BT45" s="860"/>
      <c r="BU45" s="860"/>
      <c r="BV45" s="860"/>
      <c r="BW45" s="860"/>
      <c r="BX45" s="860"/>
      <c r="BY45" s="860"/>
      <c r="BZ45" s="860"/>
      <c r="CA45" s="860"/>
      <c r="CB45" s="860"/>
      <c r="CC45" s="860"/>
      <c r="CD45" s="860"/>
      <c r="CE45" s="860"/>
      <c r="CF45" s="860"/>
      <c r="CG45" s="861"/>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26"/>
    </row>
    <row r="46" spans="1:131" s="227" customFormat="1" ht="26.25" customHeight="1" x14ac:dyDescent="0.15">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2"/>
      <c r="AL46" s="789"/>
      <c r="AM46" s="789"/>
      <c r="AN46" s="789"/>
      <c r="AO46" s="789"/>
      <c r="AP46" s="789"/>
      <c r="AQ46" s="789"/>
      <c r="AR46" s="789"/>
      <c r="AS46" s="789"/>
      <c r="AT46" s="789"/>
      <c r="AU46" s="789"/>
      <c r="AV46" s="789"/>
      <c r="AW46" s="789"/>
      <c r="AX46" s="789"/>
      <c r="AY46" s="789"/>
      <c r="AZ46" s="790"/>
      <c r="BA46" s="790"/>
      <c r="BB46" s="790"/>
      <c r="BC46" s="790"/>
      <c r="BD46" s="790"/>
      <c r="BE46" s="791"/>
      <c r="BF46" s="791"/>
      <c r="BG46" s="791"/>
      <c r="BH46" s="791"/>
      <c r="BI46" s="792"/>
      <c r="BJ46" s="232"/>
      <c r="BK46" s="232"/>
      <c r="BL46" s="232"/>
      <c r="BM46" s="232"/>
      <c r="BN46" s="232"/>
      <c r="BO46" s="245"/>
      <c r="BP46" s="245"/>
      <c r="BQ46" s="242">
        <v>40</v>
      </c>
      <c r="BR46" s="243"/>
      <c r="BS46" s="859"/>
      <c r="BT46" s="860"/>
      <c r="BU46" s="860"/>
      <c r="BV46" s="860"/>
      <c r="BW46" s="860"/>
      <c r="BX46" s="860"/>
      <c r="BY46" s="860"/>
      <c r="BZ46" s="860"/>
      <c r="CA46" s="860"/>
      <c r="CB46" s="860"/>
      <c r="CC46" s="860"/>
      <c r="CD46" s="860"/>
      <c r="CE46" s="860"/>
      <c r="CF46" s="860"/>
      <c r="CG46" s="861"/>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26"/>
    </row>
    <row r="47" spans="1:131" s="227" customFormat="1" ht="26.25" customHeight="1" x14ac:dyDescent="0.15">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2"/>
      <c r="AL47" s="789"/>
      <c r="AM47" s="789"/>
      <c r="AN47" s="789"/>
      <c r="AO47" s="789"/>
      <c r="AP47" s="789"/>
      <c r="AQ47" s="789"/>
      <c r="AR47" s="789"/>
      <c r="AS47" s="789"/>
      <c r="AT47" s="789"/>
      <c r="AU47" s="789"/>
      <c r="AV47" s="789"/>
      <c r="AW47" s="789"/>
      <c r="AX47" s="789"/>
      <c r="AY47" s="789"/>
      <c r="AZ47" s="790"/>
      <c r="BA47" s="790"/>
      <c r="BB47" s="790"/>
      <c r="BC47" s="790"/>
      <c r="BD47" s="790"/>
      <c r="BE47" s="791"/>
      <c r="BF47" s="791"/>
      <c r="BG47" s="791"/>
      <c r="BH47" s="791"/>
      <c r="BI47" s="792"/>
      <c r="BJ47" s="232"/>
      <c r="BK47" s="232"/>
      <c r="BL47" s="232"/>
      <c r="BM47" s="232"/>
      <c r="BN47" s="232"/>
      <c r="BO47" s="245"/>
      <c r="BP47" s="245"/>
      <c r="BQ47" s="242">
        <v>41</v>
      </c>
      <c r="BR47" s="243"/>
      <c r="BS47" s="859"/>
      <c r="BT47" s="860"/>
      <c r="BU47" s="860"/>
      <c r="BV47" s="860"/>
      <c r="BW47" s="860"/>
      <c r="BX47" s="860"/>
      <c r="BY47" s="860"/>
      <c r="BZ47" s="860"/>
      <c r="CA47" s="860"/>
      <c r="CB47" s="860"/>
      <c r="CC47" s="860"/>
      <c r="CD47" s="860"/>
      <c r="CE47" s="860"/>
      <c r="CF47" s="860"/>
      <c r="CG47" s="861"/>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26"/>
    </row>
    <row r="48" spans="1:131" s="227" customFormat="1" ht="26.25" customHeight="1" x14ac:dyDescent="0.15">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2"/>
      <c r="AL48" s="789"/>
      <c r="AM48" s="789"/>
      <c r="AN48" s="789"/>
      <c r="AO48" s="789"/>
      <c r="AP48" s="789"/>
      <c r="AQ48" s="789"/>
      <c r="AR48" s="789"/>
      <c r="AS48" s="789"/>
      <c r="AT48" s="789"/>
      <c r="AU48" s="789"/>
      <c r="AV48" s="789"/>
      <c r="AW48" s="789"/>
      <c r="AX48" s="789"/>
      <c r="AY48" s="789"/>
      <c r="AZ48" s="790"/>
      <c r="BA48" s="790"/>
      <c r="BB48" s="790"/>
      <c r="BC48" s="790"/>
      <c r="BD48" s="790"/>
      <c r="BE48" s="791"/>
      <c r="BF48" s="791"/>
      <c r="BG48" s="791"/>
      <c r="BH48" s="791"/>
      <c r="BI48" s="792"/>
      <c r="BJ48" s="232"/>
      <c r="BK48" s="232"/>
      <c r="BL48" s="232"/>
      <c r="BM48" s="232"/>
      <c r="BN48" s="232"/>
      <c r="BO48" s="245"/>
      <c r="BP48" s="245"/>
      <c r="BQ48" s="242">
        <v>42</v>
      </c>
      <c r="BR48" s="243"/>
      <c r="BS48" s="859"/>
      <c r="BT48" s="860"/>
      <c r="BU48" s="860"/>
      <c r="BV48" s="860"/>
      <c r="BW48" s="860"/>
      <c r="BX48" s="860"/>
      <c r="BY48" s="860"/>
      <c r="BZ48" s="860"/>
      <c r="CA48" s="860"/>
      <c r="CB48" s="860"/>
      <c r="CC48" s="860"/>
      <c r="CD48" s="860"/>
      <c r="CE48" s="860"/>
      <c r="CF48" s="860"/>
      <c r="CG48" s="861"/>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26"/>
    </row>
    <row r="49" spans="1:131" s="227" customFormat="1" ht="26.25" customHeight="1" x14ac:dyDescent="0.15">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2"/>
      <c r="AL49" s="789"/>
      <c r="AM49" s="789"/>
      <c r="AN49" s="789"/>
      <c r="AO49" s="789"/>
      <c r="AP49" s="789"/>
      <c r="AQ49" s="789"/>
      <c r="AR49" s="789"/>
      <c r="AS49" s="789"/>
      <c r="AT49" s="789"/>
      <c r="AU49" s="789"/>
      <c r="AV49" s="789"/>
      <c r="AW49" s="789"/>
      <c r="AX49" s="789"/>
      <c r="AY49" s="789"/>
      <c r="AZ49" s="790"/>
      <c r="BA49" s="790"/>
      <c r="BB49" s="790"/>
      <c r="BC49" s="790"/>
      <c r="BD49" s="790"/>
      <c r="BE49" s="791"/>
      <c r="BF49" s="791"/>
      <c r="BG49" s="791"/>
      <c r="BH49" s="791"/>
      <c r="BI49" s="792"/>
      <c r="BJ49" s="232"/>
      <c r="BK49" s="232"/>
      <c r="BL49" s="232"/>
      <c r="BM49" s="232"/>
      <c r="BN49" s="232"/>
      <c r="BO49" s="245"/>
      <c r="BP49" s="245"/>
      <c r="BQ49" s="242">
        <v>43</v>
      </c>
      <c r="BR49" s="243"/>
      <c r="BS49" s="859"/>
      <c r="BT49" s="860"/>
      <c r="BU49" s="860"/>
      <c r="BV49" s="860"/>
      <c r="BW49" s="860"/>
      <c r="BX49" s="860"/>
      <c r="BY49" s="860"/>
      <c r="BZ49" s="860"/>
      <c r="CA49" s="860"/>
      <c r="CB49" s="860"/>
      <c r="CC49" s="860"/>
      <c r="CD49" s="860"/>
      <c r="CE49" s="860"/>
      <c r="CF49" s="860"/>
      <c r="CG49" s="861"/>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26"/>
    </row>
    <row r="50" spans="1:131" s="227" customFormat="1" ht="26.25" customHeight="1" x14ac:dyDescent="0.15">
      <c r="A50" s="241">
        <v>23</v>
      </c>
      <c r="B50" s="846"/>
      <c r="C50" s="847"/>
      <c r="D50" s="847"/>
      <c r="E50" s="847"/>
      <c r="F50" s="847"/>
      <c r="G50" s="847"/>
      <c r="H50" s="847"/>
      <c r="I50" s="847"/>
      <c r="J50" s="847"/>
      <c r="K50" s="847"/>
      <c r="L50" s="847"/>
      <c r="M50" s="847"/>
      <c r="N50" s="847"/>
      <c r="O50" s="847"/>
      <c r="P50" s="848"/>
      <c r="Q50" s="903"/>
      <c r="R50" s="904"/>
      <c r="S50" s="904"/>
      <c r="T50" s="904"/>
      <c r="U50" s="904"/>
      <c r="V50" s="904"/>
      <c r="W50" s="904"/>
      <c r="X50" s="904"/>
      <c r="Y50" s="904"/>
      <c r="Z50" s="904"/>
      <c r="AA50" s="904"/>
      <c r="AB50" s="904"/>
      <c r="AC50" s="904"/>
      <c r="AD50" s="904"/>
      <c r="AE50" s="905"/>
      <c r="AF50" s="852"/>
      <c r="AG50" s="853"/>
      <c r="AH50" s="853"/>
      <c r="AI50" s="853"/>
      <c r="AJ50" s="854"/>
      <c r="AK50" s="906"/>
      <c r="AL50" s="904"/>
      <c r="AM50" s="904"/>
      <c r="AN50" s="904"/>
      <c r="AO50" s="904"/>
      <c r="AP50" s="904"/>
      <c r="AQ50" s="904"/>
      <c r="AR50" s="904"/>
      <c r="AS50" s="904"/>
      <c r="AT50" s="904"/>
      <c r="AU50" s="904"/>
      <c r="AV50" s="904"/>
      <c r="AW50" s="904"/>
      <c r="AX50" s="904"/>
      <c r="AY50" s="904"/>
      <c r="AZ50" s="907"/>
      <c r="BA50" s="907"/>
      <c r="BB50" s="907"/>
      <c r="BC50" s="907"/>
      <c r="BD50" s="907"/>
      <c r="BE50" s="791"/>
      <c r="BF50" s="791"/>
      <c r="BG50" s="791"/>
      <c r="BH50" s="791"/>
      <c r="BI50" s="792"/>
      <c r="BJ50" s="232"/>
      <c r="BK50" s="232"/>
      <c r="BL50" s="232"/>
      <c r="BM50" s="232"/>
      <c r="BN50" s="232"/>
      <c r="BO50" s="245"/>
      <c r="BP50" s="245"/>
      <c r="BQ50" s="242">
        <v>44</v>
      </c>
      <c r="BR50" s="243"/>
      <c r="BS50" s="859"/>
      <c r="BT50" s="860"/>
      <c r="BU50" s="860"/>
      <c r="BV50" s="860"/>
      <c r="BW50" s="860"/>
      <c r="BX50" s="860"/>
      <c r="BY50" s="860"/>
      <c r="BZ50" s="860"/>
      <c r="CA50" s="860"/>
      <c r="CB50" s="860"/>
      <c r="CC50" s="860"/>
      <c r="CD50" s="860"/>
      <c r="CE50" s="860"/>
      <c r="CF50" s="860"/>
      <c r="CG50" s="861"/>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26"/>
    </row>
    <row r="51" spans="1:131" s="227" customFormat="1" ht="26.25" customHeight="1" x14ac:dyDescent="0.15">
      <c r="A51" s="241">
        <v>24</v>
      </c>
      <c r="B51" s="846"/>
      <c r="C51" s="847"/>
      <c r="D51" s="847"/>
      <c r="E51" s="847"/>
      <c r="F51" s="847"/>
      <c r="G51" s="847"/>
      <c r="H51" s="847"/>
      <c r="I51" s="847"/>
      <c r="J51" s="847"/>
      <c r="K51" s="847"/>
      <c r="L51" s="847"/>
      <c r="M51" s="847"/>
      <c r="N51" s="847"/>
      <c r="O51" s="847"/>
      <c r="P51" s="848"/>
      <c r="Q51" s="903"/>
      <c r="R51" s="904"/>
      <c r="S51" s="904"/>
      <c r="T51" s="904"/>
      <c r="U51" s="904"/>
      <c r="V51" s="904"/>
      <c r="W51" s="904"/>
      <c r="X51" s="904"/>
      <c r="Y51" s="904"/>
      <c r="Z51" s="904"/>
      <c r="AA51" s="904"/>
      <c r="AB51" s="904"/>
      <c r="AC51" s="904"/>
      <c r="AD51" s="904"/>
      <c r="AE51" s="905"/>
      <c r="AF51" s="852"/>
      <c r="AG51" s="853"/>
      <c r="AH51" s="853"/>
      <c r="AI51" s="853"/>
      <c r="AJ51" s="854"/>
      <c r="AK51" s="906"/>
      <c r="AL51" s="904"/>
      <c r="AM51" s="904"/>
      <c r="AN51" s="904"/>
      <c r="AO51" s="904"/>
      <c r="AP51" s="904"/>
      <c r="AQ51" s="904"/>
      <c r="AR51" s="904"/>
      <c r="AS51" s="904"/>
      <c r="AT51" s="904"/>
      <c r="AU51" s="904"/>
      <c r="AV51" s="904"/>
      <c r="AW51" s="904"/>
      <c r="AX51" s="904"/>
      <c r="AY51" s="904"/>
      <c r="AZ51" s="907"/>
      <c r="BA51" s="907"/>
      <c r="BB51" s="907"/>
      <c r="BC51" s="907"/>
      <c r="BD51" s="907"/>
      <c r="BE51" s="791"/>
      <c r="BF51" s="791"/>
      <c r="BG51" s="791"/>
      <c r="BH51" s="791"/>
      <c r="BI51" s="792"/>
      <c r="BJ51" s="232"/>
      <c r="BK51" s="232"/>
      <c r="BL51" s="232"/>
      <c r="BM51" s="232"/>
      <c r="BN51" s="232"/>
      <c r="BO51" s="245"/>
      <c r="BP51" s="245"/>
      <c r="BQ51" s="242">
        <v>45</v>
      </c>
      <c r="BR51" s="243"/>
      <c r="BS51" s="859"/>
      <c r="BT51" s="860"/>
      <c r="BU51" s="860"/>
      <c r="BV51" s="860"/>
      <c r="BW51" s="860"/>
      <c r="BX51" s="860"/>
      <c r="BY51" s="860"/>
      <c r="BZ51" s="860"/>
      <c r="CA51" s="860"/>
      <c r="CB51" s="860"/>
      <c r="CC51" s="860"/>
      <c r="CD51" s="860"/>
      <c r="CE51" s="860"/>
      <c r="CF51" s="860"/>
      <c r="CG51" s="861"/>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26"/>
    </row>
    <row r="52" spans="1:131" s="227" customFormat="1" ht="26.25" customHeight="1" x14ac:dyDescent="0.15">
      <c r="A52" s="241">
        <v>25</v>
      </c>
      <c r="B52" s="846"/>
      <c r="C52" s="847"/>
      <c r="D52" s="847"/>
      <c r="E52" s="847"/>
      <c r="F52" s="847"/>
      <c r="G52" s="847"/>
      <c r="H52" s="847"/>
      <c r="I52" s="847"/>
      <c r="J52" s="847"/>
      <c r="K52" s="847"/>
      <c r="L52" s="847"/>
      <c r="M52" s="847"/>
      <c r="N52" s="847"/>
      <c r="O52" s="847"/>
      <c r="P52" s="848"/>
      <c r="Q52" s="903"/>
      <c r="R52" s="904"/>
      <c r="S52" s="904"/>
      <c r="T52" s="904"/>
      <c r="U52" s="904"/>
      <c r="V52" s="904"/>
      <c r="W52" s="904"/>
      <c r="X52" s="904"/>
      <c r="Y52" s="904"/>
      <c r="Z52" s="904"/>
      <c r="AA52" s="904"/>
      <c r="AB52" s="904"/>
      <c r="AC52" s="904"/>
      <c r="AD52" s="904"/>
      <c r="AE52" s="905"/>
      <c r="AF52" s="852"/>
      <c r="AG52" s="853"/>
      <c r="AH52" s="853"/>
      <c r="AI52" s="853"/>
      <c r="AJ52" s="854"/>
      <c r="AK52" s="906"/>
      <c r="AL52" s="904"/>
      <c r="AM52" s="904"/>
      <c r="AN52" s="904"/>
      <c r="AO52" s="904"/>
      <c r="AP52" s="904"/>
      <c r="AQ52" s="904"/>
      <c r="AR52" s="904"/>
      <c r="AS52" s="904"/>
      <c r="AT52" s="904"/>
      <c r="AU52" s="904"/>
      <c r="AV52" s="904"/>
      <c r="AW52" s="904"/>
      <c r="AX52" s="904"/>
      <c r="AY52" s="904"/>
      <c r="AZ52" s="907"/>
      <c r="BA52" s="907"/>
      <c r="BB52" s="907"/>
      <c r="BC52" s="907"/>
      <c r="BD52" s="907"/>
      <c r="BE52" s="791"/>
      <c r="BF52" s="791"/>
      <c r="BG52" s="791"/>
      <c r="BH52" s="791"/>
      <c r="BI52" s="792"/>
      <c r="BJ52" s="232"/>
      <c r="BK52" s="232"/>
      <c r="BL52" s="232"/>
      <c r="BM52" s="232"/>
      <c r="BN52" s="232"/>
      <c r="BO52" s="245"/>
      <c r="BP52" s="245"/>
      <c r="BQ52" s="242">
        <v>46</v>
      </c>
      <c r="BR52" s="243"/>
      <c r="BS52" s="859"/>
      <c r="BT52" s="860"/>
      <c r="BU52" s="860"/>
      <c r="BV52" s="860"/>
      <c r="BW52" s="860"/>
      <c r="BX52" s="860"/>
      <c r="BY52" s="860"/>
      <c r="BZ52" s="860"/>
      <c r="CA52" s="860"/>
      <c r="CB52" s="860"/>
      <c r="CC52" s="860"/>
      <c r="CD52" s="860"/>
      <c r="CE52" s="860"/>
      <c r="CF52" s="860"/>
      <c r="CG52" s="861"/>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26"/>
    </row>
    <row r="53" spans="1:131" s="227" customFormat="1" ht="26.25" customHeight="1" x14ac:dyDescent="0.15">
      <c r="A53" s="241">
        <v>26</v>
      </c>
      <c r="B53" s="846"/>
      <c r="C53" s="847"/>
      <c r="D53" s="847"/>
      <c r="E53" s="847"/>
      <c r="F53" s="847"/>
      <c r="G53" s="847"/>
      <c r="H53" s="847"/>
      <c r="I53" s="847"/>
      <c r="J53" s="847"/>
      <c r="K53" s="847"/>
      <c r="L53" s="847"/>
      <c r="M53" s="847"/>
      <c r="N53" s="847"/>
      <c r="O53" s="847"/>
      <c r="P53" s="848"/>
      <c r="Q53" s="903"/>
      <c r="R53" s="904"/>
      <c r="S53" s="904"/>
      <c r="T53" s="904"/>
      <c r="U53" s="904"/>
      <c r="V53" s="904"/>
      <c r="W53" s="904"/>
      <c r="X53" s="904"/>
      <c r="Y53" s="904"/>
      <c r="Z53" s="904"/>
      <c r="AA53" s="904"/>
      <c r="AB53" s="904"/>
      <c r="AC53" s="904"/>
      <c r="AD53" s="904"/>
      <c r="AE53" s="905"/>
      <c r="AF53" s="852"/>
      <c r="AG53" s="853"/>
      <c r="AH53" s="853"/>
      <c r="AI53" s="853"/>
      <c r="AJ53" s="854"/>
      <c r="AK53" s="906"/>
      <c r="AL53" s="904"/>
      <c r="AM53" s="904"/>
      <c r="AN53" s="904"/>
      <c r="AO53" s="904"/>
      <c r="AP53" s="904"/>
      <c r="AQ53" s="904"/>
      <c r="AR53" s="904"/>
      <c r="AS53" s="904"/>
      <c r="AT53" s="904"/>
      <c r="AU53" s="904"/>
      <c r="AV53" s="904"/>
      <c r="AW53" s="904"/>
      <c r="AX53" s="904"/>
      <c r="AY53" s="904"/>
      <c r="AZ53" s="907"/>
      <c r="BA53" s="907"/>
      <c r="BB53" s="907"/>
      <c r="BC53" s="907"/>
      <c r="BD53" s="907"/>
      <c r="BE53" s="791"/>
      <c r="BF53" s="791"/>
      <c r="BG53" s="791"/>
      <c r="BH53" s="791"/>
      <c r="BI53" s="792"/>
      <c r="BJ53" s="232"/>
      <c r="BK53" s="232"/>
      <c r="BL53" s="232"/>
      <c r="BM53" s="232"/>
      <c r="BN53" s="232"/>
      <c r="BO53" s="245"/>
      <c r="BP53" s="245"/>
      <c r="BQ53" s="242">
        <v>47</v>
      </c>
      <c r="BR53" s="243"/>
      <c r="BS53" s="859"/>
      <c r="BT53" s="860"/>
      <c r="BU53" s="860"/>
      <c r="BV53" s="860"/>
      <c r="BW53" s="860"/>
      <c r="BX53" s="860"/>
      <c r="BY53" s="860"/>
      <c r="BZ53" s="860"/>
      <c r="CA53" s="860"/>
      <c r="CB53" s="860"/>
      <c r="CC53" s="860"/>
      <c r="CD53" s="860"/>
      <c r="CE53" s="860"/>
      <c r="CF53" s="860"/>
      <c r="CG53" s="861"/>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26"/>
    </row>
    <row r="54" spans="1:131" s="227" customFormat="1" ht="26.25" customHeight="1" x14ac:dyDescent="0.15">
      <c r="A54" s="241">
        <v>27</v>
      </c>
      <c r="B54" s="846"/>
      <c r="C54" s="847"/>
      <c r="D54" s="847"/>
      <c r="E54" s="847"/>
      <c r="F54" s="847"/>
      <c r="G54" s="847"/>
      <c r="H54" s="847"/>
      <c r="I54" s="847"/>
      <c r="J54" s="847"/>
      <c r="K54" s="847"/>
      <c r="L54" s="847"/>
      <c r="M54" s="847"/>
      <c r="N54" s="847"/>
      <c r="O54" s="847"/>
      <c r="P54" s="848"/>
      <c r="Q54" s="903"/>
      <c r="R54" s="904"/>
      <c r="S54" s="904"/>
      <c r="T54" s="904"/>
      <c r="U54" s="904"/>
      <c r="V54" s="904"/>
      <c r="W54" s="904"/>
      <c r="X54" s="904"/>
      <c r="Y54" s="904"/>
      <c r="Z54" s="904"/>
      <c r="AA54" s="904"/>
      <c r="AB54" s="904"/>
      <c r="AC54" s="904"/>
      <c r="AD54" s="904"/>
      <c r="AE54" s="905"/>
      <c r="AF54" s="852"/>
      <c r="AG54" s="853"/>
      <c r="AH54" s="853"/>
      <c r="AI54" s="853"/>
      <c r="AJ54" s="854"/>
      <c r="AK54" s="906"/>
      <c r="AL54" s="904"/>
      <c r="AM54" s="904"/>
      <c r="AN54" s="904"/>
      <c r="AO54" s="904"/>
      <c r="AP54" s="904"/>
      <c r="AQ54" s="904"/>
      <c r="AR54" s="904"/>
      <c r="AS54" s="904"/>
      <c r="AT54" s="904"/>
      <c r="AU54" s="904"/>
      <c r="AV54" s="904"/>
      <c r="AW54" s="904"/>
      <c r="AX54" s="904"/>
      <c r="AY54" s="904"/>
      <c r="AZ54" s="907"/>
      <c r="BA54" s="907"/>
      <c r="BB54" s="907"/>
      <c r="BC54" s="907"/>
      <c r="BD54" s="907"/>
      <c r="BE54" s="791"/>
      <c r="BF54" s="791"/>
      <c r="BG54" s="791"/>
      <c r="BH54" s="791"/>
      <c r="BI54" s="792"/>
      <c r="BJ54" s="232"/>
      <c r="BK54" s="232"/>
      <c r="BL54" s="232"/>
      <c r="BM54" s="232"/>
      <c r="BN54" s="232"/>
      <c r="BO54" s="245"/>
      <c r="BP54" s="245"/>
      <c r="BQ54" s="242">
        <v>48</v>
      </c>
      <c r="BR54" s="243"/>
      <c r="BS54" s="859"/>
      <c r="BT54" s="860"/>
      <c r="BU54" s="860"/>
      <c r="BV54" s="860"/>
      <c r="BW54" s="860"/>
      <c r="BX54" s="860"/>
      <c r="BY54" s="860"/>
      <c r="BZ54" s="860"/>
      <c r="CA54" s="860"/>
      <c r="CB54" s="860"/>
      <c r="CC54" s="860"/>
      <c r="CD54" s="860"/>
      <c r="CE54" s="860"/>
      <c r="CF54" s="860"/>
      <c r="CG54" s="861"/>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26"/>
    </row>
    <row r="55" spans="1:131" s="227" customFormat="1" ht="26.25" customHeight="1" x14ac:dyDescent="0.15">
      <c r="A55" s="241">
        <v>28</v>
      </c>
      <c r="B55" s="846"/>
      <c r="C55" s="847"/>
      <c r="D55" s="847"/>
      <c r="E55" s="847"/>
      <c r="F55" s="847"/>
      <c r="G55" s="847"/>
      <c r="H55" s="847"/>
      <c r="I55" s="847"/>
      <c r="J55" s="847"/>
      <c r="K55" s="847"/>
      <c r="L55" s="847"/>
      <c r="M55" s="847"/>
      <c r="N55" s="847"/>
      <c r="O55" s="847"/>
      <c r="P55" s="848"/>
      <c r="Q55" s="903"/>
      <c r="R55" s="904"/>
      <c r="S55" s="904"/>
      <c r="T55" s="904"/>
      <c r="U55" s="904"/>
      <c r="V55" s="904"/>
      <c r="W55" s="904"/>
      <c r="X55" s="904"/>
      <c r="Y55" s="904"/>
      <c r="Z55" s="904"/>
      <c r="AA55" s="904"/>
      <c r="AB55" s="904"/>
      <c r="AC55" s="904"/>
      <c r="AD55" s="904"/>
      <c r="AE55" s="905"/>
      <c r="AF55" s="852"/>
      <c r="AG55" s="853"/>
      <c r="AH55" s="853"/>
      <c r="AI55" s="853"/>
      <c r="AJ55" s="854"/>
      <c r="AK55" s="906"/>
      <c r="AL55" s="904"/>
      <c r="AM55" s="904"/>
      <c r="AN55" s="904"/>
      <c r="AO55" s="904"/>
      <c r="AP55" s="904"/>
      <c r="AQ55" s="904"/>
      <c r="AR55" s="904"/>
      <c r="AS55" s="904"/>
      <c r="AT55" s="904"/>
      <c r="AU55" s="904"/>
      <c r="AV55" s="904"/>
      <c r="AW55" s="904"/>
      <c r="AX55" s="904"/>
      <c r="AY55" s="904"/>
      <c r="AZ55" s="907"/>
      <c r="BA55" s="907"/>
      <c r="BB55" s="907"/>
      <c r="BC55" s="907"/>
      <c r="BD55" s="907"/>
      <c r="BE55" s="791"/>
      <c r="BF55" s="791"/>
      <c r="BG55" s="791"/>
      <c r="BH55" s="791"/>
      <c r="BI55" s="792"/>
      <c r="BJ55" s="232"/>
      <c r="BK55" s="232"/>
      <c r="BL55" s="232"/>
      <c r="BM55" s="232"/>
      <c r="BN55" s="232"/>
      <c r="BO55" s="245"/>
      <c r="BP55" s="245"/>
      <c r="BQ55" s="242">
        <v>49</v>
      </c>
      <c r="BR55" s="243"/>
      <c r="BS55" s="859"/>
      <c r="BT55" s="860"/>
      <c r="BU55" s="860"/>
      <c r="BV55" s="860"/>
      <c r="BW55" s="860"/>
      <c r="BX55" s="860"/>
      <c r="BY55" s="860"/>
      <c r="BZ55" s="860"/>
      <c r="CA55" s="860"/>
      <c r="CB55" s="860"/>
      <c r="CC55" s="860"/>
      <c r="CD55" s="860"/>
      <c r="CE55" s="860"/>
      <c r="CF55" s="860"/>
      <c r="CG55" s="861"/>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26"/>
    </row>
    <row r="56" spans="1:131" s="227" customFormat="1" ht="26.25" customHeight="1" x14ac:dyDescent="0.15">
      <c r="A56" s="241">
        <v>29</v>
      </c>
      <c r="B56" s="846"/>
      <c r="C56" s="847"/>
      <c r="D56" s="847"/>
      <c r="E56" s="847"/>
      <c r="F56" s="847"/>
      <c r="G56" s="847"/>
      <c r="H56" s="847"/>
      <c r="I56" s="847"/>
      <c r="J56" s="847"/>
      <c r="K56" s="847"/>
      <c r="L56" s="847"/>
      <c r="M56" s="847"/>
      <c r="N56" s="847"/>
      <c r="O56" s="847"/>
      <c r="P56" s="848"/>
      <c r="Q56" s="903"/>
      <c r="R56" s="904"/>
      <c r="S56" s="904"/>
      <c r="T56" s="904"/>
      <c r="U56" s="904"/>
      <c r="V56" s="904"/>
      <c r="W56" s="904"/>
      <c r="X56" s="904"/>
      <c r="Y56" s="904"/>
      <c r="Z56" s="904"/>
      <c r="AA56" s="904"/>
      <c r="AB56" s="904"/>
      <c r="AC56" s="904"/>
      <c r="AD56" s="904"/>
      <c r="AE56" s="905"/>
      <c r="AF56" s="852"/>
      <c r="AG56" s="853"/>
      <c r="AH56" s="853"/>
      <c r="AI56" s="853"/>
      <c r="AJ56" s="854"/>
      <c r="AK56" s="906"/>
      <c r="AL56" s="904"/>
      <c r="AM56" s="904"/>
      <c r="AN56" s="904"/>
      <c r="AO56" s="904"/>
      <c r="AP56" s="904"/>
      <c r="AQ56" s="904"/>
      <c r="AR56" s="904"/>
      <c r="AS56" s="904"/>
      <c r="AT56" s="904"/>
      <c r="AU56" s="904"/>
      <c r="AV56" s="904"/>
      <c r="AW56" s="904"/>
      <c r="AX56" s="904"/>
      <c r="AY56" s="904"/>
      <c r="AZ56" s="907"/>
      <c r="BA56" s="907"/>
      <c r="BB56" s="907"/>
      <c r="BC56" s="907"/>
      <c r="BD56" s="907"/>
      <c r="BE56" s="791"/>
      <c r="BF56" s="791"/>
      <c r="BG56" s="791"/>
      <c r="BH56" s="791"/>
      <c r="BI56" s="792"/>
      <c r="BJ56" s="232"/>
      <c r="BK56" s="232"/>
      <c r="BL56" s="232"/>
      <c r="BM56" s="232"/>
      <c r="BN56" s="232"/>
      <c r="BO56" s="245"/>
      <c r="BP56" s="245"/>
      <c r="BQ56" s="242">
        <v>50</v>
      </c>
      <c r="BR56" s="243"/>
      <c r="BS56" s="859"/>
      <c r="BT56" s="860"/>
      <c r="BU56" s="860"/>
      <c r="BV56" s="860"/>
      <c r="BW56" s="860"/>
      <c r="BX56" s="860"/>
      <c r="BY56" s="860"/>
      <c r="BZ56" s="860"/>
      <c r="CA56" s="860"/>
      <c r="CB56" s="860"/>
      <c r="CC56" s="860"/>
      <c r="CD56" s="860"/>
      <c r="CE56" s="860"/>
      <c r="CF56" s="860"/>
      <c r="CG56" s="861"/>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26"/>
    </row>
    <row r="57" spans="1:131" s="227" customFormat="1" ht="26.25" customHeight="1" x14ac:dyDescent="0.15">
      <c r="A57" s="241">
        <v>30</v>
      </c>
      <c r="B57" s="846"/>
      <c r="C57" s="847"/>
      <c r="D57" s="847"/>
      <c r="E57" s="847"/>
      <c r="F57" s="847"/>
      <c r="G57" s="847"/>
      <c r="H57" s="847"/>
      <c r="I57" s="847"/>
      <c r="J57" s="847"/>
      <c r="K57" s="847"/>
      <c r="L57" s="847"/>
      <c r="M57" s="847"/>
      <c r="N57" s="847"/>
      <c r="O57" s="847"/>
      <c r="P57" s="848"/>
      <c r="Q57" s="903"/>
      <c r="R57" s="904"/>
      <c r="S57" s="904"/>
      <c r="T57" s="904"/>
      <c r="U57" s="904"/>
      <c r="V57" s="904"/>
      <c r="W57" s="904"/>
      <c r="X57" s="904"/>
      <c r="Y57" s="904"/>
      <c r="Z57" s="904"/>
      <c r="AA57" s="904"/>
      <c r="AB57" s="904"/>
      <c r="AC57" s="904"/>
      <c r="AD57" s="904"/>
      <c r="AE57" s="905"/>
      <c r="AF57" s="852"/>
      <c r="AG57" s="853"/>
      <c r="AH57" s="853"/>
      <c r="AI57" s="853"/>
      <c r="AJ57" s="854"/>
      <c r="AK57" s="906"/>
      <c r="AL57" s="904"/>
      <c r="AM57" s="904"/>
      <c r="AN57" s="904"/>
      <c r="AO57" s="904"/>
      <c r="AP57" s="904"/>
      <c r="AQ57" s="904"/>
      <c r="AR57" s="904"/>
      <c r="AS57" s="904"/>
      <c r="AT57" s="904"/>
      <c r="AU57" s="904"/>
      <c r="AV57" s="904"/>
      <c r="AW57" s="904"/>
      <c r="AX57" s="904"/>
      <c r="AY57" s="904"/>
      <c r="AZ57" s="907"/>
      <c r="BA57" s="907"/>
      <c r="BB57" s="907"/>
      <c r="BC57" s="907"/>
      <c r="BD57" s="907"/>
      <c r="BE57" s="791"/>
      <c r="BF57" s="791"/>
      <c r="BG57" s="791"/>
      <c r="BH57" s="791"/>
      <c r="BI57" s="792"/>
      <c r="BJ57" s="232"/>
      <c r="BK57" s="232"/>
      <c r="BL57" s="232"/>
      <c r="BM57" s="232"/>
      <c r="BN57" s="232"/>
      <c r="BO57" s="245"/>
      <c r="BP57" s="245"/>
      <c r="BQ57" s="242">
        <v>51</v>
      </c>
      <c r="BR57" s="243"/>
      <c r="BS57" s="859"/>
      <c r="BT57" s="860"/>
      <c r="BU57" s="860"/>
      <c r="BV57" s="860"/>
      <c r="BW57" s="860"/>
      <c r="BX57" s="860"/>
      <c r="BY57" s="860"/>
      <c r="BZ57" s="860"/>
      <c r="CA57" s="860"/>
      <c r="CB57" s="860"/>
      <c r="CC57" s="860"/>
      <c r="CD57" s="860"/>
      <c r="CE57" s="860"/>
      <c r="CF57" s="860"/>
      <c r="CG57" s="861"/>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26"/>
    </row>
    <row r="58" spans="1:131" s="227" customFormat="1" ht="26.25" customHeight="1" x14ac:dyDescent="0.15">
      <c r="A58" s="241">
        <v>31</v>
      </c>
      <c r="B58" s="846"/>
      <c r="C58" s="847"/>
      <c r="D58" s="847"/>
      <c r="E58" s="847"/>
      <c r="F58" s="847"/>
      <c r="G58" s="847"/>
      <c r="H58" s="847"/>
      <c r="I58" s="847"/>
      <c r="J58" s="847"/>
      <c r="K58" s="847"/>
      <c r="L58" s="847"/>
      <c r="M58" s="847"/>
      <c r="N58" s="847"/>
      <c r="O58" s="847"/>
      <c r="P58" s="848"/>
      <c r="Q58" s="903"/>
      <c r="R58" s="904"/>
      <c r="S58" s="904"/>
      <c r="T58" s="904"/>
      <c r="U58" s="904"/>
      <c r="V58" s="904"/>
      <c r="W58" s="904"/>
      <c r="X58" s="904"/>
      <c r="Y58" s="904"/>
      <c r="Z58" s="904"/>
      <c r="AA58" s="904"/>
      <c r="AB58" s="904"/>
      <c r="AC58" s="904"/>
      <c r="AD58" s="904"/>
      <c r="AE58" s="905"/>
      <c r="AF58" s="852"/>
      <c r="AG58" s="853"/>
      <c r="AH58" s="853"/>
      <c r="AI58" s="853"/>
      <c r="AJ58" s="854"/>
      <c r="AK58" s="906"/>
      <c r="AL58" s="904"/>
      <c r="AM58" s="904"/>
      <c r="AN58" s="904"/>
      <c r="AO58" s="904"/>
      <c r="AP58" s="904"/>
      <c r="AQ58" s="904"/>
      <c r="AR58" s="904"/>
      <c r="AS58" s="904"/>
      <c r="AT58" s="904"/>
      <c r="AU58" s="904"/>
      <c r="AV58" s="904"/>
      <c r="AW58" s="904"/>
      <c r="AX58" s="904"/>
      <c r="AY58" s="904"/>
      <c r="AZ58" s="907"/>
      <c r="BA58" s="907"/>
      <c r="BB58" s="907"/>
      <c r="BC58" s="907"/>
      <c r="BD58" s="907"/>
      <c r="BE58" s="791"/>
      <c r="BF58" s="791"/>
      <c r="BG58" s="791"/>
      <c r="BH58" s="791"/>
      <c r="BI58" s="792"/>
      <c r="BJ58" s="232"/>
      <c r="BK58" s="232"/>
      <c r="BL58" s="232"/>
      <c r="BM58" s="232"/>
      <c r="BN58" s="232"/>
      <c r="BO58" s="245"/>
      <c r="BP58" s="245"/>
      <c r="BQ58" s="242">
        <v>52</v>
      </c>
      <c r="BR58" s="243"/>
      <c r="BS58" s="859"/>
      <c r="BT58" s="860"/>
      <c r="BU58" s="860"/>
      <c r="BV58" s="860"/>
      <c r="BW58" s="860"/>
      <c r="BX58" s="860"/>
      <c r="BY58" s="860"/>
      <c r="BZ58" s="860"/>
      <c r="CA58" s="860"/>
      <c r="CB58" s="860"/>
      <c r="CC58" s="860"/>
      <c r="CD58" s="860"/>
      <c r="CE58" s="860"/>
      <c r="CF58" s="860"/>
      <c r="CG58" s="861"/>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26"/>
    </row>
    <row r="59" spans="1:131" s="227" customFormat="1" ht="26.25" customHeight="1" x14ac:dyDescent="0.15">
      <c r="A59" s="241">
        <v>32</v>
      </c>
      <c r="B59" s="846"/>
      <c r="C59" s="847"/>
      <c r="D59" s="847"/>
      <c r="E59" s="847"/>
      <c r="F59" s="847"/>
      <c r="G59" s="847"/>
      <c r="H59" s="847"/>
      <c r="I59" s="847"/>
      <c r="J59" s="847"/>
      <c r="K59" s="847"/>
      <c r="L59" s="847"/>
      <c r="M59" s="847"/>
      <c r="N59" s="847"/>
      <c r="O59" s="847"/>
      <c r="P59" s="848"/>
      <c r="Q59" s="903"/>
      <c r="R59" s="904"/>
      <c r="S59" s="904"/>
      <c r="T59" s="904"/>
      <c r="U59" s="904"/>
      <c r="V59" s="904"/>
      <c r="W59" s="904"/>
      <c r="X59" s="904"/>
      <c r="Y59" s="904"/>
      <c r="Z59" s="904"/>
      <c r="AA59" s="904"/>
      <c r="AB59" s="904"/>
      <c r="AC59" s="904"/>
      <c r="AD59" s="904"/>
      <c r="AE59" s="905"/>
      <c r="AF59" s="852"/>
      <c r="AG59" s="853"/>
      <c r="AH59" s="853"/>
      <c r="AI59" s="853"/>
      <c r="AJ59" s="854"/>
      <c r="AK59" s="906"/>
      <c r="AL59" s="904"/>
      <c r="AM59" s="904"/>
      <c r="AN59" s="904"/>
      <c r="AO59" s="904"/>
      <c r="AP59" s="904"/>
      <c r="AQ59" s="904"/>
      <c r="AR59" s="904"/>
      <c r="AS59" s="904"/>
      <c r="AT59" s="904"/>
      <c r="AU59" s="904"/>
      <c r="AV59" s="904"/>
      <c r="AW59" s="904"/>
      <c r="AX59" s="904"/>
      <c r="AY59" s="904"/>
      <c r="AZ59" s="907"/>
      <c r="BA59" s="907"/>
      <c r="BB59" s="907"/>
      <c r="BC59" s="907"/>
      <c r="BD59" s="907"/>
      <c r="BE59" s="791"/>
      <c r="BF59" s="791"/>
      <c r="BG59" s="791"/>
      <c r="BH59" s="791"/>
      <c r="BI59" s="792"/>
      <c r="BJ59" s="232"/>
      <c r="BK59" s="232"/>
      <c r="BL59" s="232"/>
      <c r="BM59" s="232"/>
      <c r="BN59" s="232"/>
      <c r="BO59" s="245"/>
      <c r="BP59" s="245"/>
      <c r="BQ59" s="242">
        <v>53</v>
      </c>
      <c r="BR59" s="243"/>
      <c r="BS59" s="859"/>
      <c r="BT59" s="860"/>
      <c r="BU59" s="860"/>
      <c r="BV59" s="860"/>
      <c r="BW59" s="860"/>
      <c r="BX59" s="860"/>
      <c r="BY59" s="860"/>
      <c r="BZ59" s="860"/>
      <c r="CA59" s="860"/>
      <c r="CB59" s="860"/>
      <c r="CC59" s="860"/>
      <c r="CD59" s="860"/>
      <c r="CE59" s="860"/>
      <c r="CF59" s="860"/>
      <c r="CG59" s="861"/>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26"/>
    </row>
    <row r="60" spans="1:131" s="227" customFormat="1" ht="26.25" customHeight="1" x14ac:dyDescent="0.15">
      <c r="A60" s="241">
        <v>33</v>
      </c>
      <c r="B60" s="846"/>
      <c r="C60" s="847"/>
      <c r="D60" s="847"/>
      <c r="E60" s="847"/>
      <c r="F60" s="847"/>
      <c r="G60" s="847"/>
      <c r="H60" s="847"/>
      <c r="I60" s="847"/>
      <c r="J60" s="847"/>
      <c r="K60" s="847"/>
      <c r="L60" s="847"/>
      <c r="M60" s="847"/>
      <c r="N60" s="847"/>
      <c r="O60" s="847"/>
      <c r="P60" s="848"/>
      <c r="Q60" s="903"/>
      <c r="R60" s="904"/>
      <c r="S60" s="904"/>
      <c r="T60" s="904"/>
      <c r="U60" s="904"/>
      <c r="V60" s="904"/>
      <c r="W60" s="904"/>
      <c r="X60" s="904"/>
      <c r="Y60" s="904"/>
      <c r="Z60" s="904"/>
      <c r="AA60" s="904"/>
      <c r="AB60" s="904"/>
      <c r="AC60" s="904"/>
      <c r="AD60" s="904"/>
      <c r="AE60" s="905"/>
      <c r="AF60" s="852"/>
      <c r="AG60" s="853"/>
      <c r="AH60" s="853"/>
      <c r="AI60" s="853"/>
      <c r="AJ60" s="854"/>
      <c r="AK60" s="906"/>
      <c r="AL60" s="904"/>
      <c r="AM60" s="904"/>
      <c r="AN60" s="904"/>
      <c r="AO60" s="904"/>
      <c r="AP60" s="904"/>
      <c r="AQ60" s="904"/>
      <c r="AR60" s="904"/>
      <c r="AS60" s="904"/>
      <c r="AT60" s="904"/>
      <c r="AU60" s="904"/>
      <c r="AV60" s="904"/>
      <c r="AW60" s="904"/>
      <c r="AX60" s="904"/>
      <c r="AY60" s="904"/>
      <c r="AZ60" s="907"/>
      <c r="BA60" s="907"/>
      <c r="BB60" s="907"/>
      <c r="BC60" s="907"/>
      <c r="BD60" s="907"/>
      <c r="BE60" s="791"/>
      <c r="BF60" s="791"/>
      <c r="BG60" s="791"/>
      <c r="BH60" s="791"/>
      <c r="BI60" s="792"/>
      <c r="BJ60" s="232"/>
      <c r="BK60" s="232"/>
      <c r="BL60" s="232"/>
      <c r="BM60" s="232"/>
      <c r="BN60" s="232"/>
      <c r="BO60" s="245"/>
      <c r="BP60" s="245"/>
      <c r="BQ60" s="242">
        <v>54</v>
      </c>
      <c r="BR60" s="243"/>
      <c r="BS60" s="859"/>
      <c r="BT60" s="860"/>
      <c r="BU60" s="860"/>
      <c r="BV60" s="860"/>
      <c r="BW60" s="860"/>
      <c r="BX60" s="860"/>
      <c r="BY60" s="860"/>
      <c r="BZ60" s="860"/>
      <c r="CA60" s="860"/>
      <c r="CB60" s="860"/>
      <c r="CC60" s="860"/>
      <c r="CD60" s="860"/>
      <c r="CE60" s="860"/>
      <c r="CF60" s="860"/>
      <c r="CG60" s="861"/>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26"/>
    </row>
    <row r="61" spans="1:131" s="227" customFormat="1" ht="26.25" customHeight="1" thickBot="1" x14ac:dyDescent="0.2">
      <c r="A61" s="241">
        <v>34</v>
      </c>
      <c r="B61" s="846"/>
      <c r="C61" s="847"/>
      <c r="D61" s="847"/>
      <c r="E61" s="847"/>
      <c r="F61" s="847"/>
      <c r="G61" s="847"/>
      <c r="H61" s="847"/>
      <c r="I61" s="847"/>
      <c r="J61" s="847"/>
      <c r="K61" s="847"/>
      <c r="L61" s="847"/>
      <c r="M61" s="847"/>
      <c r="N61" s="847"/>
      <c r="O61" s="847"/>
      <c r="P61" s="848"/>
      <c r="Q61" s="903"/>
      <c r="R61" s="904"/>
      <c r="S61" s="904"/>
      <c r="T61" s="904"/>
      <c r="U61" s="904"/>
      <c r="V61" s="904"/>
      <c r="W61" s="904"/>
      <c r="X61" s="904"/>
      <c r="Y61" s="904"/>
      <c r="Z61" s="904"/>
      <c r="AA61" s="904"/>
      <c r="AB61" s="904"/>
      <c r="AC61" s="904"/>
      <c r="AD61" s="904"/>
      <c r="AE61" s="905"/>
      <c r="AF61" s="852"/>
      <c r="AG61" s="853"/>
      <c r="AH61" s="853"/>
      <c r="AI61" s="853"/>
      <c r="AJ61" s="854"/>
      <c r="AK61" s="906"/>
      <c r="AL61" s="904"/>
      <c r="AM61" s="904"/>
      <c r="AN61" s="904"/>
      <c r="AO61" s="904"/>
      <c r="AP61" s="904"/>
      <c r="AQ61" s="904"/>
      <c r="AR61" s="904"/>
      <c r="AS61" s="904"/>
      <c r="AT61" s="904"/>
      <c r="AU61" s="904"/>
      <c r="AV61" s="904"/>
      <c r="AW61" s="904"/>
      <c r="AX61" s="904"/>
      <c r="AY61" s="904"/>
      <c r="AZ61" s="907"/>
      <c r="BA61" s="907"/>
      <c r="BB61" s="907"/>
      <c r="BC61" s="907"/>
      <c r="BD61" s="907"/>
      <c r="BE61" s="791"/>
      <c r="BF61" s="791"/>
      <c r="BG61" s="791"/>
      <c r="BH61" s="791"/>
      <c r="BI61" s="792"/>
      <c r="BJ61" s="232"/>
      <c r="BK61" s="232"/>
      <c r="BL61" s="232"/>
      <c r="BM61" s="232"/>
      <c r="BN61" s="232"/>
      <c r="BO61" s="245"/>
      <c r="BP61" s="245"/>
      <c r="BQ61" s="242">
        <v>55</v>
      </c>
      <c r="BR61" s="243"/>
      <c r="BS61" s="859"/>
      <c r="BT61" s="860"/>
      <c r="BU61" s="860"/>
      <c r="BV61" s="860"/>
      <c r="BW61" s="860"/>
      <c r="BX61" s="860"/>
      <c r="BY61" s="860"/>
      <c r="BZ61" s="860"/>
      <c r="CA61" s="860"/>
      <c r="CB61" s="860"/>
      <c r="CC61" s="860"/>
      <c r="CD61" s="860"/>
      <c r="CE61" s="860"/>
      <c r="CF61" s="860"/>
      <c r="CG61" s="861"/>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26"/>
    </row>
    <row r="62" spans="1:131" s="227" customFormat="1" ht="26.25" customHeight="1" x14ac:dyDescent="0.15">
      <c r="A62" s="241">
        <v>35</v>
      </c>
      <c r="B62" s="846"/>
      <c r="C62" s="847"/>
      <c r="D62" s="847"/>
      <c r="E62" s="847"/>
      <c r="F62" s="847"/>
      <c r="G62" s="847"/>
      <c r="H62" s="847"/>
      <c r="I62" s="847"/>
      <c r="J62" s="847"/>
      <c r="K62" s="847"/>
      <c r="L62" s="847"/>
      <c r="M62" s="847"/>
      <c r="N62" s="847"/>
      <c r="O62" s="847"/>
      <c r="P62" s="848"/>
      <c r="Q62" s="903"/>
      <c r="R62" s="904"/>
      <c r="S62" s="904"/>
      <c r="T62" s="904"/>
      <c r="U62" s="904"/>
      <c r="V62" s="904"/>
      <c r="W62" s="904"/>
      <c r="X62" s="904"/>
      <c r="Y62" s="904"/>
      <c r="Z62" s="904"/>
      <c r="AA62" s="904"/>
      <c r="AB62" s="904"/>
      <c r="AC62" s="904"/>
      <c r="AD62" s="904"/>
      <c r="AE62" s="905"/>
      <c r="AF62" s="852"/>
      <c r="AG62" s="853"/>
      <c r="AH62" s="853"/>
      <c r="AI62" s="853"/>
      <c r="AJ62" s="854"/>
      <c r="AK62" s="906"/>
      <c r="AL62" s="904"/>
      <c r="AM62" s="904"/>
      <c r="AN62" s="904"/>
      <c r="AO62" s="904"/>
      <c r="AP62" s="904"/>
      <c r="AQ62" s="904"/>
      <c r="AR62" s="904"/>
      <c r="AS62" s="904"/>
      <c r="AT62" s="904"/>
      <c r="AU62" s="904"/>
      <c r="AV62" s="904"/>
      <c r="AW62" s="904"/>
      <c r="AX62" s="904"/>
      <c r="AY62" s="904"/>
      <c r="AZ62" s="907"/>
      <c r="BA62" s="907"/>
      <c r="BB62" s="907"/>
      <c r="BC62" s="907"/>
      <c r="BD62" s="907"/>
      <c r="BE62" s="791"/>
      <c r="BF62" s="791"/>
      <c r="BG62" s="791"/>
      <c r="BH62" s="791"/>
      <c r="BI62" s="792"/>
      <c r="BJ62" s="915" t="s">
        <v>405</v>
      </c>
      <c r="BK62" s="874"/>
      <c r="BL62" s="874"/>
      <c r="BM62" s="874"/>
      <c r="BN62" s="875"/>
      <c r="BO62" s="245"/>
      <c r="BP62" s="245"/>
      <c r="BQ62" s="242">
        <v>56</v>
      </c>
      <c r="BR62" s="243"/>
      <c r="BS62" s="859"/>
      <c r="BT62" s="860"/>
      <c r="BU62" s="860"/>
      <c r="BV62" s="860"/>
      <c r="BW62" s="860"/>
      <c r="BX62" s="860"/>
      <c r="BY62" s="860"/>
      <c r="BZ62" s="860"/>
      <c r="CA62" s="860"/>
      <c r="CB62" s="860"/>
      <c r="CC62" s="860"/>
      <c r="CD62" s="860"/>
      <c r="CE62" s="860"/>
      <c r="CF62" s="860"/>
      <c r="CG62" s="861"/>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26"/>
    </row>
    <row r="63" spans="1:131" s="227" customFormat="1" ht="26.25" customHeight="1" thickBot="1" x14ac:dyDescent="0.2">
      <c r="A63" s="244" t="s">
        <v>382</v>
      </c>
      <c r="B63" s="883" t="s">
        <v>406</v>
      </c>
      <c r="C63" s="884"/>
      <c r="D63" s="884"/>
      <c r="E63" s="884"/>
      <c r="F63" s="884"/>
      <c r="G63" s="884"/>
      <c r="H63" s="884"/>
      <c r="I63" s="884"/>
      <c r="J63" s="884"/>
      <c r="K63" s="884"/>
      <c r="L63" s="884"/>
      <c r="M63" s="884"/>
      <c r="N63" s="884"/>
      <c r="O63" s="884"/>
      <c r="P63" s="885"/>
      <c r="Q63" s="908"/>
      <c r="R63" s="909"/>
      <c r="S63" s="909"/>
      <c r="T63" s="909"/>
      <c r="U63" s="909"/>
      <c r="V63" s="909"/>
      <c r="W63" s="909"/>
      <c r="X63" s="909"/>
      <c r="Y63" s="909"/>
      <c r="Z63" s="909"/>
      <c r="AA63" s="909"/>
      <c r="AB63" s="909"/>
      <c r="AC63" s="909"/>
      <c r="AD63" s="909"/>
      <c r="AE63" s="910"/>
      <c r="AF63" s="911">
        <v>543</v>
      </c>
      <c r="AG63" s="912"/>
      <c r="AH63" s="912"/>
      <c r="AI63" s="912"/>
      <c r="AJ63" s="913"/>
      <c r="AK63" s="914"/>
      <c r="AL63" s="909"/>
      <c r="AM63" s="909"/>
      <c r="AN63" s="909"/>
      <c r="AO63" s="909"/>
      <c r="AP63" s="912">
        <v>4287</v>
      </c>
      <c r="AQ63" s="912"/>
      <c r="AR63" s="912"/>
      <c r="AS63" s="912"/>
      <c r="AT63" s="912"/>
      <c r="AU63" s="912">
        <v>1584</v>
      </c>
      <c r="AV63" s="912"/>
      <c r="AW63" s="912"/>
      <c r="AX63" s="912"/>
      <c r="AY63" s="912"/>
      <c r="AZ63" s="916"/>
      <c r="BA63" s="916"/>
      <c r="BB63" s="916"/>
      <c r="BC63" s="916"/>
      <c r="BD63" s="916"/>
      <c r="BE63" s="917"/>
      <c r="BF63" s="917"/>
      <c r="BG63" s="917"/>
      <c r="BH63" s="917"/>
      <c r="BI63" s="918"/>
      <c r="BJ63" s="919" t="s">
        <v>407</v>
      </c>
      <c r="BK63" s="920"/>
      <c r="BL63" s="920"/>
      <c r="BM63" s="920"/>
      <c r="BN63" s="921"/>
      <c r="BO63" s="245"/>
      <c r="BP63" s="245"/>
      <c r="BQ63" s="242">
        <v>57</v>
      </c>
      <c r="BR63" s="243"/>
      <c r="BS63" s="859"/>
      <c r="BT63" s="860"/>
      <c r="BU63" s="860"/>
      <c r="BV63" s="860"/>
      <c r="BW63" s="860"/>
      <c r="BX63" s="860"/>
      <c r="BY63" s="860"/>
      <c r="BZ63" s="860"/>
      <c r="CA63" s="860"/>
      <c r="CB63" s="860"/>
      <c r="CC63" s="860"/>
      <c r="CD63" s="860"/>
      <c r="CE63" s="860"/>
      <c r="CF63" s="860"/>
      <c r="CG63" s="861"/>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59"/>
      <c r="BT64" s="860"/>
      <c r="BU64" s="860"/>
      <c r="BV64" s="860"/>
      <c r="BW64" s="860"/>
      <c r="BX64" s="860"/>
      <c r="BY64" s="860"/>
      <c r="BZ64" s="860"/>
      <c r="CA64" s="860"/>
      <c r="CB64" s="860"/>
      <c r="CC64" s="860"/>
      <c r="CD64" s="860"/>
      <c r="CE64" s="860"/>
      <c r="CF64" s="860"/>
      <c r="CG64" s="861"/>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59"/>
      <c r="BT65" s="860"/>
      <c r="BU65" s="860"/>
      <c r="BV65" s="860"/>
      <c r="BW65" s="860"/>
      <c r="BX65" s="860"/>
      <c r="BY65" s="860"/>
      <c r="BZ65" s="860"/>
      <c r="CA65" s="860"/>
      <c r="CB65" s="860"/>
      <c r="CC65" s="860"/>
      <c r="CD65" s="860"/>
      <c r="CE65" s="860"/>
      <c r="CF65" s="860"/>
      <c r="CG65" s="861"/>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26"/>
    </row>
    <row r="66" spans="1:131" s="227" customFormat="1" ht="26.25" customHeight="1" x14ac:dyDescent="0.15">
      <c r="A66" s="815" t="s">
        <v>409</v>
      </c>
      <c r="B66" s="816"/>
      <c r="C66" s="816"/>
      <c r="D66" s="816"/>
      <c r="E66" s="816"/>
      <c r="F66" s="816"/>
      <c r="G66" s="816"/>
      <c r="H66" s="816"/>
      <c r="I66" s="816"/>
      <c r="J66" s="816"/>
      <c r="K66" s="816"/>
      <c r="L66" s="816"/>
      <c r="M66" s="816"/>
      <c r="N66" s="816"/>
      <c r="O66" s="816"/>
      <c r="P66" s="817"/>
      <c r="Q66" s="803" t="s">
        <v>410</v>
      </c>
      <c r="R66" s="804"/>
      <c r="S66" s="804"/>
      <c r="T66" s="804"/>
      <c r="U66" s="821"/>
      <c r="V66" s="803" t="s">
        <v>411</v>
      </c>
      <c r="W66" s="804"/>
      <c r="X66" s="804"/>
      <c r="Y66" s="804"/>
      <c r="Z66" s="821"/>
      <c r="AA66" s="803" t="s">
        <v>412</v>
      </c>
      <c r="AB66" s="804"/>
      <c r="AC66" s="804"/>
      <c r="AD66" s="804"/>
      <c r="AE66" s="821"/>
      <c r="AF66" s="922" t="s">
        <v>413</v>
      </c>
      <c r="AG66" s="896"/>
      <c r="AH66" s="896"/>
      <c r="AI66" s="896"/>
      <c r="AJ66" s="923"/>
      <c r="AK66" s="803" t="s">
        <v>414</v>
      </c>
      <c r="AL66" s="816"/>
      <c r="AM66" s="816"/>
      <c r="AN66" s="816"/>
      <c r="AO66" s="817"/>
      <c r="AP66" s="803" t="s">
        <v>415</v>
      </c>
      <c r="AQ66" s="804"/>
      <c r="AR66" s="804"/>
      <c r="AS66" s="804"/>
      <c r="AT66" s="821"/>
      <c r="AU66" s="803" t="s">
        <v>416</v>
      </c>
      <c r="AV66" s="804"/>
      <c r="AW66" s="804"/>
      <c r="AX66" s="804"/>
      <c r="AY66" s="821"/>
      <c r="AZ66" s="803" t="s">
        <v>370</v>
      </c>
      <c r="BA66" s="804"/>
      <c r="BB66" s="804"/>
      <c r="BC66" s="804"/>
      <c r="BD66" s="805"/>
      <c r="BE66" s="245"/>
      <c r="BF66" s="245"/>
      <c r="BG66" s="245"/>
      <c r="BH66" s="245"/>
      <c r="BI66" s="245"/>
      <c r="BJ66" s="245"/>
      <c r="BK66" s="245"/>
      <c r="BL66" s="245"/>
      <c r="BM66" s="245"/>
      <c r="BN66" s="245"/>
      <c r="BO66" s="245"/>
      <c r="BP66" s="245"/>
      <c r="BQ66" s="242">
        <v>60</v>
      </c>
      <c r="BR66" s="247"/>
      <c r="BS66" s="933"/>
      <c r="BT66" s="934"/>
      <c r="BU66" s="934"/>
      <c r="BV66" s="934"/>
      <c r="BW66" s="934"/>
      <c r="BX66" s="934"/>
      <c r="BY66" s="934"/>
      <c r="BZ66" s="934"/>
      <c r="CA66" s="934"/>
      <c r="CB66" s="934"/>
      <c r="CC66" s="934"/>
      <c r="CD66" s="934"/>
      <c r="CE66" s="934"/>
      <c r="CF66" s="934"/>
      <c r="CG66" s="935"/>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26"/>
    </row>
    <row r="67" spans="1:131" s="227" customFormat="1" ht="26.25" customHeight="1" thickBot="1" x14ac:dyDescent="0.2">
      <c r="A67" s="818"/>
      <c r="B67" s="819"/>
      <c r="C67" s="819"/>
      <c r="D67" s="819"/>
      <c r="E67" s="819"/>
      <c r="F67" s="819"/>
      <c r="G67" s="819"/>
      <c r="H67" s="819"/>
      <c r="I67" s="819"/>
      <c r="J67" s="819"/>
      <c r="K67" s="819"/>
      <c r="L67" s="819"/>
      <c r="M67" s="819"/>
      <c r="N67" s="819"/>
      <c r="O67" s="819"/>
      <c r="P67" s="820"/>
      <c r="Q67" s="806"/>
      <c r="R67" s="807"/>
      <c r="S67" s="807"/>
      <c r="T67" s="807"/>
      <c r="U67" s="822"/>
      <c r="V67" s="806"/>
      <c r="W67" s="807"/>
      <c r="X67" s="807"/>
      <c r="Y67" s="807"/>
      <c r="Z67" s="822"/>
      <c r="AA67" s="806"/>
      <c r="AB67" s="807"/>
      <c r="AC67" s="807"/>
      <c r="AD67" s="807"/>
      <c r="AE67" s="822"/>
      <c r="AF67" s="924"/>
      <c r="AG67" s="899"/>
      <c r="AH67" s="899"/>
      <c r="AI67" s="899"/>
      <c r="AJ67" s="925"/>
      <c r="AK67" s="926"/>
      <c r="AL67" s="819"/>
      <c r="AM67" s="819"/>
      <c r="AN67" s="819"/>
      <c r="AO67" s="820"/>
      <c r="AP67" s="806"/>
      <c r="AQ67" s="807"/>
      <c r="AR67" s="807"/>
      <c r="AS67" s="807"/>
      <c r="AT67" s="822"/>
      <c r="AU67" s="806"/>
      <c r="AV67" s="807"/>
      <c r="AW67" s="807"/>
      <c r="AX67" s="807"/>
      <c r="AY67" s="822"/>
      <c r="AZ67" s="806"/>
      <c r="BA67" s="807"/>
      <c r="BB67" s="807"/>
      <c r="BC67" s="807"/>
      <c r="BD67" s="808"/>
      <c r="BE67" s="245"/>
      <c r="BF67" s="245"/>
      <c r="BG67" s="245"/>
      <c r="BH67" s="245"/>
      <c r="BI67" s="245"/>
      <c r="BJ67" s="245"/>
      <c r="BK67" s="245"/>
      <c r="BL67" s="245"/>
      <c r="BM67" s="245"/>
      <c r="BN67" s="245"/>
      <c r="BO67" s="245"/>
      <c r="BP67" s="245"/>
      <c r="BQ67" s="242">
        <v>61</v>
      </c>
      <c r="BR67" s="247"/>
      <c r="BS67" s="933"/>
      <c r="BT67" s="934"/>
      <c r="BU67" s="934"/>
      <c r="BV67" s="934"/>
      <c r="BW67" s="934"/>
      <c r="BX67" s="934"/>
      <c r="BY67" s="934"/>
      <c r="BZ67" s="934"/>
      <c r="CA67" s="934"/>
      <c r="CB67" s="934"/>
      <c r="CC67" s="934"/>
      <c r="CD67" s="934"/>
      <c r="CE67" s="934"/>
      <c r="CF67" s="934"/>
      <c r="CG67" s="935"/>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26"/>
    </row>
    <row r="68" spans="1:131" s="227" customFormat="1" ht="26.25" customHeight="1" thickTop="1" x14ac:dyDescent="0.15">
      <c r="A68" s="238">
        <v>1</v>
      </c>
      <c r="B68" s="777" t="s">
        <v>580</v>
      </c>
      <c r="C68" s="778"/>
      <c r="D68" s="778"/>
      <c r="E68" s="778"/>
      <c r="F68" s="778"/>
      <c r="G68" s="778"/>
      <c r="H68" s="778"/>
      <c r="I68" s="778"/>
      <c r="J68" s="778"/>
      <c r="K68" s="778"/>
      <c r="L68" s="778"/>
      <c r="M68" s="778"/>
      <c r="N68" s="778"/>
      <c r="O68" s="778"/>
      <c r="P68" s="779"/>
      <c r="Q68" s="936">
        <v>2169</v>
      </c>
      <c r="R68" s="937"/>
      <c r="S68" s="937"/>
      <c r="T68" s="937"/>
      <c r="U68" s="937"/>
      <c r="V68" s="937">
        <v>1929</v>
      </c>
      <c r="W68" s="937"/>
      <c r="X68" s="937"/>
      <c r="Y68" s="937"/>
      <c r="Z68" s="937"/>
      <c r="AA68" s="937">
        <v>239</v>
      </c>
      <c r="AB68" s="937"/>
      <c r="AC68" s="937"/>
      <c r="AD68" s="937"/>
      <c r="AE68" s="937"/>
      <c r="AF68" s="937">
        <v>239</v>
      </c>
      <c r="AG68" s="937"/>
      <c r="AH68" s="937"/>
      <c r="AI68" s="937"/>
      <c r="AJ68" s="937"/>
      <c r="AK68" s="802" t="s">
        <v>515</v>
      </c>
      <c r="AL68" s="802"/>
      <c r="AM68" s="802"/>
      <c r="AN68" s="802"/>
      <c r="AO68" s="802"/>
      <c r="AP68" s="802" t="s">
        <v>515</v>
      </c>
      <c r="AQ68" s="802"/>
      <c r="AR68" s="802"/>
      <c r="AS68" s="802"/>
      <c r="AT68" s="802"/>
      <c r="AU68" s="802" t="s">
        <v>515</v>
      </c>
      <c r="AV68" s="802"/>
      <c r="AW68" s="802"/>
      <c r="AX68" s="802"/>
      <c r="AY68" s="802"/>
      <c r="AZ68" s="783"/>
      <c r="BA68" s="783"/>
      <c r="BB68" s="783"/>
      <c r="BC68" s="783"/>
      <c r="BD68" s="784"/>
      <c r="BE68" s="245"/>
      <c r="BF68" s="245"/>
      <c r="BG68" s="245"/>
      <c r="BH68" s="245"/>
      <c r="BI68" s="245"/>
      <c r="BJ68" s="245"/>
      <c r="BK68" s="245"/>
      <c r="BL68" s="245"/>
      <c r="BM68" s="245"/>
      <c r="BN68" s="245"/>
      <c r="BO68" s="245"/>
      <c r="BP68" s="245"/>
      <c r="BQ68" s="242">
        <v>62</v>
      </c>
      <c r="BR68" s="247"/>
      <c r="BS68" s="933"/>
      <c r="BT68" s="934"/>
      <c r="BU68" s="934"/>
      <c r="BV68" s="934"/>
      <c r="BW68" s="934"/>
      <c r="BX68" s="934"/>
      <c r="BY68" s="934"/>
      <c r="BZ68" s="934"/>
      <c r="CA68" s="934"/>
      <c r="CB68" s="934"/>
      <c r="CC68" s="934"/>
      <c r="CD68" s="934"/>
      <c r="CE68" s="934"/>
      <c r="CF68" s="934"/>
      <c r="CG68" s="935"/>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26"/>
    </row>
    <row r="69" spans="1:131" s="227" customFormat="1" ht="26.25" customHeight="1" x14ac:dyDescent="0.15">
      <c r="A69" s="241">
        <v>2</v>
      </c>
      <c r="B69" s="780" t="s">
        <v>581</v>
      </c>
      <c r="C69" s="781"/>
      <c r="D69" s="781"/>
      <c r="E69" s="781"/>
      <c r="F69" s="781"/>
      <c r="G69" s="781"/>
      <c r="H69" s="781"/>
      <c r="I69" s="781"/>
      <c r="J69" s="781"/>
      <c r="K69" s="781"/>
      <c r="L69" s="781"/>
      <c r="M69" s="781"/>
      <c r="N69" s="781"/>
      <c r="O69" s="781"/>
      <c r="P69" s="782"/>
      <c r="Q69" s="938">
        <v>394</v>
      </c>
      <c r="R69" s="789"/>
      <c r="S69" s="789"/>
      <c r="T69" s="789"/>
      <c r="U69" s="789"/>
      <c r="V69" s="789">
        <v>393</v>
      </c>
      <c r="W69" s="789"/>
      <c r="X69" s="789"/>
      <c r="Y69" s="789"/>
      <c r="Z69" s="789"/>
      <c r="AA69" s="789">
        <v>1</v>
      </c>
      <c r="AB69" s="789"/>
      <c r="AC69" s="789"/>
      <c r="AD69" s="789"/>
      <c r="AE69" s="789"/>
      <c r="AF69" s="789">
        <v>1</v>
      </c>
      <c r="AG69" s="789"/>
      <c r="AH69" s="789"/>
      <c r="AI69" s="789"/>
      <c r="AJ69" s="789"/>
      <c r="AK69" s="789">
        <v>6</v>
      </c>
      <c r="AL69" s="789"/>
      <c r="AM69" s="789"/>
      <c r="AN69" s="789"/>
      <c r="AO69" s="789"/>
      <c r="AP69" s="789" t="s">
        <v>515</v>
      </c>
      <c r="AQ69" s="789"/>
      <c r="AR69" s="789"/>
      <c r="AS69" s="789"/>
      <c r="AT69" s="789"/>
      <c r="AU69" s="789" t="s">
        <v>515</v>
      </c>
      <c r="AV69" s="789"/>
      <c r="AW69" s="789"/>
      <c r="AX69" s="789"/>
      <c r="AY69" s="789"/>
      <c r="AZ69" s="785" t="s">
        <v>587</v>
      </c>
      <c r="BA69" s="785"/>
      <c r="BB69" s="785"/>
      <c r="BC69" s="785"/>
      <c r="BD69" s="786"/>
      <c r="BE69" s="245"/>
      <c r="BF69" s="245"/>
      <c r="BG69" s="245"/>
      <c r="BH69" s="245"/>
      <c r="BI69" s="245"/>
      <c r="BJ69" s="245"/>
      <c r="BK69" s="245"/>
      <c r="BL69" s="245"/>
      <c r="BM69" s="245"/>
      <c r="BN69" s="245"/>
      <c r="BO69" s="245"/>
      <c r="BP69" s="245"/>
      <c r="BQ69" s="242">
        <v>63</v>
      </c>
      <c r="BR69" s="247"/>
      <c r="BS69" s="933"/>
      <c r="BT69" s="934"/>
      <c r="BU69" s="934"/>
      <c r="BV69" s="934"/>
      <c r="BW69" s="934"/>
      <c r="BX69" s="934"/>
      <c r="BY69" s="934"/>
      <c r="BZ69" s="934"/>
      <c r="CA69" s="934"/>
      <c r="CB69" s="934"/>
      <c r="CC69" s="934"/>
      <c r="CD69" s="934"/>
      <c r="CE69" s="934"/>
      <c r="CF69" s="934"/>
      <c r="CG69" s="935"/>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26"/>
    </row>
    <row r="70" spans="1:131" s="227" customFormat="1" ht="26.25" customHeight="1" x14ac:dyDescent="0.15">
      <c r="A70" s="241">
        <v>3</v>
      </c>
      <c r="B70" s="780" t="s">
        <v>582</v>
      </c>
      <c r="C70" s="781"/>
      <c r="D70" s="781"/>
      <c r="E70" s="781"/>
      <c r="F70" s="781"/>
      <c r="G70" s="781"/>
      <c r="H70" s="781"/>
      <c r="I70" s="781"/>
      <c r="J70" s="781"/>
      <c r="K70" s="781"/>
      <c r="L70" s="781"/>
      <c r="M70" s="781"/>
      <c r="N70" s="781"/>
      <c r="O70" s="781"/>
      <c r="P70" s="782"/>
      <c r="Q70" s="938">
        <v>31</v>
      </c>
      <c r="R70" s="789"/>
      <c r="S70" s="789"/>
      <c r="T70" s="789"/>
      <c r="U70" s="789"/>
      <c r="V70" s="789">
        <v>30</v>
      </c>
      <c r="W70" s="789"/>
      <c r="X70" s="789"/>
      <c r="Y70" s="789"/>
      <c r="Z70" s="789"/>
      <c r="AA70" s="789">
        <v>1</v>
      </c>
      <c r="AB70" s="789"/>
      <c r="AC70" s="789"/>
      <c r="AD70" s="789"/>
      <c r="AE70" s="789"/>
      <c r="AF70" s="789">
        <v>1</v>
      </c>
      <c r="AG70" s="789"/>
      <c r="AH70" s="789"/>
      <c r="AI70" s="789"/>
      <c r="AJ70" s="789"/>
      <c r="AK70" s="789">
        <v>2</v>
      </c>
      <c r="AL70" s="789"/>
      <c r="AM70" s="789"/>
      <c r="AN70" s="789"/>
      <c r="AO70" s="789"/>
      <c r="AP70" s="789" t="s">
        <v>515</v>
      </c>
      <c r="AQ70" s="789"/>
      <c r="AR70" s="789"/>
      <c r="AS70" s="789"/>
      <c r="AT70" s="789"/>
      <c r="AU70" s="789" t="s">
        <v>515</v>
      </c>
      <c r="AV70" s="789"/>
      <c r="AW70" s="789"/>
      <c r="AX70" s="789"/>
      <c r="AY70" s="789"/>
      <c r="AZ70" s="785" t="s">
        <v>590</v>
      </c>
      <c r="BA70" s="785"/>
      <c r="BB70" s="785"/>
      <c r="BC70" s="785"/>
      <c r="BD70" s="786"/>
      <c r="BE70" s="245"/>
      <c r="BF70" s="245"/>
      <c r="BG70" s="245"/>
      <c r="BH70" s="245"/>
      <c r="BI70" s="245"/>
      <c r="BJ70" s="245"/>
      <c r="BK70" s="245"/>
      <c r="BL70" s="245"/>
      <c r="BM70" s="245"/>
      <c r="BN70" s="245"/>
      <c r="BO70" s="245"/>
      <c r="BP70" s="245"/>
      <c r="BQ70" s="242">
        <v>64</v>
      </c>
      <c r="BR70" s="247"/>
      <c r="BS70" s="933"/>
      <c r="BT70" s="934"/>
      <c r="BU70" s="934"/>
      <c r="BV70" s="934"/>
      <c r="BW70" s="934"/>
      <c r="BX70" s="934"/>
      <c r="BY70" s="934"/>
      <c r="BZ70" s="934"/>
      <c r="CA70" s="934"/>
      <c r="CB70" s="934"/>
      <c r="CC70" s="934"/>
      <c r="CD70" s="934"/>
      <c r="CE70" s="934"/>
      <c r="CF70" s="934"/>
      <c r="CG70" s="935"/>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26"/>
    </row>
    <row r="71" spans="1:131" s="227" customFormat="1" ht="26.25" customHeight="1" x14ac:dyDescent="0.15">
      <c r="A71" s="241">
        <v>4</v>
      </c>
      <c r="B71" s="780" t="s">
        <v>583</v>
      </c>
      <c r="C71" s="781"/>
      <c r="D71" s="781"/>
      <c r="E71" s="781"/>
      <c r="F71" s="781"/>
      <c r="G71" s="781"/>
      <c r="H71" s="781"/>
      <c r="I71" s="781"/>
      <c r="J71" s="781"/>
      <c r="K71" s="781"/>
      <c r="L71" s="781"/>
      <c r="M71" s="781"/>
      <c r="N71" s="781"/>
      <c r="O71" s="781"/>
      <c r="P71" s="782"/>
      <c r="Q71" s="938">
        <v>636</v>
      </c>
      <c r="R71" s="789"/>
      <c r="S71" s="789"/>
      <c r="T71" s="789"/>
      <c r="U71" s="789"/>
      <c r="V71" s="789">
        <v>588</v>
      </c>
      <c r="W71" s="789"/>
      <c r="X71" s="789"/>
      <c r="Y71" s="789"/>
      <c r="Z71" s="789"/>
      <c r="AA71" s="789">
        <v>48</v>
      </c>
      <c r="AB71" s="789"/>
      <c r="AC71" s="789"/>
      <c r="AD71" s="789"/>
      <c r="AE71" s="789"/>
      <c r="AF71" s="789">
        <v>48</v>
      </c>
      <c r="AG71" s="789"/>
      <c r="AH71" s="789"/>
      <c r="AI71" s="789"/>
      <c r="AJ71" s="789"/>
      <c r="AK71" s="789" t="s">
        <v>515</v>
      </c>
      <c r="AL71" s="789"/>
      <c r="AM71" s="789"/>
      <c r="AN71" s="789"/>
      <c r="AO71" s="789"/>
      <c r="AP71" s="789">
        <v>76</v>
      </c>
      <c r="AQ71" s="789"/>
      <c r="AR71" s="789"/>
      <c r="AS71" s="789"/>
      <c r="AT71" s="789"/>
      <c r="AU71" s="789">
        <v>76</v>
      </c>
      <c r="AV71" s="789"/>
      <c r="AW71" s="789"/>
      <c r="AX71" s="789"/>
      <c r="AY71" s="789"/>
      <c r="AZ71" s="785"/>
      <c r="BA71" s="785"/>
      <c r="BB71" s="785"/>
      <c r="BC71" s="785"/>
      <c r="BD71" s="786"/>
      <c r="BE71" s="245"/>
      <c r="BF71" s="245"/>
      <c r="BG71" s="245"/>
      <c r="BH71" s="245"/>
      <c r="BI71" s="245"/>
      <c r="BJ71" s="245"/>
      <c r="BK71" s="245"/>
      <c r="BL71" s="245"/>
      <c r="BM71" s="245"/>
      <c r="BN71" s="245"/>
      <c r="BO71" s="245"/>
      <c r="BP71" s="245"/>
      <c r="BQ71" s="242">
        <v>65</v>
      </c>
      <c r="BR71" s="247"/>
      <c r="BS71" s="933"/>
      <c r="BT71" s="934"/>
      <c r="BU71" s="934"/>
      <c r="BV71" s="934"/>
      <c r="BW71" s="934"/>
      <c r="BX71" s="934"/>
      <c r="BY71" s="934"/>
      <c r="BZ71" s="934"/>
      <c r="CA71" s="934"/>
      <c r="CB71" s="934"/>
      <c r="CC71" s="934"/>
      <c r="CD71" s="934"/>
      <c r="CE71" s="934"/>
      <c r="CF71" s="934"/>
      <c r="CG71" s="935"/>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26"/>
    </row>
    <row r="72" spans="1:131" s="227" customFormat="1" ht="26.25" customHeight="1" x14ac:dyDescent="0.15">
      <c r="A72" s="241">
        <v>5</v>
      </c>
      <c r="B72" s="780" t="s">
        <v>584</v>
      </c>
      <c r="C72" s="781"/>
      <c r="D72" s="781"/>
      <c r="E72" s="781"/>
      <c r="F72" s="781"/>
      <c r="G72" s="781"/>
      <c r="H72" s="781"/>
      <c r="I72" s="781"/>
      <c r="J72" s="781"/>
      <c r="K72" s="781"/>
      <c r="L72" s="781"/>
      <c r="M72" s="781"/>
      <c r="N72" s="781"/>
      <c r="O72" s="781"/>
      <c r="P72" s="782"/>
      <c r="Q72" s="938">
        <v>62</v>
      </c>
      <c r="R72" s="789"/>
      <c r="S72" s="789"/>
      <c r="T72" s="789"/>
      <c r="U72" s="789"/>
      <c r="V72" s="789">
        <v>47</v>
      </c>
      <c r="W72" s="789"/>
      <c r="X72" s="789"/>
      <c r="Y72" s="789"/>
      <c r="Z72" s="789"/>
      <c r="AA72" s="789">
        <v>15</v>
      </c>
      <c r="AB72" s="789"/>
      <c r="AC72" s="789"/>
      <c r="AD72" s="789"/>
      <c r="AE72" s="789"/>
      <c r="AF72" s="789">
        <v>15</v>
      </c>
      <c r="AG72" s="789"/>
      <c r="AH72" s="789"/>
      <c r="AI72" s="789"/>
      <c r="AJ72" s="789"/>
      <c r="AK72" s="789" t="s">
        <v>515</v>
      </c>
      <c r="AL72" s="789"/>
      <c r="AM72" s="789"/>
      <c r="AN72" s="789"/>
      <c r="AO72" s="789"/>
      <c r="AP72" s="789" t="s">
        <v>515</v>
      </c>
      <c r="AQ72" s="789"/>
      <c r="AR72" s="789"/>
      <c r="AS72" s="789"/>
      <c r="AT72" s="789"/>
      <c r="AU72" s="789" t="s">
        <v>515</v>
      </c>
      <c r="AV72" s="789"/>
      <c r="AW72" s="789"/>
      <c r="AX72" s="789"/>
      <c r="AY72" s="789"/>
      <c r="AZ72" s="785"/>
      <c r="BA72" s="785"/>
      <c r="BB72" s="785"/>
      <c r="BC72" s="785"/>
      <c r="BD72" s="786"/>
      <c r="BE72" s="245"/>
      <c r="BF72" s="245"/>
      <c r="BG72" s="245"/>
      <c r="BH72" s="245"/>
      <c r="BI72" s="245"/>
      <c r="BJ72" s="245"/>
      <c r="BK72" s="245"/>
      <c r="BL72" s="245"/>
      <c r="BM72" s="245"/>
      <c r="BN72" s="245"/>
      <c r="BO72" s="245"/>
      <c r="BP72" s="245"/>
      <c r="BQ72" s="242">
        <v>66</v>
      </c>
      <c r="BR72" s="247"/>
      <c r="BS72" s="933"/>
      <c r="BT72" s="934"/>
      <c r="BU72" s="934"/>
      <c r="BV72" s="934"/>
      <c r="BW72" s="934"/>
      <c r="BX72" s="934"/>
      <c r="BY72" s="934"/>
      <c r="BZ72" s="934"/>
      <c r="CA72" s="934"/>
      <c r="CB72" s="934"/>
      <c r="CC72" s="934"/>
      <c r="CD72" s="934"/>
      <c r="CE72" s="934"/>
      <c r="CF72" s="934"/>
      <c r="CG72" s="935"/>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26"/>
    </row>
    <row r="73" spans="1:131" s="227" customFormat="1" ht="26.25" customHeight="1" x14ac:dyDescent="0.15">
      <c r="A73" s="241">
        <v>6</v>
      </c>
      <c r="B73" s="780" t="s">
        <v>585</v>
      </c>
      <c r="C73" s="781"/>
      <c r="D73" s="781"/>
      <c r="E73" s="781"/>
      <c r="F73" s="781"/>
      <c r="G73" s="781"/>
      <c r="H73" s="781"/>
      <c r="I73" s="781"/>
      <c r="J73" s="781"/>
      <c r="K73" s="781"/>
      <c r="L73" s="781"/>
      <c r="M73" s="781"/>
      <c r="N73" s="781"/>
      <c r="O73" s="781"/>
      <c r="P73" s="782"/>
      <c r="Q73" s="938">
        <v>256</v>
      </c>
      <c r="R73" s="789"/>
      <c r="S73" s="789"/>
      <c r="T73" s="789"/>
      <c r="U73" s="789"/>
      <c r="V73" s="789">
        <v>182</v>
      </c>
      <c r="W73" s="789"/>
      <c r="X73" s="789"/>
      <c r="Y73" s="789"/>
      <c r="Z73" s="789"/>
      <c r="AA73" s="789">
        <v>74</v>
      </c>
      <c r="AB73" s="789"/>
      <c r="AC73" s="789"/>
      <c r="AD73" s="789"/>
      <c r="AE73" s="789"/>
      <c r="AF73" s="789">
        <v>74</v>
      </c>
      <c r="AG73" s="789"/>
      <c r="AH73" s="789"/>
      <c r="AI73" s="789"/>
      <c r="AJ73" s="789"/>
      <c r="AK73" s="789">
        <v>27</v>
      </c>
      <c r="AL73" s="789"/>
      <c r="AM73" s="789"/>
      <c r="AN73" s="789"/>
      <c r="AO73" s="789"/>
      <c r="AP73" s="789" t="s">
        <v>515</v>
      </c>
      <c r="AQ73" s="789"/>
      <c r="AR73" s="789"/>
      <c r="AS73" s="789"/>
      <c r="AT73" s="789"/>
      <c r="AU73" s="789" t="s">
        <v>515</v>
      </c>
      <c r="AV73" s="789"/>
      <c r="AW73" s="789"/>
      <c r="AX73" s="789"/>
      <c r="AY73" s="789"/>
      <c r="AZ73" s="785" t="s">
        <v>591</v>
      </c>
      <c r="BA73" s="785"/>
      <c r="BB73" s="785"/>
      <c r="BC73" s="785"/>
      <c r="BD73" s="786"/>
      <c r="BE73" s="245"/>
      <c r="BF73" s="245"/>
      <c r="BG73" s="245"/>
      <c r="BH73" s="245"/>
      <c r="BI73" s="245"/>
      <c r="BJ73" s="245"/>
      <c r="BK73" s="245"/>
      <c r="BL73" s="245"/>
      <c r="BM73" s="245"/>
      <c r="BN73" s="245"/>
      <c r="BO73" s="245"/>
      <c r="BP73" s="245"/>
      <c r="BQ73" s="242">
        <v>67</v>
      </c>
      <c r="BR73" s="247"/>
      <c r="BS73" s="933"/>
      <c r="BT73" s="934"/>
      <c r="BU73" s="934"/>
      <c r="BV73" s="934"/>
      <c r="BW73" s="934"/>
      <c r="BX73" s="934"/>
      <c r="BY73" s="934"/>
      <c r="BZ73" s="934"/>
      <c r="CA73" s="934"/>
      <c r="CB73" s="934"/>
      <c r="CC73" s="934"/>
      <c r="CD73" s="934"/>
      <c r="CE73" s="934"/>
      <c r="CF73" s="934"/>
      <c r="CG73" s="935"/>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26"/>
    </row>
    <row r="74" spans="1:131" s="227" customFormat="1" ht="26.25" customHeight="1" x14ac:dyDescent="0.15">
      <c r="A74" s="241">
        <v>7</v>
      </c>
      <c r="B74" s="780" t="s">
        <v>586</v>
      </c>
      <c r="C74" s="781"/>
      <c r="D74" s="781"/>
      <c r="E74" s="781"/>
      <c r="F74" s="781"/>
      <c r="G74" s="781"/>
      <c r="H74" s="781"/>
      <c r="I74" s="781"/>
      <c r="J74" s="781"/>
      <c r="K74" s="781"/>
      <c r="L74" s="781"/>
      <c r="M74" s="781"/>
      <c r="N74" s="781"/>
      <c r="O74" s="781"/>
      <c r="P74" s="782"/>
      <c r="Q74" s="938">
        <v>196657</v>
      </c>
      <c r="R74" s="789"/>
      <c r="S74" s="789"/>
      <c r="T74" s="789"/>
      <c r="U74" s="789"/>
      <c r="V74" s="789">
        <v>186520</v>
      </c>
      <c r="W74" s="789"/>
      <c r="X74" s="789"/>
      <c r="Y74" s="789"/>
      <c r="Z74" s="789"/>
      <c r="AA74" s="789">
        <v>10137</v>
      </c>
      <c r="AB74" s="789"/>
      <c r="AC74" s="789"/>
      <c r="AD74" s="789"/>
      <c r="AE74" s="789"/>
      <c r="AF74" s="789">
        <v>10137</v>
      </c>
      <c r="AG74" s="789"/>
      <c r="AH74" s="789"/>
      <c r="AI74" s="789"/>
      <c r="AJ74" s="789"/>
      <c r="AK74" s="789" t="s">
        <v>515</v>
      </c>
      <c r="AL74" s="789"/>
      <c r="AM74" s="789"/>
      <c r="AN74" s="789"/>
      <c r="AO74" s="789"/>
      <c r="AP74" s="789" t="s">
        <v>515</v>
      </c>
      <c r="AQ74" s="789"/>
      <c r="AR74" s="789"/>
      <c r="AS74" s="789"/>
      <c r="AT74" s="789"/>
      <c r="AU74" s="789" t="s">
        <v>515</v>
      </c>
      <c r="AV74" s="789"/>
      <c r="AW74" s="789"/>
      <c r="AX74" s="789"/>
      <c r="AY74" s="789"/>
      <c r="AZ74" s="785" t="s">
        <v>588</v>
      </c>
      <c r="BA74" s="785"/>
      <c r="BB74" s="785"/>
      <c r="BC74" s="785"/>
      <c r="BD74" s="786"/>
      <c r="BE74" s="245"/>
      <c r="BF74" s="245"/>
      <c r="BG74" s="245"/>
      <c r="BH74" s="245"/>
      <c r="BI74" s="245"/>
      <c r="BJ74" s="245"/>
      <c r="BK74" s="245"/>
      <c r="BL74" s="245"/>
      <c r="BM74" s="245"/>
      <c r="BN74" s="245"/>
      <c r="BO74" s="245"/>
      <c r="BP74" s="245"/>
      <c r="BQ74" s="242">
        <v>68</v>
      </c>
      <c r="BR74" s="247"/>
      <c r="BS74" s="933"/>
      <c r="BT74" s="934"/>
      <c r="BU74" s="934"/>
      <c r="BV74" s="934"/>
      <c r="BW74" s="934"/>
      <c r="BX74" s="934"/>
      <c r="BY74" s="934"/>
      <c r="BZ74" s="934"/>
      <c r="CA74" s="934"/>
      <c r="CB74" s="934"/>
      <c r="CC74" s="934"/>
      <c r="CD74" s="934"/>
      <c r="CE74" s="934"/>
      <c r="CF74" s="934"/>
      <c r="CG74" s="935"/>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26"/>
    </row>
    <row r="75" spans="1:131" s="227" customFormat="1" ht="26.25" customHeight="1" x14ac:dyDescent="0.15">
      <c r="A75" s="241">
        <v>8</v>
      </c>
      <c r="B75" s="780"/>
      <c r="C75" s="781"/>
      <c r="D75" s="781"/>
      <c r="E75" s="781"/>
      <c r="F75" s="781"/>
      <c r="G75" s="781"/>
      <c r="H75" s="781"/>
      <c r="I75" s="781"/>
      <c r="J75" s="781"/>
      <c r="K75" s="781"/>
      <c r="L75" s="781"/>
      <c r="M75" s="781"/>
      <c r="N75" s="781"/>
      <c r="O75" s="781"/>
      <c r="P75" s="782"/>
      <c r="Q75" s="941"/>
      <c r="R75" s="940"/>
      <c r="S75" s="940"/>
      <c r="T75" s="940"/>
      <c r="U75" s="902"/>
      <c r="V75" s="939"/>
      <c r="W75" s="940"/>
      <c r="X75" s="940"/>
      <c r="Y75" s="940"/>
      <c r="Z75" s="902"/>
      <c r="AA75" s="939"/>
      <c r="AB75" s="940"/>
      <c r="AC75" s="940"/>
      <c r="AD75" s="940"/>
      <c r="AE75" s="902"/>
      <c r="AF75" s="939"/>
      <c r="AG75" s="940"/>
      <c r="AH75" s="940"/>
      <c r="AI75" s="940"/>
      <c r="AJ75" s="902"/>
      <c r="AK75" s="939"/>
      <c r="AL75" s="940"/>
      <c r="AM75" s="940"/>
      <c r="AN75" s="940"/>
      <c r="AO75" s="902"/>
      <c r="AP75" s="939"/>
      <c r="AQ75" s="940"/>
      <c r="AR75" s="940"/>
      <c r="AS75" s="940"/>
      <c r="AT75" s="902"/>
      <c r="AU75" s="939"/>
      <c r="AV75" s="940"/>
      <c r="AW75" s="940"/>
      <c r="AX75" s="940"/>
      <c r="AY75" s="902"/>
      <c r="AZ75" s="785"/>
      <c r="BA75" s="785"/>
      <c r="BB75" s="785"/>
      <c r="BC75" s="785"/>
      <c r="BD75" s="786"/>
      <c r="BE75" s="245"/>
      <c r="BF75" s="245"/>
      <c r="BG75" s="245"/>
      <c r="BH75" s="245"/>
      <c r="BI75" s="245"/>
      <c r="BJ75" s="245"/>
      <c r="BK75" s="245"/>
      <c r="BL75" s="245"/>
      <c r="BM75" s="245"/>
      <c r="BN75" s="245"/>
      <c r="BO75" s="245"/>
      <c r="BP75" s="245"/>
      <c r="BQ75" s="242">
        <v>69</v>
      </c>
      <c r="BR75" s="247"/>
      <c r="BS75" s="933"/>
      <c r="BT75" s="934"/>
      <c r="BU75" s="934"/>
      <c r="BV75" s="934"/>
      <c r="BW75" s="934"/>
      <c r="BX75" s="934"/>
      <c r="BY75" s="934"/>
      <c r="BZ75" s="934"/>
      <c r="CA75" s="934"/>
      <c r="CB75" s="934"/>
      <c r="CC75" s="934"/>
      <c r="CD75" s="934"/>
      <c r="CE75" s="934"/>
      <c r="CF75" s="934"/>
      <c r="CG75" s="935"/>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26"/>
    </row>
    <row r="76" spans="1:131" s="227" customFormat="1" ht="26.25" customHeight="1" x14ac:dyDescent="0.15">
      <c r="A76" s="241">
        <v>9</v>
      </c>
      <c r="B76" s="780"/>
      <c r="C76" s="781"/>
      <c r="D76" s="781"/>
      <c r="E76" s="781"/>
      <c r="F76" s="781"/>
      <c r="G76" s="781"/>
      <c r="H76" s="781"/>
      <c r="I76" s="781"/>
      <c r="J76" s="781"/>
      <c r="K76" s="781"/>
      <c r="L76" s="781"/>
      <c r="M76" s="781"/>
      <c r="N76" s="781"/>
      <c r="O76" s="781"/>
      <c r="P76" s="782"/>
      <c r="Q76" s="941"/>
      <c r="R76" s="940"/>
      <c r="S76" s="940"/>
      <c r="T76" s="940"/>
      <c r="U76" s="902"/>
      <c r="V76" s="939"/>
      <c r="W76" s="940"/>
      <c r="X76" s="940"/>
      <c r="Y76" s="940"/>
      <c r="Z76" s="902"/>
      <c r="AA76" s="939"/>
      <c r="AB76" s="940"/>
      <c r="AC76" s="940"/>
      <c r="AD76" s="940"/>
      <c r="AE76" s="902"/>
      <c r="AF76" s="939"/>
      <c r="AG76" s="940"/>
      <c r="AH76" s="940"/>
      <c r="AI76" s="940"/>
      <c r="AJ76" s="902"/>
      <c r="AK76" s="939"/>
      <c r="AL76" s="940"/>
      <c r="AM76" s="940"/>
      <c r="AN76" s="940"/>
      <c r="AO76" s="902"/>
      <c r="AP76" s="939"/>
      <c r="AQ76" s="940"/>
      <c r="AR76" s="940"/>
      <c r="AS76" s="940"/>
      <c r="AT76" s="902"/>
      <c r="AU76" s="939"/>
      <c r="AV76" s="940"/>
      <c r="AW76" s="940"/>
      <c r="AX76" s="940"/>
      <c r="AY76" s="902"/>
      <c r="AZ76" s="785"/>
      <c r="BA76" s="785"/>
      <c r="BB76" s="785"/>
      <c r="BC76" s="785"/>
      <c r="BD76" s="786"/>
      <c r="BE76" s="245"/>
      <c r="BF76" s="245"/>
      <c r="BG76" s="245"/>
      <c r="BH76" s="245"/>
      <c r="BI76" s="245"/>
      <c r="BJ76" s="245"/>
      <c r="BK76" s="245"/>
      <c r="BL76" s="245"/>
      <c r="BM76" s="245"/>
      <c r="BN76" s="245"/>
      <c r="BO76" s="245"/>
      <c r="BP76" s="245"/>
      <c r="BQ76" s="242">
        <v>70</v>
      </c>
      <c r="BR76" s="247"/>
      <c r="BS76" s="933"/>
      <c r="BT76" s="934"/>
      <c r="BU76" s="934"/>
      <c r="BV76" s="934"/>
      <c r="BW76" s="934"/>
      <c r="BX76" s="934"/>
      <c r="BY76" s="934"/>
      <c r="BZ76" s="934"/>
      <c r="CA76" s="934"/>
      <c r="CB76" s="934"/>
      <c r="CC76" s="934"/>
      <c r="CD76" s="934"/>
      <c r="CE76" s="934"/>
      <c r="CF76" s="934"/>
      <c r="CG76" s="935"/>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26"/>
    </row>
    <row r="77" spans="1:131" s="227" customFormat="1" ht="26.25" customHeight="1" x14ac:dyDescent="0.15">
      <c r="A77" s="241">
        <v>10</v>
      </c>
      <c r="B77" s="780"/>
      <c r="C77" s="781"/>
      <c r="D77" s="781"/>
      <c r="E77" s="781"/>
      <c r="F77" s="781"/>
      <c r="G77" s="781"/>
      <c r="H77" s="781"/>
      <c r="I77" s="781"/>
      <c r="J77" s="781"/>
      <c r="K77" s="781"/>
      <c r="L77" s="781"/>
      <c r="M77" s="781"/>
      <c r="N77" s="781"/>
      <c r="O77" s="781"/>
      <c r="P77" s="782"/>
      <c r="Q77" s="941"/>
      <c r="R77" s="940"/>
      <c r="S77" s="940"/>
      <c r="T77" s="940"/>
      <c r="U77" s="902"/>
      <c r="V77" s="939"/>
      <c r="W77" s="940"/>
      <c r="X77" s="940"/>
      <c r="Y77" s="940"/>
      <c r="Z77" s="902"/>
      <c r="AA77" s="939"/>
      <c r="AB77" s="940"/>
      <c r="AC77" s="940"/>
      <c r="AD77" s="940"/>
      <c r="AE77" s="902"/>
      <c r="AF77" s="939"/>
      <c r="AG77" s="940"/>
      <c r="AH77" s="940"/>
      <c r="AI77" s="940"/>
      <c r="AJ77" s="902"/>
      <c r="AK77" s="939"/>
      <c r="AL77" s="940"/>
      <c r="AM77" s="940"/>
      <c r="AN77" s="940"/>
      <c r="AO77" s="902"/>
      <c r="AP77" s="939"/>
      <c r="AQ77" s="940"/>
      <c r="AR77" s="940"/>
      <c r="AS77" s="940"/>
      <c r="AT77" s="902"/>
      <c r="AU77" s="939"/>
      <c r="AV77" s="940"/>
      <c r="AW77" s="940"/>
      <c r="AX77" s="940"/>
      <c r="AY77" s="902"/>
      <c r="AZ77" s="785"/>
      <c r="BA77" s="785"/>
      <c r="BB77" s="785"/>
      <c r="BC77" s="785"/>
      <c r="BD77" s="786"/>
      <c r="BE77" s="245"/>
      <c r="BF77" s="245"/>
      <c r="BG77" s="245"/>
      <c r="BH77" s="245"/>
      <c r="BI77" s="245"/>
      <c r="BJ77" s="245"/>
      <c r="BK77" s="245"/>
      <c r="BL77" s="245"/>
      <c r="BM77" s="245"/>
      <c r="BN77" s="245"/>
      <c r="BO77" s="245"/>
      <c r="BP77" s="245"/>
      <c r="BQ77" s="242">
        <v>71</v>
      </c>
      <c r="BR77" s="247"/>
      <c r="BS77" s="933"/>
      <c r="BT77" s="934"/>
      <c r="BU77" s="934"/>
      <c r="BV77" s="934"/>
      <c r="BW77" s="934"/>
      <c r="BX77" s="934"/>
      <c r="BY77" s="934"/>
      <c r="BZ77" s="934"/>
      <c r="CA77" s="934"/>
      <c r="CB77" s="934"/>
      <c r="CC77" s="934"/>
      <c r="CD77" s="934"/>
      <c r="CE77" s="934"/>
      <c r="CF77" s="934"/>
      <c r="CG77" s="935"/>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26"/>
    </row>
    <row r="78" spans="1:131" s="227" customFormat="1" ht="26.25" customHeight="1" x14ac:dyDescent="0.15">
      <c r="A78" s="241">
        <v>11</v>
      </c>
      <c r="B78" s="780"/>
      <c r="C78" s="781"/>
      <c r="D78" s="781"/>
      <c r="E78" s="781"/>
      <c r="F78" s="781"/>
      <c r="G78" s="781"/>
      <c r="H78" s="781"/>
      <c r="I78" s="781"/>
      <c r="J78" s="781"/>
      <c r="K78" s="781"/>
      <c r="L78" s="781"/>
      <c r="M78" s="781"/>
      <c r="N78" s="781"/>
      <c r="O78" s="781"/>
      <c r="P78" s="782"/>
      <c r="Q78" s="938"/>
      <c r="R78" s="789"/>
      <c r="S78" s="789"/>
      <c r="T78" s="789"/>
      <c r="U78" s="789"/>
      <c r="V78" s="789"/>
      <c r="W78" s="789"/>
      <c r="X78" s="789"/>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89"/>
      <c r="AY78" s="789"/>
      <c r="AZ78" s="785"/>
      <c r="BA78" s="785"/>
      <c r="BB78" s="785"/>
      <c r="BC78" s="785"/>
      <c r="BD78" s="786"/>
      <c r="BE78" s="245"/>
      <c r="BF78" s="245"/>
      <c r="BG78" s="245"/>
      <c r="BH78" s="245"/>
      <c r="BI78" s="245"/>
      <c r="BJ78" s="248"/>
      <c r="BK78" s="248"/>
      <c r="BL78" s="248"/>
      <c r="BM78" s="248"/>
      <c r="BN78" s="248"/>
      <c r="BO78" s="245"/>
      <c r="BP78" s="245"/>
      <c r="BQ78" s="242">
        <v>72</v>
      </c>
      <c r="BR78" s="247"/>
      <c r="BS78" s="933"/>
      <c r="BT78" s="934"/>
      <c r="BU78" s="934"/>
      <c r="BV78" s="934"/>
      <c r="BW78" s="934"/>
      <c r="BX78" s="934"/>
      <c r="BY78" s="934"/>
      <c r="BZ78" s="934"/>
      <c r="CA78" s="934"/>
      <c r="CB78" s="934"/>
      <c r="CC78" s="934"/>
      <c r="CD78" s="934"/>
      <c r="CE78" s="934"/>
      <c r="CF78" s="934"/>
      <c r="CG78" s="935"/>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26"/>
    </row>
    <row r="79" spans="1:131" s="227" customFormat="1" ht="26.25" customHeight="1" x14ac:dyDescent="0.15">
      <c r="A79" s="241">
        <v>12</v>
      </c>
      <c r="B79" s="780"/>
      <c r="C79" s="781"/>
      <c r="D79" s="781"/>
      <c r="E79" s="781"/>
      <c r="F79" s="781"/>
      <c r="G79" s="781"/>
      <c r="H79" s="781"/>
      <c r="I79" s="781"/>
      <c r="J79" s="781"/>
      <c r="K79" s="781"/>
      <c r="L79" s="781"/>
      <c r="M79" s="781"/>
      <c r="N79" s="781"/>
      <c r="O79" s="781"/>
      <c r="P79" s="782"/>
      <c r="Q79" s="938"/>
      <c r="R79" s="789"/>
      <c r="S79" s="789"/>
      <c r="T79" s="789"/>
      <c r="U79" s="789"/>
      <c r="V79" s="789"/>
      <c r="W79" s="789"/>
      <c r="X79" s="789"/>
      <c r="Y79" s="789"/>
      <c r="Z79" s="789"/>
      <c r="AA79" s="789"/>
      <c r="AB79" s="789"/>
      <c r="AC79" s="789"/>
      <c r="AD79" s="789"/>
      <c r="AE79" s="789"/>
      <c r="AF79" s="789"/>
      <c r="AG79" s="789"/>
      <c r="AH79" s="789"/>
      <c r="AI79" s="789"/>
      <c r="AJ79" s="789"/>
      <c r="AK79" s="789"/>
      <c r="AL79" s="789"/>
      <c r="AM79" s="789"/>
      <c r="AN79" s="789"/>
      <c r="AO79" s="789"/>
      <c r="AP79" s="789"/>
      <c r="AQ79" s="789"/>
      <c r="AR79" s="789"/>
      <c r="AS79" s="789"/>
      <c r="AT79" s="789"/>
      <c r="AU79" s="789"/>
      <c r="AV79" s="789"/>
      <c r="AW79" s="789"/>
      <c r="AX79" s="789"/>
      <c r="AY79" s="789"/>
      <c r="AZ79" s="785"/>
      <c r="BA79" s="785"/>
      <c r="BB79" s="785"/>
      <c r="BC79" s="785"/>
      <c r="BD79" s="786"/>
      <c r="BE79" s="245"/>
      <c r="BF79" s="245"/>
      <c r="BG79" s="245"/>
      <c r="BH79" s="245"/>
      <c r="BI79" s="245"/>
      <c r="BJ79" s="248"/>
      <c r="BK79" s="248"/>
      <c r="BL79" s="248"/>
      <c r="BM79" s="248"/>
      <c r="BN79" s="248"/>
      <c r="BO79" s="245"/>
      <c r="BP79" s="245"/>
      <c r="BQ79" s="242">
        <v>73</v>
      </c>
      <c r="BR79" s="247"/>
      <c r="BS79" s="933"/>
      <c r="BT79" s="934"/>
      <c r="BU79" s="934"/>
      <c r="BV79" s="934"/>
      <c r="BW79" s="934"/>
      <c r="BX79" s="934"/>
      <c r="BY79" s="934"/>
      <c r="BZ79" s="934"/>
      <c r="CA79" s="934"/>
      <c r="CB79" s="934"/>
      <c r="CC79" s="934"/>
      <c r="CD79" s="934"/>
      <c r="CE79" s="934"/>
      <c r="CF79" s="934"/>
      <c r="CG79" s="935"/>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26"/>
    </row>
    <row r="80" spans="1:131" s="227" customFormat="1" ht="26.25" customHeight="1" x14ac:dyDescent="0.15">
      <c r="A80" s="241">
        <v>13</v>
      </c>
      <c r="B80" s="780"/>
      <c r="C80" s="781"/>
      <c r="D80" s="781"/>
      <c r="E80" s="781"/>
      <c r="F80" s="781"/>
      <c r="G80" s="781"/>
      <c r="H80" s="781"/>
      <c r="I80" s="781"/>
      <c r="J80" s="781"/>
      <c r="K80" s="781"/>
      <c r="L80" s="781"/>
      <c r="M80" s="781"/>
      <c r="N80" s="781"/>
      <c r="O80" s="781"/>
      <c r="P80" s="782"/>
      <c r="Q80" s="938"/>
      <c r="R80" s="789"/>
      <c r="S80" s="789"/>
      <c r="T80" s="789"/>
      <c r="U80" s="789"/>
      <c r="V80" s="789"/>
      <c r="W80" s="789"/>
      <c r="X80" s="789"/>
      <c r="Y80" s="789"/>
      <c r="Z80" s="789"/>
      <c r="AA80" s="789"/>
      <c r="AB80" s="789"/>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789"/>
      <c r="AY80" s="789"/>
      <c r="AZ80" s="785"/>
      <c r="BA80" s="785"/>
      <c r="BB80" s="785"/>
      <c r="BC80" s="785"/>
      <c r="BD80" s="786"/>
      <c r="BE80" s="245"/>
      <c r="BF80" s="245"/>
      <c r="BG80" s="245"/>
      <c r="BH80" s="245"/>
      <c r="BI80" s="245"/>
      <c r="BJ80" s="245"/>
      <c r="BK80" s="245"/>
      <c r="BL80" s="245"/>
      <c r="BM80" s="245"/>
      <c r="BN80" s="245"/>
      <c r="BO80" s="245"/>
      <c r="BP80" s="245"/>
      <c r="BQ80" s="242">
        <v>74</v>
      </c>
      <c r="BR80" s="247"/>
      <c r="BS80" s="933"/>
      <c r="BT80" s="934"/>
      <c r="BU80" s="934"/>
      <c r="BV80" s="934"/>
      <c r="BW80" s="934"/>
      <c r="BX80" s="934"/>
      <c r="BY80" s="934"/>
      <c r="BZ80" s="934"/>
      <c r="CA80" s="934"/>
      <c r="CB80" s="934"/>
      <c r="CC80" s="934"/>
      <c r="CD80" s="934"/>
      <c r="CE80" s="934"/>
      <c r="CF80" s="934"/>
      <c r="CG80" s="935"/>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26"/>
    </row>
    <row r="81" spans="1:131" s="227" customFormat="1" ht="26.25" customHeight="1" x14ac:dyDescent="0.15">
      <c r="A81" s="241">
        <v>14</v>
      </c>
      <c r="B81" s="780"/>
      <c r="C81" s="781"/>
      <c r="D81" s="781"/>
      <c r="E81" s="781"/>
      <c r="F81" s="781"/>
      <c r="G81" s="781"/>
      <c r="H81" s="781"/>
      <c r="I81" s="781"/>
      <c r="J81" s="781"/>
      <c r="K81" s="781"/>
      <c r="L81" s="781"/>
      <c r="M81" s="781"/>
      <c r="N81" s="781"/>
      <c r="O81" s="781"/>
      <c r="P81" s="782"/>
      <c r="Q81" s="938"/>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5"/>
      <c r="BA81" s="785"/>
      <c r="BB81" s="785"/>
      <c r="BC81" s="785"/>
      <c r="BD81" s="786"/>
      <c r="BE81" s="245"/>
      <c r="BF81" s="245"/>
      <c r="BG81" s="245"/>
      <c r="BH81" s="245"/>
      <c r="BI81" s="245"/>
      <c r="BJ81" s="245"/>
      <c r="BK81" s="245"/>
      <c r="BL81" s="245"/>
      <c r="BM81" s="245"/>
      <c r="BN81" s="245"/>
      <c r="BO81" s="245"/>
      <c r="BP81" s="245"/>
      <c r="BQ81" s="242">
        <v>75</v>
      </c>
      <c r="BR81" s="247"/>
      <c r="BS81" s="933"/>
      <c r="BT81" s="934"/>
      <c r="BU81" s="934"/>
      <c r="BV81" s="934"/>
      <c r="BW81" s="934"/>
      <c r="BX81" s="934"/>
      <c r="BY81" s="934"/>
      <c r="BZ81" s="934"/>
      <c r="CA81" s="934"/>
      <c r="CB81" s="934"/>
      <c r="CC81" s="934"/>
      <c r="CD81" s="934"/>
      <c r="CE81" s="934"/>
      <c r="CF81" s="934"/>
      <c r="CG81" s="935"/>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26"/>
    </row>
    <row r="82" spans="1:131" s="227" customFormat="1" ht="26.25" customHeight="1" x14ac:dyDescent="0.15">
      <c r="A82" s="241">
        <v>15</v>
      </c>
      <c r="B82" s="780"/>
      <c r="C82" s="781"/>
      <c r="D82" s="781"/>
      <c r="E82" s="781"/>
      <c r="F82" s="781"/>
      <c r="G82" s="781"/>
      <c r="H82" s="781"/>
      <c r="I82" s="781"/>
      <c r="J82" s="781"/>
      <c r="K82" s="781"/>
      <c r="L82" s="781"/>
      <c r="M82" s="781"/>
      <c r="N82" s="781"/>
      <c r="O82" s="781"/>
      <c r="P82" s="782"/>
      <c r="Q82" s="938"/>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5"/>
      <c r="BA82" s="785"/>
      <c r="BB82" s="785"/>
      <c r="BC82" s="785"/>
      <c r="BD82" s="786"/>
      <c r="BE82" s="245"/>
      <c r="BF82" s="245"/>
      <c r="BG82" s="245"/>
      <c r="BH82" s="245"/>
      <c r="BI82" s="245"/>
      <c r="BJ82" s="245"/>
      <c r="BK82" s="245"/>
      <c r="BL82" s="245"/>
      <c r="BM82" s="245"/>
      <c r="BN82" s="245"/>
      <c r="BO82" s="245"/>
      <c r="BP82" s="245"/>
      <c r="BQ82" s="242">
        <v>76</v>
      </c>
      <c r="BR82" s="247"/>
      <c r="BS82" s="933"/>
      <c r="BT82" s="934"/>
      <c r="BU82" s="934"/>
      <c r="BV82" s="934"/>
      <c r="BW82" s="934"/>
      <c r="BX82" s="934"/>
      <c r="BY82" s="934"/>
      <c r="BZ82" s="934"/>
      <c r="CA82" s="934"/>
      <c r="CB82" s="934"/>
      <c r="CC82" s="934"/>
      <c r="CD82" s="934"/>
      <c r="CE82" s="934"/>
      <c r="CF82" s="934"/>
      <c r="CG82" s="935"/>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26"/>
    </row>
    <row r="83" spans="1:131" s="227" customFormat="1" ht="26.25" customHeight="1" x14ac:dyDescent="0.15">
      <c r="A83" s="241">
        <v>16</v>
      </c>
      <c r="B83" s="780"/>
      <c r="C83" s="781"/>
      <c r="D83" s="781"/>
      <c r="E83" s="781"/>
      <c r="F83" s="781"/>
      <c r="G83" s="781"/>
      <c r="H83" s="781"/>
      <c r="I83" s="781"/>
      <c r="J83" s="781"/>
      <c r="K83" s="781"/>
      <c r="L83" s="781"/>
      <c r="M83" s="781"/>
      <c r="N83" s="781"/>
      <c r="O83" s="781"/>
      <c r="P83" s="782"/>
      <c r="Q83" s="938"/>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5"/>
      <c r="BA83" s="785"/>
      <c r="BB83" s="785"/>
      <c r="BC83" s="785"/>
      <c r="BD83" s="786"/>
      <c r="BE83" s="245"/>
      <c r="BF83" s="245"/>
      <c r="BG83" s="245"/>
      <c r="BH83" s="245"/>
      <c r="BI83" s="245"/>
      <c r="BJ83" s="245"/>
      <c r="BK83" s="245"/>
      <c r="BL83" s="245"/>
      <c r="BM83" s="245"/>
      <c r="BN83" s="245"/>
      <c r="BO83" s="245"/>
      <c r="BP83" s="245"/>
      <c r="BQ83" s="242">
        <v>77</v>
      </c>
      <c r="BR83" s="247"/>
      <c r="BS83" s="933"/>
      <c r="BT83" s="934"/>
      <c r="BU83" s="934"/>
      <c r="BV83" s="934"/>
      <c r="BW83" s="934"/>
      <c r="BX83" s="934"/>
      <c r="BY83" s="934"/>
      <c r="BZ83" s="934"/>
      <c r="CA83" s="934"/>
      <c r="CB83" s="934"/>
      <c r="CC83" s="934"/>
      <c r="CD83" s="934"/>
      <c r="CE83" s="934"/>
      <c r="CF83" s="934"/>
      <c r="CG83" s="935"/>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26"/>
    </row>
    <row r="84" spans="1:131" s="227" customFormat="1" ht="26.25" customHeight="1" x14ac:dyDescent="0.15">
      <c r="A84" s="241">
        <v>17</v>
      </c>
      <c r="B84" s="780"/>
      <c r="C84" s="781"/>
      <c r="D84" s="781"/>
      <c r="E84" s="781"/>
      <c r="F84" s="781"/>
      <c r="G84" s="781"/>
      <c r="H84" s="781"/>
      <c r="I84" s="781"/>
      <c r="J84" s="781"/>
      <c r="K84" s="781"/>
      <c r="L84" s="781"/>
      <c r="M84" s="781"/>
      <c r="N84" s="781"/>
      <c r="O84" s="781"/>
      <c r="P84" s="782"/>
      <c r="Q84" s="938"/>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5"/>
      <c r="BA84" s="785"/>
      <c r="BB84" s="785"/>
      <c r="BC84" s="785"/>
      <c r="BD84" s="786"/>
      <c r="BE84" s="245"/>
      <c r="BF84" s="245"/>
      <c r="BG84" s="245"/>
      <c r="BH84" s="245"/>
      <c r="BI84" s="245"/>
      <c r="BJ84" s="245"/>
      <c r="BK84" s="245"/>
      <c r="BL84" s="245"/>
      <c r="BM84" s="245"/>
      <c r="BN84" s="245"/>
      <c r="BO84" s="245"/>
      <c r="BP84" s="245"/>
      <c r="BQ84" s="242">
        <v>78</v>
      </c>
      <c r="BR84" s="247"/>
      <c r="BS84" s="933"/>
      <c r="BT84" s="934"/>
      <c r="BU84" s="934"/>
      <c r="BV84" s="934"/>
      <c r="BW84" s="934"/>
      <c r="BX84" s="934"/>
      <c r="BY84" s="934"/>
      <c r="BZ84" s="934"/>
      <c r="CA84" s="934"/>
      <c r="CB84" s="934"/>
      <c r="CC84" s="934"/>
      <c r="CD84" s="934"/>
      <c r="CE84" s="934"/>
      <c r="CF84" s="934"/>
      <c r="CG84" s="935"/>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26"/>
    </row>
    <row r="85" spans="1:131" s="227" customFormat="1" ht="26.25" customHeight="1" x14ac:dyDescent="0.15">
      <c r="A85" s="241">
        <v>18</v>
      </c>
      <c r="B85" s="780"/>
      <c r="C85" s="781"/>
      <c r="D85" s="781"/>
      <c r="E85" s="781"/>
      <c r="F85" s="781"/>
      <c r="G85" s="781"/>
      <c r="H85" s="781"/>
      <c r="I85" s="781"/>
      <c r="J85" s="781"/>
      <c r="K85" s="781"/>
      <c r="L85" s="781"/>
      <c r="M85" s="781"/>
      <c r="N85" s="781"/>
      <c r="O85" s="781"/>
      <c r="P85" s="782"/>
      <c r="Q85" s="938"/>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5"/>
      <c r="BA85" s="785"/>
      <c r="BB85" s="785"/>
      <c r="BC85" s="785"/>
      <c r="BD85" s="786"/>
      <c r="BE85" s="245"/>
      <c r="BF85" s="245"/>
      <c r="BG85" s="245"/>
      <c r="BH85" s="245"/>
      <c r="BI85" s="245"/>
      <c r="BJ85" s="245"/>
      <c r="BK85" s="245"/>
      <c r="BL85" s="245"/>
      <c r="BM85" s="245"/>
      <c r="BN85" s="245"/>
      <c r="BO85" s="245"/>
      <c r="BP85" s="245"/>
      <c r="BQ85" s="242">
        <v>79</v>
      </c>
      <c r="BR85" s="247"/>
      <c r="BS85" s="933"/>
      <c r="BT85" s="934"/>
      <c r="BU85" s="934"/>
      <c r="BV85" s="934"/>
      <c r="BW85" s="934"/>
      <c r="BX85" s="934"/>
      <c r="BY85" s="934"/>
      <c r="BZ85" s="934"/>
      <c r="CA85" s="934"/>
      <c r="CB85" s="934"/>
      <c r="CC85" s="934"/>
      <c r="CD85" s="934"/>
      <c r="CE85" s="934"/>
      <c r="CF85" s="934"/>
      <c r="CG85" s="935"/>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26"/>
    </row>
    <row r="86" spans="1:131" s="227" customFormat="1" ht="26.25" customHeight="1" x14ac:dyDescent="0.15">
      <c r="A86" s="241">
        <v>19</v>
      </c>
      <c r="B86" s="780"/>
      <c r="C86" s="781"/>
      <c r="D86" s="781"/>
      <c r="E86" s="781"/>
      <c r="F86" s="781"/>
      <c r="G86" s="781"/>
      <c r="H86" s="781"/>
      <c r="I86" s="781"/>
      <c r="J86" s="781"/>
      <c r="K86" s="781"/>
      <c r="L86" s="781"/>
      <c r="M86" s="781"/>
      <c r="N86" s="781"/>
      <c r="O86" s="781"/>
      <c r="P86" s="782"/>
      <c r="Q86" s="938"/>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5"/>
      <c r="BA86" s="785"/>
      <c r="BB86" s="785"/>
      <c r="BC86" s="785"/>
      <c r="BD86" s="786"/>
      <c r="BE86" s="245"/>
      <c r="BF86" s="245"/>
      <c r="BG86" s="245"/>
      <c r="BH86" s="245"/>
      <c r="BI86" s="245"/>
      <c r="BJ86" s="245"/>
      <c r="BK86" s="245"/>
      <c r="BL86" s="245"/>
      <c r="BM86" s="245"/>
      <c r="BN86" s="245"/>
      <c r="BO86" s="245"/>
      <c r="BP86" s="245"/>
      <c r="BQ86" s="242">
        <v>80</v>
      </c>
      <c r="BR86" s="247"/>
      <c r="BS86" s="933"/>
      <c r="BT86" s="934"/>
      <c r="BU86" s="934"/>
      <c r="BV86" s="934"/>
      <c r="BW86" s="934"/>
      <c r="BX86" s="934"/>
      <c r="BY86" s="934"/>
      <c r="BZ86" s="934"/>
      <c r="CA86" s="934"/>
      <c r="CB86" s="934"/>
      <c r="CC86" s="934"/>
      <c r="CD86" s="934"/>
      <c r="CE86" s="934"/>
      <c r="CF86" s="934"/>
      <c r="CG86" s="935"/>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33"/>
      <c r="BT87" s="934"/>
      <c r="BU87" s="934"/>
      <c r="BV87" s="934"/>
      <c r="BW87" s="934"/>
      <c r="BX87" s="934"/>
      <c r="BY87" s="934"/>
      <c r="BZ87" s="934"/>
      <c r="CA87" s="934"/>
      <c r="CB87" s="934"/>
      <c r="CC87" s="934"/>
      <c r="CD87" s="934"/>
      <c r="CE87" s="934"/>
      <c r="CF87" s="934"/>
      <c r="CG87" s="935"/>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26"/>
    </row>
    <row r="88" spans="1:131" s="227" customFormat="1" ht="26.25" customHeight="1" thickBot="1" x14ac:dyDescent="0.2">
      <c r="A88" s="244" t="s">
        <v>382</v>
      </c>
      <c r="B88" s="883" t="s">
        <v>417</v>
      </c>
      <c r="C88" s="884"/>
      <c r="D88" s="884"/>
      <c r="E88" s="884"/>
      <c r="F88" s="884"/>
      <c r="G88" s="884"/>
      <c r="H88" s="884"/>
      <c r="I88" s="884"/>
      <c r="J88" s="884"/>
      <c r="K88" s="884"/>
      <c r="L88" s="884"/>
      <c r="M88" s="884"/>
      <c r="N88" s="884"/>
      <c r="O88" s="884"/>
      <c r="P88" s="885"/>
      <c r="Q88" s="908"/>
      <c r="R88" s="909"/>
      <c r="S88" s="909"/>
      <c r="T88" s="909"/>
      <c r="U88" s="909"/>
      <c r="V88" s="909"/>
      <c r="W88" s="909"/>
      <c r="X88" s="909"/>
      <c r="Y88" s="909"/>
      <c r="Z88" s="909"/>
      <c r="AA88" s="909"/>
      <c r="AB88" s="909"/>
      <c r="AC88" s="909"/>
      <c r="AD88" s="909"/>
      <c r="AE88" s="909"/>
      <c r="AF88" s="912">
        <v>10516</v>
      </c>
      <c r="AG88" s="912"/>
      <c r="AH88" s="912"/>
      <c r="AI88" s="912"/>
      <c r="AJ88" s="912"/>
      <c r="AK88" s="909"/>
      <c r="AL88" s="909"/>
      <c r="AM88" s="909"/>
      <c r="AN88" s="909"/>
      <c r="AO88" s="909"/>
      <c r="AP88" s="912">
        <v>76</v>
      </c>
      <c r="AQ88" s="912"/>
      <c r="AR88" s="912"/>
      <c r="AS88" s="912"/>
      <c r="AT88" s="912"/>
      <c r="AU88" s="912">
        <v>76</v>
      </c>
      <c r="AV88" s="912"/>
      <c r="AW88" s="912"/>
      <c r="AX88" s="912"/>
      <c r="AY88" s="912"/>
      <c r="AZ88" s="917"/>
      <c r="BA88" s="917"/>
      <c r="BB88" s="917"/>
      <c r="BC88" s="917"/>
      <c r="BD88" s="918"/>
      <c r="BE88" s="245"/>
      <c r="BF88" s="245"/>
      <c r="BG88" s="245"/>
      <c r="BH88" s="245"/>
      <c r="BI88" s="245"/>
      <c r="BJ88" s="245"/>
      <c r="BK88" s="245"/>
      <c r="BL88" s="245"/>
      <c r="BM88" s="245"/>
      <c r="BN88" s="245"/>
      <c r="BO88" s="245"/>
      <c r="BP88" s="245"/>
      <c r="BQ88" s="242">
        <v>82</v>
      </c>
      <c r="BR88" s="247"/>
      <c r="BS88" s="933"/>
      <c r="BT88" s="934"/>
      <c r="BU88" s="934"/>
      <c r="BV88" s="934"/>
      <c r="BW88" s="934"/>
      <c r="BX88" s="934"/>
      <c r="BY88" s="934"/>
      <c r="BZ88" s="934"/>
      <c r="CA88" s="934"/>
      <c r="CB88" s="934"/>
      <c r="CC88" s="934"/>
      <c r="CD88" s="934"/>
      <c r="CE88" s="934"/>
      <c r="CF88" s="934"/>
      <c r="CG88" s="935"/>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3"/>
      <c r="BT89" s="934"/>
      <c r="BU89" s="934"/>
      <c r="BV89" s="934"/>
      <c r="BW89" s="934"/>
      <c r="BX89" s="934"/>
      <c r="BY89" s="934"/>
      <c r="BZ89" s="934"/>
      <c r="CA89" s="934"/>
      <c r="CB89" s="934"/>
      <c r="CC89" s="934"/>
      <c r="CD89" s="934"/>
      <c r="CE89" s="934"/>
      <c r="CF89" s="934"/>
      <c r="CG89" s="935"/>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3"/>
      <c r="BT90" s="934"/>
      <c r="BU90" s="934"/>
      <c r="BV90" s="934"/>
      <c r="BW90" s="934"/>
      <c r="BX90" s="934"/>
      <c r="BY90" s="934"/>
      <c r="BZ90" s="934"/>
      <c r="CA90" s="934"/>
      <c r="CB90" s="934"/>
      <c r="CC90" s="934"/>
      <c r="CD90" s="934"/>
      <c r="CE90" s="934"/>
      <c r="CF90" s="934"/>
      <c r="CG90" s="935"/>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3"/>
      <c r="BT91" s="934"/>
      <c r="BU91" s="934"/>
      <c r="BV91" s="934"/>
      <c r="BW91" s="934"/>
      <c r="BX91" s="934"/>
      <c r="BY91" s="934"/>
      <c r="BZ91" s="934"/>
      <c r="CA91" s="934"/>
      <c r="CB91" s="934"/>
      <c r="CC91" s="934"/>
      <c r="CD91" s="934"/>
      <c r="CE91" s="934"/>
      <c r="CF91" s="934"/>
      <c r="CG91" s="935"/>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3"/>
      <c r="BT92" s="934"/>
      <c r="BU92" s="934"/>
      <c r="BV92" s="934"/>
      <c r="BW92" s="934"/>
      <c r="BX92" s="934"/>
      <c r="BY92" s="934"/>
      <c r="BZ92" s="934"/>
      <c r="CA92" s="934"/>
      <c r="CB92" s="934"/>
      <c r="CC92" s="934"/>
      <c r="CD92" s="934"/>
      <c r="CE92" s="934"/>
      <c r="CF92" s="934"/>
      <c r="CG92" s="935"/>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3"/>
      <c r="BT93" s="934"/>
      <c r="BU93" s="934"/>
      <c r="BV93" s="934"/>
      <c r="BW93" s="934"/>
      <c r="BX93" s="934"/>
      <c r="BY93" s="934"/>
      <c r="BZ93" s="934"/>
      <c r="CA93" s="934"/>
      <c r="CB93" s="934"/>
      <c r="CC93" s="934"/>
      <c r="CD93" s="934"/>
      <c r="CE93" s="934"/>
      <c r="CF93" s="934"/>
      <c r="CG93" s="935"/>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3"/>
      <c r="BT94" s="934"/>
      <c r="BU94" s="934"/>
      <c r="BV94" s="934"/>
      <c r="BW94" s="934"/>
      <c r="BX94" s="934"/>
      <c r="BY94" s="934"/>
      <c r="BZ94" s="934"/>
      <c r="CA94" s="934"/>
      <c r="CB94" s="934"/>
      <c r="CC94" s="934"/>
      <c r="CD94" s="934"/>
      <c r="CE94" s="934"/>
      <c r="CF94" s="934"/>
      <c r="CG94" s="935"/>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3"/>
      <c r="BT95" s="934"/>
      <c r="BU95" s="934"/>
      <c r="BV95" s="934"/>
      <c r="BW95" s="934"/>
      <c r="BX95" s="934"/>
      <c r="BY95" s="934"/>
      <c r="BZ95" s="934"/>
      <c r="CA95" s="934"/>
      <c r="CB95" s="934"/>
      <c r="CC95" s="934"/>
      <c r="CD95" s="934"/>
      <c r="CE95" s="934"/>
      <c r="CF95" s="934"/>
      <c r="CG95" s="935"/>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3"/>
      <c r="BT96" s="934"/>
      <c r="BU96" s="934"/>
      <c r="BV96" s="934"/>
      <c r="BW96" s="934"/>
      <c r="BX96" s="934"/>
      <c r="BY96" s="934"/>
      <c r="BZ96" s="934"/>
      <c r="CA96" s="934"/>
      <c r="CB96" s="934"/>
      <c r="CC96" s="934"/>
      <c r="CD96" s="934"/>
      <c r="CE96" s="934"/>
      <c r="CF96" s="934"/>
      <c r="CG96" s="935"/>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3"/>
      <c r="BT97" s="934"/>
      <c r="BU97" s="934"/>
      <c r="BV97" s="934"/>
      <c r="BW97" s="934"/>
      <c r="BX97" s="934"/>
      <c r="BY97" s="934"/>
      <c r="BZ97" s="934"/>
      <c r="CA97" s="934"/>
      <c r="CB97" s="934"/>
      <c r="CC97" s="934"/>
      <c r="CD97" s="934"/>
      <c r="CE97" s="934"/>
      <c r="CF97" s="934"/>
      <c r="CG97" s="935"/>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3"/>
      <c r="BT98" s="934"/>
      <c r="BU98" s="934"/>
      <c r="BV98" s="934"/>
      <c r="BW98" s="934"/>
      <c r="BX98" s="934"/>
      <c r="BY98" s="934"/>
      <c r="BZ98" s="934"/>
      <c r="CA98" s="934"/>
      <c r="CB98" s="934"/>
      <c r="CC98" s="934"/>
      <c r="CD98" s="934"/>
      <c r="CE98" s="934"/>
      <c r="CF98" s="934"/>
      <c r="CG98" s="935"/>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3"/>
      <c r="BT99" s="934"/>
      <c r="BU99" s="934"/>
      <c r="BV99" s="934"/>
      <c r="BW99" s="934"/>
      <c r="BX99" s="934"/>
      <c r="BY99" s="934"/>
      <c r="BZ99" s="934"/>
      <c r="CA99" s="934"/>
      <c r="CB99" s="934"/>
      <c r="CC99" s="934"/>
      <c r="CD99" s="934"/>
      <c r="CE99" s="934"/>
      <c r="CF99" s="934"/>
      <c r="CG99" s="935"/>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3"/>
      <c r="BT100" s="934"/>
      <c r="BU100" s="934"/>
      <c r="BV100" s="934"/>
      <c r="BW100" s="934"/>
      <c r="BX100" s="934"/>
      <c r="BY100" s="934"/>
      <c r="BZ100" s="934"/>
      <c r="CA100" s="934"/>
      <c r="CB100" s="934"/>
      <c r="CC100" s="934"/>
      <c r="CD100" s="934"/>
      <c r="CE100" s="934"/>
      <c r="CF100" s="934"/>
      <c r="CG100" s="935"/>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3"/>
      <c r="BT101" s="934"/>
      <c r="BU101" s="934"/>
      <c r="BV101" s="934"/>
      <c r="BW101" s="934"/>
      <c r="BX101" s="934"/>
      <c r="BY101" s="934"/>
      <c r="BZ101" s="934"/>
      <c r="CA101" s="934"/>
      <c r="CB101" s="934"/>
      <c r="CC101" s="934"/>
      <c r="CD101" s="934"/>
      <c r="CE101" s="934"/>
      <c r="CF101" s="934"/>
      <c r="CG101" s="935"/>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83" t="s">
        <v>418</v>
      </c>
      <c r="BS102" s="884"/>
      <c r="BT102" s="884"/>
      <c r="BU102" s="884"/>
      <c r="BV102" s="884"/>
      <c r="BW102" s="884"/>
      <c r="BX102" s="884"/>
      <c r="BY102" s="884"/>
      <c r="BZ102" s="884"/>
      <c r="CA102" s="884"/>
      <c r="CB102" s="884"/>
      <c r="CC102" s="884"/>
      <c r="CD102" s="884"/>
      <c r="CE102" s="884"/>
      <c r="CF102" s="884"/>
      <c r="CG102" s="885"/>
      <c r="CH102" s="949"/>
      <c r="CI102" s="950"/>
      <c r="CJ102" s="950"/>
      <c r="CK102" s="950"/>
      <c r="CL102" s="951"/>
      <c r="CM102" s="949"/>
      <c r="CN102" s="950"/>
      <c r="CO102" s="950"/>
      <c r="CP102" s="950"/>
      <c r="CQ102" s="951"/>
      <c r="CR102" s="952">
        <v>13</v>
      </c>
      <c r="CS102" s="920"/>
      <c r="CT102" s="920"/>
      <c r="CU102" s="920"/>
      <c r="CV102" s="953"/>
      <c r="CW102" s="952">
        <v>1</v>
      </c>
      <c r="CX102" s="920"/>
      <c r="CY102" s="920"/>
      <c r="CZ102" s="920"/>
      <c r="DA102" s="953"/>
      <c r="DB102" s="952">
        <v>18</v>
      </c>
      <c r="DC102" s="920"/>
      <c r="DD102" s="920"/>
      <c r="DE102" s="920"/>
      <c r="DF102" s="953"/>
      <c r="DG102" s="952">
        <v>67</v>
      </c>
      <c r="DH102" s="920"/>
      <c r="DI102" s="920"/>
      <c r="DJ102" s="920"/>
      <c r="DK102" s="953"/>
      <c r="DL102" s="952" t="s">
        <v>592</v>
      </c>
      <c r="DM102" s="920"/>
      <c r="DN102" s="920"/>
      <c r="DO102" s="920"/>
      <c r="DP102" s="953"/>
      <c r="DQ102" s="952" t="s">
        <v>593</v>
      </c>
      <c r="DR102" s="920"/>
      <c r="DS102" s="920"/>
      <c r="DT102" s="92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302</v>
      </c>
      <c r="AG109" s="955"/>
      <c r="AH109" s="955"/>
      <c r="AI109" s="955"/>
      <c r="AJ109" s="956"/>
      <c r="AK109" s="954" t="s">
        <v>301</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302</v>
      </c>
      <c r="BW109" s="955"/>
      <c r="BX109" s="955"/>
      <c r="BY109" s="955"/>
      <c r="BZ109" s="956"/>
      <c r="CA109" s="954" t="s">
        <v>301</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302</v>
      </c>
      <c r="DM109" s="955"/>
      <c r="DN109" s="955"/>
      <c r="DO109" s="955"/>
      <c r="DP109" s="956"/>
      <c r="DQ109" s="954" t="s">
        <v>301</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1964668</v>
      </c>
      <c r="AB110" s="962"/>
      <c r="AC110" s="962"/>
      <c r="AD110" s="962"/>
      <c r="AE110" s="963"/>
      <c r="AF110" s="964">
        <v>2172732</v>
      </c>
      <c r="AG110" s="962"/>
      <c r="AH110" s="962"/>
      <c r="AI110" s="962"/>
      <c r="AJ110" s="963"/>
      <c r="AK110" s="964">
        <v>2265273</v>
      </c>
      <c r="AL110" s="962"/>
      <c r="AM110" s="962"/>
      <c r="AN110" s="962"/>
      <c r="AO110" s="963"/>
      <c r="AP110" s="965">
        <v>25.6</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22829954</v>
      </c>
      <c r="BR110" s="997"/>
      <c r="BS110" s="997"/>
      <c r="BT110" s="997"/>
      <c r="BU110" s="997"/>
      <c r="BV110" s="997">
        <v>22965188</v>
      </c>
      <c r="BW110" s="997"/>
      <c r="BX110" s="997"/>
      <c r="BY110" s="997"/>
      <c r="BZ110" s="997"/>
      <c r="CA110" s="997">
        <v>22531768</v>
      </c>
      <c r="CB110" s="997"/>
      <c r="CC110" s="997"/>
      <c r="CD110" s="997"/>
      <c r="CE110" s="997"/>
      <c r="CF110" s="1011">
        <v>254.5</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433</v>
      </c>
      <c r="DH110" s="997"/>
      <c r="DI110" s="997"/>
      <c r="DJ110" s="997"/>
      <c r="DK110" s="997"/>
      <c r="DL110" s="997" t="s">
        <v>433</v>
      </c>
      <c r="DM110" s="997"/>
      <c r="DN110" s="997"/>
      <c r="DO110" s="997"/>
      <c r="DP110" s="997"/>
      <c r="DQ110" s="997" t="s">
        <v>434</v>
      </c>
      <c r="DR110" s="997"/>
      <c r="DS110" s="997"/>
      <c r="DT110" s="997"/>
      <c r="DU110" s="997"/>
      <c r="DV110" s="998" t="s">
        <v>433</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434</v>
      </c>
      <c r="AG111" s="1004"/>
      <c r="AH111" s="1004"/>
      <c r="AI111" s="1004"/>
      <c r="AJ111" s="1005"/>
      <c r="AK111" s="1006" t="s">
        <v>436</v>
      </c>
      <c r="AL111" s="1004"/>
      <c r="AM111" s="1004"/>
      <c r="AN111" s="1004"/>
      <c r="AO111" s="1005"/>
      <c r="AP111" s="1007" t="s">
        <v>436</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92399</v>
      </c>
      <c r="BR111" s="990"/>
      <c r="BS111" s="990"/>
      <c r="BT111" s="990"/>
      <c r="BU111" s="990"/>
      <c r="BV111" s="990">
        <v>88899</v>
      </c>
      <c r="BW111" s="990"/>
      <c r="BX111" s="990"/>
      <c r="BY111" s="990"/>
      <c r="BZ111" s="990"/>
      <c r="CA111" s="990">
        <v>88899</v>
      </c>
      <c r="CB111" s="990"/>
      <c r="CC111" s="990"/>
      <c r="CD111" s="990"/>
      <c r="CE111" s="990"/>
      <c r="CF111" s="984">
        <v>1</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436</v>
      </c>
      <c r="DM111" s="990"/>
      <c r="DN111" s="990"/>
      <c r="DO111" s="990"/>
      <c r="DP111" s="990"/>
      <c r="DQ111" s="990" t="s">
        <v>433</v>
      </c>
      <c r="DR111" s="990"/>
      <c r="DS111" s="990"/>
      <c r="DT111" s="990"/>
      <c r="DU111" s="990"/>
      <c r="DV111" s="991" t="s">
        <v>433</v>
      </c>
      <c r="DW111" s="991"/>
      <c r="DX111" s="991"/>
      <c r="DY111" s="991"/>
      <c r="DZ111" s="992"/>
    </row>
    <row r="112" spans="1:131" s="226" customFormat="1" ht="26.25" customHeight="1" x14ac:dyDescent="0.15">
      <c r="A112" s="1022" t="s">
        <v>439</v>
      </c>
      <c r="B112" s="1023"/>
      <c r="C112" s="1020" t="s">
        <v>440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436</v>
      </c>
      <c r="AG112" s="1029"/>
      <c r="AH112" s="1029"/>
      <c r="AI112" s="1029"/>
      <c r="AJ112" s="1030"/>
      <c r="AK112" s="1031" t="s">
        <v>436</v>
      </c>
      <c r="AL112" s="1029"/>
      <c r="AM112" s="1029"/>
      <c r="AN112" s="1029"/>
      <c r="AO112" s="1030"/>
      <c r="AP112" s="1032" t="s">
        <v>436</v>
      </c>
      <c r="AQ112" s="1033"/>
      <c r="AR112" s="1033"/>
      <c r="AS112" s="1033"/>
      <c r="AT112" s="1034"/>
      <c r="AU112" s="970"/>
      <c r="AV112" s="971"/>
      <c r="AW112" s="971"/>
      <c r="AX112" s="971"/>
      <c r="AY112" s="971"/>
      <c r="AZ112" s="1019" t="s">
        <v>441</v>
      </c>
      <c r="BA112" s="1020"/>
      <c r="BB112" s="1020"/>
      <c r="BC112" s="1020"/>
      <c r="BD112" s="1020"/>
      <c r="BE112" s="1020"/>
      <c r="BF112" s="1020"/>
      <c r="BG112" s="1020"/>
      <c r="BH112" s="1020"/>
      <c r="BI112" s="1020"/>
      <c r="BJ112" s="1020"/>
      <c r="BK112" s="1020"/>
      <c r="BL112" s="1020"/>
      <c r="BM112" s="1020"/>
      <c r="BN112" s="1020"/>
      <c r="BO112" s="1020"/>
      <c r="BP112" s="1021"/>
      <c r="BQ112" s="989">
        <v>1684251</v>
      </c>
      <c r="BR112" s="990"/>
      <c r="BS112" s="990"/>
      <c r="BT112" s="990"/>
      <c r="BU112" s="990"/>
      <c r="BV112" s="990">
        <v>1660944</v>
      </c>
      <c r="BW112" s="990"/>
      <c r="BX112" s="990"/>
      <c r="BY112" s="990"/>
      <c r="BZ112" s="990"/>
      <c r="CA112" s="990">
        <v>1584254</v>
      </c>
      <c r="CB112" s="990"/>
      <c r="CC112" s="990"/>
      <c r="CD112" s="990"/>
      <c r="CE112" s="990"/>
      <c r="CF112" s="984">
        <v>17.899999999999999</v>
      </c>
      <c r="CG112" s="985"/>
      <c r="CH112" s="985"/>
      <c r="CI112" s="985"/>
      <c r="CJ112" s="985"/>
      <c r="CK112" s="1015"/>
      <c r="CL112" s="1016"/>
      <c r="CM112" s="986" t="s">
        <v>442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436</v>
      </c>
      <c r="DM112" s="990"/>
      <c r="DN112" s="990"/>
      <c r="DO112" s="990"/>
      <c r="DP112" s="990"/>
      <c r="DQ112" s="990" t="s">
        <v>436</v>
      </c>
      <c r="DR112" s="990"/>
      <c r="DS112" s="990"/>
      <c r="DT112" s="990"/>
      <c r="DU112" s="990"/>
      <c r="DV112" s="991" t="s">
        <v>436</v>
      </c>
      <c r="DW112" s="991"/>
      <c r="DX112" s="991"/>
      <c r="DY112" s="991"/>
      <c r="DZ112" s="992"/>
    </row>
    <row r="113" spans="1:130" s="226" customFormat="1" ht="26.25" customHeight="1" x14ac:dyDescent="0.15">
      <c r="A113" s="1024"/>
      <c r="B113" s="1025"/>
      <c r="C113" s="1020" t="s">
        <v>443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189368</v>
      </c>
      <c r="AB113" s="1004"/>
      <c r="AC113" s="1004"/>
      <c r="AD113" s="1004"/>
      <c r="AE113" s="1005"/>
      <c r="AF113" s="1006">
        <v>128079</v>
      </c>
      <c r="AG113" s="1004"/>
      <c r="AH113" s="1004"/>
      <c r="AI113" s="1004"/>
      <c r="AJ113" s="1005"/>
      <c r="AK113" s="1006">
        <v>120643</v>
      </c>
      <c r="AL113" s="1004"/>
      <c r="AM113" s="1004"/>
      <c r="AN113" s="1004"/>
      <c r="AO113" s="1005"/>
      <c r="AP113" s="1007">
        <v>1.4</v>
      </c>
      <c r="AQ113" s="1008"/>
      <c r="AR113" s="1008"/>
      <c r="AS113" s="1008"/>
      <c r="AT113" s="1009"/>
      <c r="AU113" s="970"/>
      <c r="AV113" s="971"/>
      <c r="AW113" s="971"/>
      <c r="AX113" s="971"/>
      <c r="AY113" s="971"/>
      <c r="AZ113" s="1019" t="s">
        <v>444</v>
      </c>
      <c r="BA113" s="1020"/>
      <c r="BB113" s="1020"/>
      <c r="BC113" s="1020"/>
      <c r="BD113" s="1020"/>
      <c r="BE113" s="1020"/>
      <c r="BF113" s="1020"/>
      <c r="BG113" s="1020"/>
      <c r="BH113" s="1020"/>
      <c r="BI113" s="1020"/>
      <c r="BJ113" s="1020"/>
      <c r="BK113" s="1020"/>
      <c r="BL113" s="1020"/>
      <c r="BM113" s="1020"/>
      <c r="BN113" s="1020"/>
      <c r="BO113" s="1020"/>
      <c r="BP113" s="1021"/>
      <c r="BQ113" s="989">
        <v>315522</v>
      </c>
      <c r="BR113" s="990"/>
      <c r="BS113" s="990"/>
      <c r="BT113" s="990"/>
      <c r="BU113" s="990"/>
      <c r="BV113" s="990">
        <v>193031</v>
      </c>
      <c r="BW113" s="990"/>
      <c r="BX113" s="990"/>
      <c r="BY113" s="990"/>
      <c r="BZ113" s="990"/>
      <c r="CA113" s="990">
        <v>75065</v>
      </c>
      <c r="CB113" s="990"/>
      <c r="CC113" s="990"/>
      <c r="CD113" s="990"/>
      <c r="CE113" s="990"/>
      <c r="CF113" s="984">
        <v>0.8</v>
      </c>
      <c r="CG113" s="985"/>
      <c r="CH113" s="985"/>
      <c r="CI113" s="985"/>
      <c r="CJ113" s="985"/>
      <c r="CK113" s="1015"/>
      <c r="CL113" s="1016"/>
      <c r="CM113" s="986" t="s">
        <v>445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436</v>
      </c>
      <c r="DH113" s="1029"/>
      <c r="DI113" s="1029"/>
      <c r="DJ113" s="1029"/>
      <c r="DK113" s="1030"/>
      <c r="DL113" s="1031" t="s">
        <v>436</v>
      </c>
      <c r="DM113" s="1029"/>
      <c r="DN113" s="1029"/>
      <c r="DO113" s="1029"/>
      <c r="DP113" s="1030"/>
      <c r="DQ113" s="1031" t="s">
        <v>436</v>
      </c>
      <c r="DR113" s="1029"/>
      <c r="DS113" s="1029"/>
      <c r="DT113" s="1029"/>
      <c r="DU113" s="1030"/>
      <c r="DV113" s="1032" t="s">
        <v>436</v>
      </c>
      <c r="DW113" s="1033"/>
      <c r="DX113" s="1033"/>
      <c r="DY113" s="1033"/>
      <c r="DZ113" s="1034"/>
    </row>
    <row r="114" spans="1:130" s="226" customFormat="1" ht="26.25" customHeight="1" x14ac:dyDescent="0.15">
      <c r="A114" s="1024"/>
      <c r="B114" s="1025"/>
      <c r="C114" s="1020" t="s">
        <v>446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3909</v>
      </c>
      <c r="AB114" s="1029"/>
      <c r="AC114" s="1029"/>
      <c r="AD114" s="1029"/>
      <c r="AE114" s="1030"/>
      <c r="AF114" s="1031">
        <v>3929</v>
      </c>
      <c r="AG114" s="1029"/>
      <c r="AH114" s="1029"/>
      <c r="AI114" s="1029"/>
      <c r="AJ114" s="1030"/>
      <c r="AK114" s="1031">
        <v>3931</v>
      </c>
      <c r="AL114" s="1029"/>
      <c r="AM114" s="1029"/>
      <c r="AN114" s="1029"/>
      <c r="AO114" s="1030"/>
      <c r="AP114" s="1032">
        <v>0</v>
      </c>
      <c r="AQ114" s="1033"/>
      <c r="AR114" s="1033"/>
      <c r="AS114" s="1033"/>
      <c r="AT114" s="1034"/>
      <c r="AU114" s="970"/>
      <c r="AV114" s="971"/>
      <c r="AW114" s="971"/>
      <c r="AX114" s="971"/>
      <c r="AY114" s="971"/>
      <c r="AZ114" s="1019" t="s">
        <v>447</v>
      </c>
      <c r="BA114" s="1020"/>
      <c r="BB114" s="1020"/>
      <c r="BC114" s="1020"/>
      <c r="BD114" s="1020"/>
      <c r="BE114" s="1020"/>
      <c r="BF114" s="1020"/>
      <c r="BG114" s="1020"/>
      <c r="BH114" s="1020"/>
      <c r="BI114" s="1020"/>
      <c r="BJ114" s="1020"/>
      <c r="BK114" s="1020"/>
      <c r="BL114" s="1020"/>
      <c r="BM114" s="1020"/>
      <c r="BN114" s="1020"/>
      <c r="BO114" s="1020"/>
      <c r="BP114" s="1021"/>
      <c r="BQ114" s="989">
        <v>1179676</v>
      </c>
      <c r="BR114" s="990"/>
      <c r="BS114" s="990"/>
      <c r="BT114" s="990"/>
      <c r="BU114" s="990"/>
      <c r="BV114" s="990">
        <v>996086</v>
      </c>
      <c r="BW114" s="990"/>
      <c r="BX114" s="990"/>
      <c r="BY114" s="990"/>
      <c r="BZ114" s="990"/>
      <c r="CA114" s="990">
        <v>838789</v>
      </c>
      <c r="CB114" s="990"/>
      <c r="CC114" s="990"/>
      <c r="CD114" s="990"/>
      <c r="CE114" s="990"/>
      <c r="CF114" s="984">
        <v>9.5</v>
      </c>
      <c r="CG114" s="985"/>
      <c r="CH114" s="985"/>
      <c r="CI114" s="985"/>
      <c r="CJ114" s="985"/>
      <c r="CK114" s="1015"/>
      <c r="CL114" s="1016"/>
      <c r="CM114" s="986" t="s">
        <v>448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436</v>
      </c>
      <c r="DH114" s="1029"/>
      <c r="DI114" s="1029"/>
      <c r="DJ114" s="1029"/>
      <c r="DK114" s="1030"/>
      <c r="DL114" s="1031" t="s">
        <v>436</v>
      </c>
      <c r="DM114" s="1029"/>
      <c r="DN114" s="1029"/>
      <c r="DO114" s="1029"/>
      <c r="DP114" s="1030"/>
      <c r="DQ114" s="1031" t="s">
        <v>436</v>
      </c>
      <c r="DR114" s="1029"/>
      <c r="DS114" s="1029"/>
      <c r="DT114" s="1029"/>
      <c r="DU114" s="1030"/>
      <c r="DV114" s="1032" t="s">
        <v>436</v>
      </c>
      <c r="DW114" s="1033"/>
      <c r="DX114" s="1033"/>
      <c r="DY114" s="1033"/>
      <c r="DZ114" s="1034"/>
    </row>
    <row r="115" spans="1:130" s="226" customFormat="1" ht="26.25" customHeight="1" x14ac:dyDescent="0.15">
      <c r="A115" s="1024"/>
      <c r="B115" s="1025"/>
      <c r="C115" s="1020" t="s">
        <v>449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137050</v>
      </c>
      <c r="AB115" s="1004"/>
      <c r="AC115" s="1004"/>
      <c r="AD115" s="1004"/>
      <c r="AE115" s="1005"/>
      <c r="AF115" s="1006">
        <v>132553</v>
      </c>
      <c r="AG115" s="1004"/>
      <c r="AH115" s="1004"/>
      <c r="AI115" s="1004"/>
      <c r="AJ115" s="1005"/>
      <c r="AK115" s="1006">
        <v>120013</v>
      </c>
      <c r="AL115" s="1004"/>
      <c r="AM115" s="1004"/>
      <c r="AN115" s="1004"/>
      <c r="AO115" s="1005"/>
      <c r="AP115" s="1007">
        <v>1.4</v>
      </c>
      <c r="AQ115" s="1008"/>
      <c r="AR115" s="1008"/>
      <c r="AS115" s="1008"/>
      <c r="AT115" s="1009"/>
      <c r="AU115" s="970"/>
      <c r="AV115" s="971"/>
      <c r="AW115" s="971"/>
      <c r="AX115" s="971"/>
      <c r="AY115" s="971"/>
      <c r="AZ115" s="1019" t="s">
        <v>450</v>
      </c>
      <c r="BA115" s="1020"/>
      <c r="BB115" s="1020"/>
      <c r="BC115" s="1020"/>
      <c r="BD115" s="1020"/>
      <c r="BE115" s="1020"/>
      <c r="BF115" s="1020"/>
      <c r="BG115" s="1020"/>
      <c r="BH115" s="1020"/>
      <c r="BI115" s="1020"/>
      <c r="BJ115" s="1020"/>
      <c r="BK115" s="1020"/>
      <c r="BL115" s="1020"/>
      <c r="BM115" s="1020"/>
      <c r="BN115" s="1020"/>
      <c r="BO115" s="1020"/>
      <c r="BP115" s="1021"/>
      <c r="BQ115" s="989">
        <v>15685</v>
      </c>
      <c r="BR115" s="990"/>
      <c r="BS115" s="990"/>
      <c r="BT115" s="990"/>
      <c r="BU115" s="990"/>
      <c r="BV115" s="990">
        <v>13582</v>
      </c>
      <c r="BW115" s="990"/>
      <c r="BX115" s="990"/>
      <c r="BY115" s="990"/>
      <c r="BZ115" s="990"/>
      <c r="CA115" s="990">
        <v>11404</v>
      </c>
      <c r="CB115" s="990"/>
      <c r="CC115" s="990"/>
      <c r="CD115" s="990"/>
      <c r="CE115" s="990"/>
      <c r="CF115" s="984">
        <v>0.1</v>
      </c>
      <c r="CG115" s="985"/>
      <c r="CH115" s="985"/>
      <c r="CI115" s="985"/>
      <c r="CJ115" s="985"/>
      <c r="CK115" s="1015"/>
      <c r="CL115" s="1016"/>
      <c r="CM115" s="1019" t="s">
        <v>451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85399</v>
      </c>
      <c r="DH115" s="1029"/>
      <c r="DI115" s="1029"/>
      <c r="DJ115" s="1029"/>
      <c r="DK115" s="1030"/>
      <c r="DL115" s="1031">
        <v>85399</v>
      </c>
      <c r="DM115" s="1029"/>
      <c r="DN115" s="1029"/>
      <c r="DO115" s="1029"/>
      <c r="DP115" s="1030"/>
      <c r="DQ115" s="1031">
        <v>85399</v>
      </c>
      <c r="DR115" s="1029"/>
      <c r="DS115" s="1029"/>
      <c r="DT115" s="1029"/>
      <c r="DU115" s="1030"/>
      <c r="DV115" s="1032">
        <v>1</v>
      </c>
      <c r="DW115" s="1033"/>
      <c r="DX115" s="1033"/>
      <c r="DY115" s="1033"/>
      <c r="DZ115" s="1034"/>
    </row>
    <row r="116" spans="1:130" s="226" customFormat="1" ht="26.25" customHeight="1" x14ac:dyDescent="0.15">
      <c r="A116" s="1026"/>
      <c r="B116" s="1027"/>
      <c r="C116" s="1035" t="s">
        <v>452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436</v>
      </c>
      <c r="AG116" s="1029"/>
      <c r="AH116" s="1029"/>
      <c r="AI116" s="1029"/>
      <c r="AJ116" s="1030"/>
      <c r="AK116" s="1031" t="s">
        <v>436</v>
      </c>
      <c r="AL116" s="1029"/>
      <c r="AM116" s="1029"/>
      <c r="AN116" s="1029"/>
      <c r="AO116" s="1030"/>
      <c r="AP116" s="1032" t="s">
        <v>436</v>
      </c>
      <c r="AQ116" s="1033"/>
      <c r="AR116" s="1033"/>
      <c r="AS116" s="1033"/>
      <c r="AT116" s="1034"/>
      <c r="AU116" s="970"/>
      <c r="AV116" s="971"/>
      <c r="AW116" s="971"/>
      <c r="AX116" s="971"/>
      <c r="AY116" s="971"/>
      <c r="AZ116" s="1037" t="s">
        <v>453</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436</v>
      </c>
      <c r="BW116" s="990"/>
      <c r="BX116" s="990"/>
      <c r="BY116" s="990"/>
      <c r="BZ116" s="990"/>
      <c r="CA116" s="990" t="s">
        <v>436</v>
      </c>
      <c r="CB116" s="990"/>
      <c r="CC116" s="990"/>
      <c r="CD116" s="990"/>
      <c r="CE116" s="990"/>
      <c r="CF116" s="984" t="s">
        <v>436</v>
      </c>
      <c r="CG116" s="985"/>
      <c r="CH116" s="985"/>
      <c r="CI116" s="985"/>
      <c r="CJ116" s="985"/>
      <c r="CK116" s="1015"/>
      <c r="CL116" s="1016"/>
      <c r="CM116" s="986" t="s">
        <v>454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7000</v>
      </c>
      <c r="DH116" s="1029"/>
      <c r="DI116" s="1029"/>
      <c r="DJ116" s="1029"/>
      <c r="DK116" s="1030"/>
      <c r="DL116" s="1031">
        <v>3500</v>
      </c>
      <c r="DM116" s="1029"/>
      <c r="DN116" s="1029"/>
      <c r="DO116" s="1029"/>
      <c r="DP116" s="1030"/>
      <c r="DQ116" s="1031">
        <v>3500</v>
      </c>
      <c r="DR116" s="1029"/>
      <c r="DS116" s="1029"/>
      <c r="DT116" s="1029"/>
      <c r="DU116" s="1030"/>
      <c r="DV116" s="1032">
        <v>0</v>
      </c>
      <c r="DW116" s="1033"/>
      <c r="DX116" s="1033"/>
      <c r="DY116" s="1033"/>
      <c r="DZ116" s="1034"/>
    </row>
    <row r="117" spans="1:130" s="226" customFormat="1" ht="26.25" customHeight="1" x14ac:dyDescent="0.15">
      <c r="A117" s="974" t="s">
        <v>183</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455</v>
      </c>
      <c r="Z117" s="956"/>
      <c r="AA117" s="1046">
        <v>2294995</v>
      </c>
      <c r="AB117" s="1047"/>
      <c r="AC117" s="1047"/>
      <c r="AD117" s="1047"/>
      <c r="AE117" s="1048"/>
      <c r="AF117" s="1049">
        <v>2437293</v>
      </c>
      <c r="AG117" s="1047"/>
      <c r="AH117" s="1047"/>
      <c r="AI117" s="1047"/>
      <c r="AJ117" s="1048"/>
      <c r="AK117" s="1049">
        <v>2509860</v>
      </c>
      <c r="AL117" s="1047"/>
      <c r="AM117" s="1047"/>
      <c r="AN117" s="1047"/>
      <c r="AO117" s="1048"/>
      <c r="AP117" s="1050"/>
      <c r="AQ117" s="1051"/>
      <c r="AR117" s="1051"/>
      <c r="AS117" s="1051"/>
      <c r="AT117" s="1052"/>
      <c r="AU117" s="970"/>
      <c r="AV117" s="971"/>
      <c r="AW117" s="971"/>
      <c r="AX117" s="971"/>
      <c r="AY117" s="971"/>
      <c r="AZ117" s="1037" t="s">
        <v>456</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457</v>
      </c>
      <c r="BW117" s="990"/>
      <c r="BX117" s="990"/>
      <c r="BY117" s="990"/>
      <c r="BZ117" s="990"/>
      <c r="CA117" s="990" t="s">
        <v>458</v>
      </c>
      <c r="CB117" s="990"/>
      <c r="CC117" s="990"/>
      <c r="CD117" s="990"/>
      <c r="CE117" s="990"/>
      <c r="CF117" s="984" t="s">
        <v>434</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174</v>
      </c>
      <c r="DH117" s="1029"/>
      <c r="DI117" s="1029"/>
      <c r="DJ117" s="1029"/>
      <c r="DK117" s="1030"/>
      <c r="DL117" s="1031" t="s">
        <v>434</v>
      </c>
      <c r="DM117" s="1029"/>
      <c r="DN117" s="1029"/>
      <c r="DO117" s="1029"/>
      <c r="DP117" s="1030"/>
      <c r="DQ117" s="1031" t="s">
        <v>384</v>
      </c>
      <c r="DR117" s="1029"/>
      <c r="DS117" s="1029"/>
      <c r="DT117" s="1029"/>
      <c r="DU117" s="1030"/>
      <c r="DV117" s="1032" t="s">
        <v>457</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302</v>
      </c>
      <c r="AG118" s="955"/>
      <c r="AH118" s="955"/>
      <c r="AI118" s="955"/>
      <c r="AJ118" s="956"/>
      <c r="AK118" s="954" t="s">
        <v>301</v>
      </c>
      <c r="AL118" s="955"/>
      <c r="AM118" s="955"/>
      <c r="AN118" s="955"/>
      <c r="AO118" s="956"/>
      <c r="AP118" s="1041" t="s">
        <v>427</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434</v>
      </c>
      <c r="BR118" s="1068"/>
      <c r="BS118" s="1068"/>
      <c r="BT118" s="1068"/>
      <c r="BU118" s="1068"/>
      <c r="BV118" s="1068" t="s">
        <v>461</v>
      </c>
      <c r="BW118" s="1068"/>
      <c r="BX118" s="1068"/>
      <c r="BY118" s="1068"/>
      <c r="BZ118" s="1068"/>
      <c r="CA118" s="1068" t="s">
        <v>458</v>
      </c>
      <c r="CB118" s="1068"/>
      <c r="CC118" s="1068"/>
      <c r="CD118" s="1068"/>
      <c r="CE118" s="1068"/>
      <c r="CF118" s="984" t="s">
        <v>434</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434</v>
      </c>
      <c r="DH118" s="1029"/>
      <c r="DI118" s="1029"/>
      <c r="DJ118" s="1029"/>
      <c r="DK118" s="1030"/>
      <c r="DL118" s="1031" t="s">
        <v>434</v>
      </c>
      <c r="DM118" s="1029"/>
      <c r="DN118" s="1029"/>
      <c r="DO118" s="1029"/>
      <c r="DP118" s="1030"/>
      <c r="DQ118" s="1031" t="s">
        <v>463</v>
      </c>
      <c r="DR118" s="1029"/>
      <c r="DS118" s="1029"/>
      <c r="DT118" s="1029"/>
      <c r="DU118" s="1030"/>
      <c r="DV118" s="1032" t="s">
        <v>434</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434</v>
      </c>
      <c r="AB119" s="962"/>
      <c r="AC119" s="962"/>
      <c r="AD119" s="962"/>
      <c r="AE119" s="963"/>
      <c r="AF119" s="964" t="s">
        <v>457</v>
      </c>
      <c r="AG119" s="962"/>
      <c r="AH119" s="962"/>
      <c r="AI119" s="962"/>
      <c r="AJ119" s="963"/>
      <c r="AK119" s="964" t="s">
        <v>458</v>
      </c>
      <c r="AL119" s="962"/>
      <c r="AM119" s="962"/>
      <c r="AN119" s="962"/>
      <c r="AO119" s="963"/>
      <c r="AP119" s="965" t="s">
        <v>434</v>
      </c>
      <c r="AQ119" s="966"/>
      <c r="AR119" s="966"/>
      <c r="AS119" s="966"/>
      <c r="AT119" s="967"/>
      <c r="AU119" s="972"/>
      <c r="AV119" s="973"/>
      <c r="AW119" s="973"/>
      <c r="AX119" s="973"/>
      <c r="AY119" s="973"/>
      <c r="AZ119" s="257" t="s">
        <v>183</v>
      </c>
      <c r="BA119" s="257"/>
      <c r="BB119" s="257"/>
      <c r="BC119" s="257"/>
      <c r="BD119" s="257"/>
      <c r="BE119" s="257"/>
      <c r="BF119" s="257"/>
      <c r="BG119" s="257"/>
      <c r="BH119" s="257"/>
      <c r="BI119" s="257"/>
      <c r="BJ119" s="257"/>
      <c r="BK119" s="257"/>
      <c r="BL119" s="257"/>
      <c r="BM119" s="257"/>
      <c r="BN119" s="257"/>
      <c r="BO119" s="1045" t="s">
        <v>464</v>
      </c>
      <c r="BP119" s="1076"/>
      <c r="BQ119" s="1067">
        <v>26117487</v>
      </c>
      <c r="BR119" s="1068"/>
      <c r="BS119" s="1068"/>
      <c r="BT119" s="1068"/>
      <c r="BU119" s="1068"/>
      <c r="BV119" s="1068">
        <v>25917730</v>
      </c>
      <c r="BW119" s="1068"/>
      <c r="BX119" s="1068"/>
      <c r="BY119" s="1068"/>
      <c r="BZ119" s="1068"/>
      <c r="CA119" s="1068">
        <v>25130179</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457</v>
      </c>
      <c r="DH119" s="1054"/>
      <c r="DI119" s="1054"/>
      <c r="DJ119" s="1054"/>
      <c r="DK119" s="1055"/>
      <c r="DL119" s="1053" t="s">
        <v>434</v>
      </c>
      <c r="DM119" s="1054"/>
      <c r="DN119" s="1054"/>
      <c r="DO119" s="1054"/>
      <c r="DP119" s="1055"/>
      <c r="DQ119" s="1053" t="s">
        <v>458</v>
      </c>
      <c r="DR119" s="1054"/>
      <c r="DS119" s="1054"/>
      <c r="DT119" s="1054"/>
      <c r="DU119" s="1055"/>
      <c r="DV119" s="1056" t="s">
        <v>434</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457</v>
      </c>
      <c r="AB120" s="1029"/>
      <c r="AC120" s="1029"/>
      <c r="AD120" s="1029"/>
      <c r="AE120" s="1030"/>
      <c r="AF120" s="1031" t="s">
        <v>434</v>
      </c>
      <c r="AG120" s="1029"/>
      <c r="AH120" s="1029"/>
      <c r="AI120" s="1029"/>
      <c r="AJ120" s="1030"/>
      <c r="AK120" s="1031" t="s">
        <v>458</v>
      </c>
      <c r="AL120" s="1029"/>
      <c r="AM120" s="1029"/>
      <c r="AN120" s="1029"/>
      <c r="AO120" s="1030"/>
      <c r="AP120" s="1032" t="s">
        <v>434</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4934091</v>
      </c>
      <c r="BR120" s="997"/>
      <c r="BS120" s="997"/>
      <c r="BT120" s="997"/>
      <c r="BU120" s="997"/>
      <c r="BV120" s="997">
        <v>4102976</v>
      </c>
      <c r="BW120" s="997"/>
      <c r="BX120" s="997"/>
      <c r="BY120" s="997"/>
      <c r="BZ120" s="997"/>
      <c r="CA120" s="997">
        <v>3868465</v>
      </c>
      <c r="CB120" s="997"/>
      <c r="CC120" s="997"/>
      <c r="CD120" s="997"/>
      <c r="CE120" s="997"/>
      <c r="CF120" s="1011">
        <v>43.7</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693402</v>
      </c>
      <c r="DH120" s="997"/>
      <c r="DI120" s="997"/>
      <c r="DJ120" s="997"/>
      <c r="DK120" s="997"/>
      <c r="DL120" s="997">
        <v>732106</v>
      </c>
      <c r="DM120" s="997"/>
      <c r="DN120" s="997"/>
      <c r="DO120" s="997"/>
      <c r="DP120" s="997"/>
      <c r="DQ120" s="997">
        <v>775789</v>
      </c>
      <c r="DR120" s="997"/>
      <c r="DS120" s="997"/>
      <c r="DT120" s="997"/>
      <c r="DU120" s="997"/>
      <c r="DV120" s="998">
        <v>8.8000000000000007</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463</v>
      </c>
      <c r="AB121" s="1029"/>
      <c r="AC121" s="1029"/>
      <c r="AD121" s="1029"/>
      <c r="AE121" s="1030"/>
      <c r="AF121" s="1031" t="s">
        <v>463</v>
      </c>
      <c r="AG121" s="1029"/>
      <c r="AH121" s="1029"/>
      <c r="AI121" s="1029"/>
      <c r="AJ121" s="1030"/>
      <c r="AK121" s="1031" t="s">
        <v>458</v>
      </c>
      <c r="AL121" s="1029"/>
      <c r="AM121" s="1029"/>
      <c r="AN121" s="1029"/>
      <c r="AO121" s="1030"/>
      <c r="AP121" s="1032" t="s">
        <v>434</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566001</v>
      </c>
      <c r="BR121" s="990"/>
      <c r="BS121" s="990"/>
      <c r="BT121" s="990"/>
      <c r="BU121" s="990"/>
      <c r="BV121" s="990">
        <v>504980</v>
      </c>
      <c r="BW121" s="990"/>
      <c r="BX121" s="990"/>
      <c r="BY121" s="990"/>
      <c r="BZ121" s="990"/>
      <c r="CA121" s="990">
        <v>435917</v>
      </c>
      <c r="CB121" s="990"/>
      <c r="CC121" s="990"/>
      <c r="CD121" s="990"/>
      <c r="CE121" s="990"/>
      <c r="CF121" s="984">
        <v>4.9000000000000004</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522228</v>
      </c>
      <c r="DH121" s="990"/>
      <c r="DI121" s="990"/>
      <c r="DJ121" s="990"/>
      <c r="DK121" s="990"/>
      <c r="DL121" s="990">
        <v>475061</v>
      </c>
      <c r="DM121" s="990"/>
      <c r="DN121" s="990"/>
      <c r="DO121" s="990"/>
      <c r="DP121" s="990"/>
      <c r="DQ121" s="990">
        <v>426584</v>
      </c>
      <c r="DR121" s="990"/>
      <c r="DS121" s="990"/>
      <c r="DT121" s="990"/>
      <c r="DU121" s="990"/>
      <c r="DV121" s="991">
        <v>4.8</v>
      </c>
      <c r="DW121" s="991"/>
      <c r="DX121" s="991"/>
      <c r="DY121" s="991"/>
      <c r="DZ121" s="992"/>
    </row>
    <row r="122" spans="1:130" s="226" customFormat="1" ht="26.25" customHeight="1" x14ac:dyDescent="0.15">
      <c r="A122" s="1129"/>
      <c r="B122" s="1016"/>
      <c r="C122" s="986" t="s">
        <v>448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461</v>
      </c>
      <c r="AB122" s="1029"/>
      <c r="AC122" s="1029"/>
      <c r="AD122" s="1029"/>
      <c r="AE122" s="1030"/>
      <c r="AF122" s="1031" t="s">
        <v>463</v>
      </c>
      <c r="AG122" s="1029"/>
      <c r="AH122" s="1029"/>
      <c r="AI122" s="1029"/>
      <c r="AJ122" s="1030"/>
      <c r="AK122" s="1031" t="s">
        <v>434</v>
      </c>
      <c r="AL122" s="1029"/>
      <c r="AM122" s="1029"/>
      <c r="AN122" s="1029"/>
      <c r="AO122" s="1030"/>
      <c r="AP122" s="1032" t="s">
        <v>461</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17865872</v>
      </c>
      <c r="BR122" s="1068"/>
      <c r="BS122" s="1068"/>
      <c r="BT122" s="1068"/>
      <c r="BU122" s="1068"/>
      <c r="BV122" s="1068">
        <v>18040818</v>
      </c>
      <c r="BW122" s="1068"/>
      <c r="BX122" s="1068"/>
      <c r="BY122" s="1068"/>
      <c r="BZ122" s="1068"/>
      <c r="CA122" s="1068">
        <v>17783773</v>
      </c>
      <c r="CB122" s="1068"/>
      <c r="CC122" s="1068"/>
      <c r="CD122" s="1068"/>
      <c r="CE122" s="1068"/>
      <c r="CF122" s="1088">
        <v>200.9</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468621</v>
      </c>
      <c r="DH122" s="990"/>
      <c r="DI122" s="990"/>
      <c r="DJ122" s="990"/>
      <c r="DK122" s="990"/>
      <c r="DL122" s="990">
        <v>453777</v>
      </c>
      <c r="DM122" s="990"/>
      <c r="DN122" s="990"/>
      <c r="DO122" s="990"/>
      <c r="DP122" s="990"/>
      <c r="DQ122" s="990">
        <v>381881</v>
      </c>
      <c r="DR122" s="990"/>
      <c r="DS122" s="990"/>
      <c r="DT122" s="990"/>
      <c r="DU122" s="990"/>
      <c r="DV122" s="991">
        <v>4.3</v>
      </c>
      <c r="DW122" s="991"/>
      <c r="DX122" s="991"/>
      <c r="DY122" s="991"/>
      <c r="DZ122" s="992"/>
    </row>
    <row r="123" spans="1:130" s="226" customFormat="1" ht="26.25" customHeight="1" x14ac:dyDescent="0.15">
      <c r="A123" s="1129"/>
      <c r="B123" s="1016"/>
      <c r="C123" s="986" t="s">
        <v>454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3742</v>
      </c>
      <c r="AB123" s="1029"/>
      <c r="AC123" s="1029"/>
      <c r="AD123" s="1029"/>
      <c r="AE123" s="1030"/>
      <c r="AF123" s="1031">
        <v>3661</v>
      </c>
      <c r="AG123" s="1029"/>
      <c r="AH123" s="1029"/>
      <c r="AI123" s="1029"/>
      <c r="AJ123" s="1030"/>
      <c r="AK123" s="1031">
        <v>3581</v>
      </c>
      <c r="AL123" s="1029"/>
      <c r="AM123" s="1029"/>
      <c r="AN123" s="1029"/>
      <c r="AO123" s="1030"/>
      <c r="AP123" s="1032">
        <v>0</v>
      </c>
      <c r="AQ123" s="1033"/>
      <c r="AR123" s="1033"/>
      <c r="AS123" s="1033"/>
      <c r="AT123" s="1034"/>
      <c r="AU123" s="1065"/>
      <c r="AV123" s="1066"/>
      <c r="AW123" s="1066"/>
      <c r="AX123" s="1066"/>
      <c r="AY123" s="1066"/>
      <c r="AZ123" s="257" t="s">
        <v>183</v>
      </c>
      <c r="BA123" s="257"/>
      <c r="BB123" s="257"/>
      <c r="BC123" s="257"/>
      <c r="BD123" s="257"/>
      <c r="BE123" s="257"/>
      <c r="BF123" s="257"/>
      <c r="BG123" s="257"/>
      <c r="BH123" s="257"/>
      <c r="BI123" s="257"/>
      <c r="BJ123" s="257"/>
      <c r="BK123" s="257"/>
      <c r="BL123" s="257"/>
      <c r="BM123" s="257"/>
      <c r="BN123" s="257"/>
      <c r="BO123" s="1045" t="s">
        <v>475</v>
      </c>
      <c r="BP123" s="1076"/>
      <c r="BQ123" s="1135">
        <v>23365964</v>
      </c>
      <c r="BR123" s="1136"/>
      <c r="BS123" s="1136"/>
      <c r="BT123" s="1136"/>
      <c r="BU123" s="1136"/>
      <c r="BV123" s="1136">
        <v>22648774</v>
      </c>
      <c r="BW123" s="1136"/>
      <c r="BX123" s="1136"/>
      <c r="BY123" s="1136"/>
      <c r="BZ123" s="1136"/>
      <c r="CA123" s="1136">
        <v>22088155</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t="s">
        <v>434</v>
      </c>
      <c r="DH123" s="1029"/>
      <c r="DI123" s="1029"/>
      <c r="DJ123" s="1029"/>
      <c r="DK123" s="1030"/>
      <c r="DL123" s="1031" t="s">
        <v>458</v>
      </c>
      <c r="DM123" s="1029"/>
      <c r="DN123" s="1029"/>
      <c r="DO123" s="1029"/>
      <c r="DP123" s="1030"/>
      <c r="DQ123" s="1031" t="s">
        <v>457</v>
      </c>
      <c r="DR123" s="1029"/>
      <c r="DS123" s="1029"/>
      <c r="DT123" s="1029"/>
      <c r="DU123" s="1030"/>
      <c r="DV123" s="1032" t="s">
        <v>434</v>
      </c>
      <c r="DW123" s="1033"/>
      <c r="DX123" s="1033"/>
      <c r="DY123" s="1033"/>
      <c r="DZ123" s="1034"/>
    </row>
    <row r="124" spans="1:130" s="226" customFormat="1" ht="26.25" customHeight="1" thickBot="1" x14ac:dyDescent="0.2">
      <c r="A124" s="1129"/>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434</v>
      </c>
      <c r="AB124" s="1029"/>
      <c r="AC124" s="1029"/>
      <c r="AD124" s="1029"/>
      <c r="AE124" s="1030"/>
      <c r="AF124" s="1031" t="s">
        <v>461</v>
      </c>
      <c r="AG124" s="1029"/>
      <c r="AH124" s="1029"/>
      <c r="AI124" s="1029"/>
      <c r="AJ124" s="1030"/>
      <c r="AK124" s="1031" t="s">
        <v>434</v>
      </c>
      <c r="AL124" s="1029"/>
      <c r="AM124" s="1029"/>
      <c r="AN124" s="1029"/>
      <c r="AO124" s="1030"/>
      <c r="AP124" s="1032" t="s">
        <v>434</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30.6</v>
      </c>
      <c r="BR124" s="1098"/>
      <c r="BS124" s="1098"/>
      <c r="BT124" s="1098"/>
      <c r="BU124" s="1098"/>
      <c r="BV124" s="1098">
        <v>36.799999999999997</v>
      </c>
      <c r="BW124" s="1098"/>
      <c r="BX124" s="1098"/>
      <c r="BY124" s="1098"/>
      <c r="BZ124" s="1098"/>
      <c r="CA124" s="1098">
        <v>34.299999999999997</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434</v>
      </c>
      <c r="DH124" s="1054"/>
      <c r="DI124" s="1054"/>
      <c r="DJ124" s="1054"/>
      <c r="DK124" s="1055"/>
      <c r="DL124" s="1053" t="s">
        <v>458</v>
      </c>
      <c r="DM124" s="1054"/>
      <c r="DN124" s="1054"/>
      <c r="DO124" s="1054"/>
      <c r="DP124" s="1055"/>
      <c r="DQ124" s="1053" t="s">
        <v>457</v>
      </c>
      <c r="DR124" s="1054"/>
      <c r="DS124" s="1054"/>
      <c r="DT124" s="1054"/>
      <c r="DU124" s="1055"/>
      <c r="DV124" s="1056" t="s">
        <v>458</v>
      </c>
      <c r="DW124" s="1057"/>
      <c r="DX124" s="1057"/>
      <c r="DY124" s="1057"/>
      <c r="DZ124" s="1058"/>
    </row>
    <row r="125" spans="1:130" s="226" customFormat="1" ht="26.25" customHeight="1" x14ac:dyDescent="0.15">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461</v>
      </c>
      <c r="AB125" s="1029"/>
      <c r="AC125" s="1029"/>
      <c r="AD125" s="1029"/>
      <c r="AE125" s="1030"/>
      <c r="AF125" s="1031" t="s">
        <v>458</v>
      </c>
      <c r="AG125" s="1029"/>
      <c r="AH125" s="1029"/>
      <c r="AI125" s="1029"/>
      <c r="AJ125" s="1030"/>
      <c r="AK125" s="1031" t="s">
        <v>434</v>
      </c>
      <c r="AL125" s="1029"/>
      <c r="AM125" s="1029"/>
      <c r="AN125" s="1029"/>
      <c r="AO125" s="1030"/>
      <c r="AP125" s="1032" t="s">
        <v>457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479</v>
      </c>
      <c r="CL125" s="1078"/>
      <c r="CM125" s="1078"/>
      <c r="CN125" s="1078"/>
      <c r="CO125" s="1079"/>
      <c r="CP125" s="1010" t="s">
        <v>480</v>
      </c>
      <c r="CQ125" s="959"/>
      <c r="CR125" s="959"/>
      <c r="CS125" s="959"/>
      <c r="CT125" s="959"/>
      <c r="CU125" s="959"/>
      <c r="CV125" s="959"/>
      <c r="CW125" s="959"/>
      <c r="CX125" s="959"/>
      <c r="CY125" s="959"/>
      <c r="CZ125" s="959"/>
      <c r="DA125" s="959"/>
      <c r="DB125" s="959"/>
      <c r="DC125" s="959"/>
      <c r="DD125" s="959"/>
      <c r="DE125" s="959"/>
      <c r="DF125" s="960"/>
      <c r="DG125" s="996" t="s">
        <v>457</v>
      </c>
      <c r="DH125" s="997"/>
      <c r="DI125" s="997"/>
      <c r="DJ125" s="997"/>
      <c r="DK125" s="997"/>
      <c r="DL125" s="997" t="s">
        <v>434</v>
      </c>
      <c r="DM125" s="997"/>
      <c r="DN125" s="997"/>
      <c r="DO125" s="997"/>
      <c r="DP125" s="997"/>
      <c r="DQ125" s="997" t="s">
        <v>461</v>
      </c>
      <c r="DR125" s="997"/>
      <c r="DS125" s="997"/>
      <c r="DT125" s="997"/>
      <c r="DU125" s="997"/>
      <c r="DV125" s="998" t="s">
        <v>384</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133113</v>
      </c>
      <c r="AB126" s="1029"/>
      <c r="AC126" s="1029"/>
      <c r="AD126" s="1029"/>
      <c r="AE126" s="1030"/>
      <c r="AF126" s="1031">
        <v>128713</v>
      </c>
      <c r="AG126" s="1029"/>
      <c r="AH126" s="1029"/>
      <c r="AI126" s="1029"/>
      <c r="AJ126" s="1030"/>
      <c r="AK126" s="1031">
        <v>116270</v>
      </c>
      <c r="AL126" s="1029"/>
      <c r="AM126" s="1029"/>
      <c r="AN126" s="1029"/>
      <c r="AO126" s="1030"/>
      <c r="AP126" s="1032">
        <v>1.3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481</v>
      </c>
      <c r="CQ126" s="1020"/>
      <c r="CR126" s="1020"/>
      <c r="CS126" s="1020"/>
      <c r="CT126" s="1020"/>
      <c r="CU126" s="1020"/>
      <c r="CV126" s="1020"/>
      <c r="CW126" s="1020"/>
      <c r="CX126" s="1020"/>
      <c r="CY126" s="1020"/>
      <c r="CZ126" s="1020"/>
      <c r="DA126" s="1020"/>
      <c r="DB126" s="1020"/>
      <c r="DC126" s="1020"/>
      <c r="DD126" s="1020"/>
      <c r="DE126" s="1020"/>
      <c r="DF126" s="1021"/>
      <c r="DG126" s="989" t="s">
        <v>384</v>
      </c>
      <c r="DH126" s="990"/>
      <c r="DI126" s="990"/>
      <c r="DJ126" s="990"/>
      <c r="DK126" s="990"/>
      <c r="DL126" s="990" t="s">
        <v>463</v>
      </c>
      <c r="DM126" s="990"/>
      <c r="DN126" s="990"/>
      <c r="DO126" s="990"/>
      <c r="DP126" s="990"/>
      <c r="DQ126" s="990" t="s">
        <v>482</v>
      </c>
      <c r="DR126" s="990"/>
      <c r="DS126" s="990"/>
      <c r="DT126" s="990"/>
      <c r="DU126" s="990"/>
      <c r="DV126" s="991" t="s">
        <v>434</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195</v>
      </c>
      <c r="AB127" s="1029"/>
      <c r="AC127" s="1029"/>
      <c r="AD127" s="1029"/>
      <c r="AE127" s="1030"/>
      <c r="AF127" s="1031">
        <v>179</v>
      </c>
      <c r="AG127" s="1029"/>
      <c r="AH127" s="1029"/>
      <c r="AI127" s="1029"/>
      <c r="AJ127" s="1030"/>
      <c r="AK127" s="1031">
        <v>162</v>
      </c>
      <c r="AL127" s="1029"/>
      <c r="AM127" s="1029"/>
      <c r="AN127" s="1029"/>
      <c r="AO127" s="1030"/>
      <c r="AP127" s="1032">
        <v>0</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457</v>
      </c>
      <c r="DH127" s="990"/>
      <c r="DI127" s="990"/>
      <c r="DJ127" s="990"/>
      <c r="DK127" s="990"/>
      <c r="DL127" s="990" t="s">
        <v>434</v>
      </c>
      <c r="DM127" s="990"/>
      <c r="DN127" s="990"/>
      <c r="DO127" s="990"/>
      <c r="DP127" s="990"/>
      <c r="DQ127" s="990" t="s">
        <v>434</v>
      </c>
      <c r="DR127" s="990"/>
      <c r="DS127" s="990"/>
      <c r="DT127" s="990"/>
      <c r="DU127" s="990"/>
      <c r="DV127" s="991" t="s">
        <v>458</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59634</v>
      </c>
      <c r="AB128" s="1118"/>
      <c r="AC128" s="1118"/>
      <c r="AD128" s="1118"/>
      <c r="AE128" s="1119"/>
      <c r="AF128" s="1120">
        <v>66531</v>
      </c>
      <c r="AG128" s="1118"/>
      <c r="AH128" s="1118"/>
      <c r="AI128" s="1118"/>
      <c r="AJ128" s="1119"/>
      <c r="AK128" s="1120">
        <v>73427</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461</v>
      </c>
      <c r="BG128" s="1125"/>
      <c r="BH128" s="1125"/>
      <c r="BI128" s="1125"/>
      <c r="BJ128" s="1125"/>
      <c r="BK128" s="1125"/>
      <c r="BL128" s="1126"/>
      <c r="BM128" s="1124">
        <v>13.24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v>15685</v>
      </c>
      <c r="DH128" s="1110"/>
      <c r="DI128" s="1110"/>
      <c r="DJ128" s="1110"/>
      <c r="DK128" s="1110"/>
      <c r="DL128" s="1110">
        <v>13582</v>
      </c>
      <c r="DM128" s="1110"/>
      <c r="DN128" s="1110"/>
      <c r="DO128" s="1110"/>
      <c r="DP128" s="1110"/>
      <c r="DQ128" s="1110">
        <v>11404</v>
      </c>
      <c r="DR128" s="1110"/>
      <c r="DS128" s="1110"/>
      <c r="DT128" s="1110"/>
      <c r="DU128" s="1110"/>
      <c r="DV128" s="1111">
        <v>0.1</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10534381</v>
      </c>
      <c r="AB129" s="1029"/>
      <c r="AC129" s="1029"/>
      <c r="AD129" s="1029"/>
      <c r="AE129" s="1030"/>
      <c r="AF129" s="1031">
        <v>10498049</v>
      </c>
      <c r="AG129" s="1029"/>
      <c r="AH129" s="1029"/>
      <c r="AI129" s="1029"/>
      <c r="AJ129" s="1030"/>
      <c r="AK129" s="1031">
        <v>10577353</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482</v>
      </c>
      <c r="BG129" s="1139"/>
      <c r="BH129" s="1139"/>
      <c r="BI129" s="1139"/>
      <c r="BJ129" s="1139"/>
      <c r="BK129" s="1139"/>
      <c r="BL129" s="1140"/>
      <c r="BM129" s="1138">
        <v>18.239999999999998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1551417</v>
      </c>
      <c r="AB130" s="1029"/>
      <c r="AC130" s="1029"/>
      <c r="AD130" s="1029"/>
      <c r="AE130" s="1030"/>
      <c r="AF130" s="1031">
        <v>1636022</v>
      </c>
      <c r="AG130" s="1029"/>
      <c r="AH130" s="1029"/>
      <c r="AI130" s="1029"/>
      <c r="AJ130" s="1030"/>
      <c r="AK130" s="1031">
        <v>1723833</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7.9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8982964</v>
      </c>
      <c r="AB131" s="1054"/>
      <c r="AC131" s="1054"/>
      <c r="AD131" s="1054"/>
      <c r="AE131" s="1055"/>
      <c r="AF131" s="1053">
        <v>8862027</v>
      </c>
      <c r="AG131" s="1054"/>
      <c r="AH131" s="1054"/>
      <c r="AI131" s="1054"/>
      <c r="AJ131" s="1055"/>
      <c r="AK131" s="1053">
        <v>8853520</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34.299999999999997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7.6137898359999996</v>
      </c>
      <c r="AB132" s="1170"/>
      <c r="AC132" s="1170"/>
      <c r="AD132" s="1170"/>
      <c r="AE132" s="1171"/>
      <c r="AF132" s="1172">
        <v>8.2908797280000002</v>
      </c>
      <c r="AG132" s="1170"/>
      <c r="AH132" s="1170"/>
      <c r="AI132" s="1170"/>
      <c r="AJ132" s="1171"/>
      <c r="AK132" s="1172">
        <v>8.0487760799999997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7</v>
      </c>
      <c r="AB133" s="1153"/>
      <c r="AC133" s="1153"/>
      <c r="AD133" s="1153"/>
      <c r="AE133" s="1154"/>
      <c r="AF133" s="1152">
        <v>7.5</v>
      </c>
      <c r="AG133" s="1153"/>
      <c r="AH133" s="1153"/>
      <c r="AI133" s="1153"/>
      <c r="AJ133" s="1154"/>
      <c r="AK133" s="1152">
        <v>7.9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UZyVSZMQBz/waDvYNPsAcke3NO6fr+BtVFdnFPxl5pmeRNxBSOjz/mobckg+kdab52PF+v42ROuNWNzfGpXSg==" saltValue="xUdFH8cZUBCaDg/YkHQD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DV72:DZ72"/>
    <mergeCell ref="Q73:U73"/>
    <mergeCell ref="V73:Z73"/>
    <mergeCell ref="AA73:AE73"/>
    <mergeCell ref="AF73:AJ73"/>
    <mergeCell ref="AK73:AO73"/>
    <mergeCell ref="AP73:AT73"/>
    <mergeCell ref="AU73:AY73"/>
    <mergeCell ref="CR72:CV72"/>
    <mergeCell ref="CW72:DA72"/>
    <mergeCell ref="DB72:DF72"/>
    <mergeCell ref="DG72:DK72"/>
    <mergeCell ref="DL72:DP72"/>
    <mergeCell ref="DQ72:DU72"/>
    <mergeCell ref="DV74:DZ74"/>
    <mergeCell ref="AP72:AT72"/>
    <mergeCell ref="AU72:AY72"/>
    <mergeCell ref="BS72:CG72"/>
    <mergeCell ref="CH72:CL72"/>
    <mergeCell ref="CM72:CQ72"/>
    <mergeCell ref="CR74:CV74"/>
    <mergeCell ref="CW74:DA74"/>
    <mergeCell ref="DB74:DF74"/>
    <mergeCell ref="DG74:DK74"/>
    <mergeCell ref="DL74:DP74"/>
    <mergeCell ref="DQ74:DU74"/>
    <mergeCell ref="AP74:AT74"/>
    <mergeCell ref="AU74:AY74"/>
    <mergeCell ref="BS74:CG74"/>
    <mergeCell ref="CH74:CL74"/>
    <mergeCell ref="CM74:CQ74"/>
    <mergeCell ref="DG73:DK73"/>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V70:DZ70"/>
    <mergeCell ref="Q71:U71"/>
    <mergeCell ref="V71:Z71"/>
    <mergeCell ref="AA71:AE71"/>
    <mergeCell ref="AF71:AJ71"/>
    <mergeCell ref="AK71:AO71"/>
    <mergeCell ref="AP71:AT71"/>
    <mergeCell ref="AU71:AY71"/>
    <mergeCell ref="CR70:CV70"/>
    <mergeCell ref="CW70:DA70"/>
    <mergeCell ref="DB70:DF70"/>
    <mergeCell ref="DG70:DK70"/>
    <mergeCell ref="DL70:DP70"/>
    <mergeCell ref="DQ70:DU70"/>
    <mergeCell ref="AP70:AT70"/>
    <mergeCell ref="AU70:AY70"/>
    <mergeCell ref="BS70:CG70"/>
    <mergeCell ref="CH70:CL70"/>
    <mergeCell ref="CM70:CQ70"/>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BS68:CG68"/>
    <mergeCell ref="CH68:CL68"/>
    <mergeCell ref="CM68:CQ68"/>
    <mergeCell ref="Q68:U68"/>
    <mergeCell ref="V68:Z68"/>
    <mergeCell ref="AA68:AE68"/>
    <mergeCell ref="AF68:AJ68"/>
    <mergeCell ref="AK68:AO68"/>
    <mergeCell ref="CW67:DA67"/>
    <mergeCell ref="DB67:DF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L29:DP29"/>
    <mergeCell ref="DQ29:DU29"/>
    <mergeCell ref="DV29:DZ29"/>
    <mergeCell ref="B30:P30"/>
    <mergeCell ref="Q30:U30"/>
    <mergeCell ref="V30:Z30"/>
    <mergeCell ref="AA30:AE30"/>
    <mergeCell ref="AF30:AJ30"/>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S28:CG28"/>
    <mergeCell ref="CH28:CL28"/>
    <mergeCell ref="CM28:CQ28"/>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AU28:AY28"/>
    <mergeCell ref="AZ28:BD28"/>
    <mergeCell ref="AP28:AT28"/>
    <mergeCell ref="BE29:BI29"/>
    <mergeCell ref="AP29:AT29"/>
    <mergeCell ref="AU29:AY29"/>
    <mergeCell ref="AZ29:BD29"/>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DL26:DP26"/>
    <mergeCell ref="DQ26:DU26"/>
    <mergeCell ref="DV26:DZ26"/>
    <mergeCell ref="BS27:CG27"/>
    <mergeCell ref="CH27:CL27"/>
    <mergeCell ref="CM27:CQ27"/>
    <mergeCell ref="CR27:CV27"/>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DL5:DP6"/>
    <mergeCell ref="DQ5:DU6"/>
    <mergeCell ref="AP7:AT7"/>
    <mergeCell ref="AU7:AY7"/>
    <mergeCell ref="CH7:CL7"/>
    <mergeCell ref="CM7:CQ7"/>
    <mergeCell ref="DL7:DP7"/>
    <mergeCell ref="DQ7:DU7"/>
    <mergeCell ref="DB5:DF6"/>
    <mergeCell ref="DG5:DK6"/>
    <mergeCell ref="DV5:DZ6"/>
    <mergeCell ref="B7:P7"/>
    <mergeCell ref="Q7:U7"/>
    <mergeCell ref="V7:Z7"/>
    <mergeCell ref="AA7:AE7"/>
    <mergeCell ref="AF7:AJ7"/>
    <mergeCell ref="AU5:AY6"/>
    <mergeCell ref="BQ5:CG6"/>
    <mergeCell ref="CH5:CL6"/>
    <mergeCell ref="CM5:CQ6"/>
    <mergeCell ref="CR5:CV6"/>
    <mergeCell ref="CW5:DA6"/>
    <mergeCell ref="DL8:DP8"/>
    <mergeCell ref="DQ8:DU8"/>
    <mergeCell ref="DV8:DZ8"/>
    <mergeCell ref="DJ2:DO2"/>
    <mergeCell ref="DQ2:DZ2"/>
    <mergeCell ref="A4:AY4"/>
    <mergeCell ref="A5:P6"/>
    <mergeCell ref="Q5:U6"/>
    <mergeCell ref="V5:Z6"/>
    <mergeCell ref="AA5:AE6"/>
    <mergeCell ref="AF5:AJ6"/>
    <mergeCell ref="AK5:AO6"/>
    <mergeCell ref="AP5:AT6"/>
    <mergeCell ref="BS7:CG7"/>
    <mergeCell ref="DV7:DZ7"/>
    <mergeCell ref="CR7:CV7"/>
    <mergeCell ref="CW7:DA7"/>
    <mergeCell ref="DB7:DF7"/>
    <mergeCell ref="DG7:DK7"/>
    <mergeCell ref="AK7:AO7"/>
    <mergeCell ref="B68:P68"/>
    <mergeCell ref="B70:P70"/>
    <mergeCell ref="B69:P69"/>
    <mergeCell ref="B71:P71"/>
    <mergeCell ref="B72:P72"/>
    <mergeCell ref="B74:P74"/>
    <mergeCell ref="B73:P73"/>
    <mergeCell ref="AZ68:BD68"/>
    <mergeCell ref="AZ69:BD69"/>
    <mergeCell ref="AZ71:BD71"/>
    <mergeCell ref="AZ70:BD70"/>
    <mergeCell ref="AZ72:BD72"/>
    <mergeCell ref="AZ73:BD73"/>
    <mergeCell ref="AZ74:BD74"/>
    <mergeCell ref="BE28:BI28"/>
    <mergeCell ref="AU31:AY31"/>
    <mergeCell ref="AZ31:BD31"/>
    <mergeCell ref="BE31:BI31"/>
    <mergeCell ref="AU34:AY34"/>
    <mergeCell ref="AZ34:BD34"/>
    <mergeCell ref="BE34:BI34"/>
    <mergeCell ref="AU37:AY37"/>
    <mergeCell ref="AZ37:BD37"/>
    <mergeCell ref="BE37:BI37"/>
    <mergeCell ref="AU40:AY40"/>
    <mergeCell ref="B28:P28"/>
    <mergeCell ref="Q28:U28"/>
    <mergeCell ref="V28:Z28"/>
    <mergeCell ref="AA28:AE28"/>
    <mergeCell ref="AF28:AJ28"/>
    <mergeCell ref="AK28:AO28"/>
    <mergeCell ref="AZ40:BD40"/>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yKODidhukHcN3d/pNtGaYPiyLsCuMliWrutSd2JQ3Vq+ttD5CiRyMmiySiiNL7AGf70HCgh9t19QK39c/WAJA==" saltValue="1s9bnLpwWyFZNGrnO1QSiw==" spinCount="100000" sheet="1" objects="1" scenarios="1"/>
  <dataConsolidate/>
  <phoneticPr fontId="4"/>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QrCByJbW7xkYwIpCSf0nYf+PfBsIeJiA9p7NAAO27NkWQBaQf8YPEMYL2NoLfvgbD5S/hTlBqAD6O4suQiFLw==" saltValue="dccwD7BJlAO+jNm5umYltA==" spinCount="100000" sheet="1" objects="1" scenarios="1"/>
  <dataConsolidate/>
  <phoneticPr fontId="4"/>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2946441</v>
      </c>
      <c r="AP9" s="292">
        <v>84760</v>
      </c>
      <c r="AQ9" s="293">
        <v>89546</v>
      </c>
      <c r="AR9" s="294">
        <v>-5.3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376808</v>
      </c>
      <c r="AP10" s="295">
        <v>10840</v>
      </c>
      <c r="AQ10" s="296">
        <v>7518</v>
      </c>
      <c r="AR10" s="297">
        <v>44.2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85660</v>
      </c>
      <c r="AP11" s="295">
        <v>2464</v>
      </c>
      <c r="AQ11" s="296">
        <v>9181</v>
      </c>
      <c r="AR11" s="297">
        <v>-73.2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1021</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v>11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171292</v>
      </c>
      <c r="AP14" s="295">
        <v>4928</v>
      </c>
      <c r="AQ14" s="296">
        <v>4082</v>
      </c>
      <c r="AR14" s="297">
        <v>20.7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105492</v>
      </c>
      <c r="AP15" s="295">
        <v>3035</v>
      </c>
      <c r="AQ15" s="296">
        <v>2228</v>
      </c>
      <c r="AR15" s="297">
        <v>36.200000000000003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-268179</v>
      </c>
      <c r="AP16" s="295">
        <v>-7715</v>
      </c>
      <c r="AQ16" s="296">
        <v>-8980</v>
      </c>
      <c r="AR16" s="297">
        <v>-14.1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183</v>
      </c>
      <c r="AL17" s="1196"/>
      <c r="AM17" s="1196"/>
      <c r="AN17" s="1197"/>
      <c r="AO17" s="295">
        <v>3417514</v>
      </c>
      <c r="AP17" s="295">
        <v>98312</v>
      </c>
      <c r="AQ17" s="296">
        <v>104606</v>
      </c>
      <c r="AR17" s="297">
        <v>-6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10.24</v>
      </c>
      <c r="AP21" s="308">
        <v>10.09</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99.8</v>
      </c>
      <c r="AP22" s="313">
        <v>97.8</v>
      </c>
      <c r="AQ22" s="314">
        <v>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2265273</v>
      </c>
      <c r="AP32" s="322">
        <v>65165</v>
      </c>
      <c r="AQ32" s="323">
        <v>67805</v>
      </c>
      <c r="AR32" s="324">
        <v>-3.9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11</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120643</v>
      </c>
      <c r="AP35" s="322">
        <v>3471</v>
      </c>
      <c r="AQ35" s="323">
        <v>18110</v>
      </c>
      <c r="AR35" s="324">
        <v>-80.8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3931</v>
      </c>
      <c r="AP36" s="322">
        <v>113</v>
      </c>
      <c r="AQ36" s="323">
        <v>2781</v>
      </c>
      <c r="AR36" s="324">
        <v>-95.9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120013</v>
      </c>
      <c r="AP37" s="322">
        <v>3452</v>
      </c>
      <c r="AQ37" s="323">
        <v>1073</v>
      </c>
      <c r="AR37" s="324">
        <v>221.7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t="s">
        <v>515</v>
      </c>
      <c r="AP38" s="325" t="s">
        <v>515</v>
      </c>
      <c r="AQ38" s="326">
        <v>5</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-73427</v>
      </c>
      <c r="AP39" s="322">
        <v>-2112</v>
      </c>
      <c r="AQ39" s="323">
        <v>-3858</v>
      </c>
      <c r="AR39" s="324">
        <v>-45.3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-1723833</v>
      </c>
      <c r="AP40" s="322">
        <v>-49590</v>
      </c>
      <c r="AQ40" s="323">
        <v>-59194</v>
      </c>
      <c r="AR40" s="324">
        <v>-16.2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712600</v>
      </c>
      <c r="AP41" s="322">
        <v>20499</v>
      </c>
      <c r="AQ41" s="323">
        <v>26732</v>
      </c>
      <c r="AR41" s="324">
        <v>-23.3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3351931</v>
      </c>
      <c r="AN51" s="344">
        <v>93535</v>
      </c>
      <c r="AO51" s="345">
        <v>34.799999999999997</v>
      </c>
      <c r="AP51" s="346">
        <v>90961</v>
      </c>
      <c r="AQ51" s="347">
        <v>20.100000000000001</v>
      </c>
      <c r="AR51" s="348">
        <v>14.7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1230287</v>
      </c>
      <c r="AN52" s="352">
        <v>34331</v>
      </c>
      <c r="AO52" s="353">
        <v>27.4</v>
      </c>
      <c r="AP52" s="354">
        <v>37720</v>
      </c>
      <c r="AQ52" s="355">
        <v>7.1</v>
      </c>
      <c r="AR52" s="356">
        <v>20.3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3886664</v>
      </c>
      <c r="AN53" s="344">
        <v>109194</v>
      </c>
      <c r="AO53" s="345">
        <v>16.7</v>
      </c>
      <c r="AP53" s="346">
        <v>106614</v>
      </c>
      <c r="AQ53" s="347">
        <v>17.2</v>
      </c>
      <c r="AR53" s="348">
        <v>-0.5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2139767</v>
      </c>
      <c r="AN54" s="352">
        <v>60116</v>
      </c>
      <c r="AO54" s="353">
        <v>75.099999999999994</v>
      </c>
      <c r="AP54" s="354">
        <v>45545</v>
      </c>
      <c r="AQ54" s="355">
        <v>20.7</v>
      </c>
      <c r="AR54" s="356">
        <v>54.4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4589424</v>
      </c>
      <c r="AN55" s="344">
        <v>129832</v>
      </c>
      <c r="AO55" s="345">
        <v>18.899999999999999</v>
      </c>
      <c r="AP55" s="346">
        <v>63727</v>
      </c>
      <c r="AQ55" s="347">
        <v>-40.200000000000003</v>
      </c>
      <c r="AR55" s="348">
        <v>59.1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3141666</v>
      </c>
      <c r="AN56" s="352">
        <v>88876</v>
      </c>
      <c r="AO56" s="353">
        <v>47.8</v>
      </c>
      <c r="AP56" s="354">
        <v>34577</v>
      </c>
      <c r="AQ56" s="355">
        <v>-24.1</v>
      </c>
      <c r="AR56" s="356">
        <v>71.900000000000006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3061500</v>
      </c>
      <c r="AN57" s="344">
        <v>87299</v>
      </c>
      <c r="AO57" s="345">
        <v>-32.799999999999997</v>
      </c>
      <c r="AP57" s="346">
        <v>83280</v>
      </c>
      <c r="AQ57" s="347">
        <v>30.7</v>
      </c>
      <c r="AR57" s="348">
        <v>-63.5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1974548</v>
      </c>
      <c r="AN58" s="352">
        <v>56305</v>
      </c>
      <c r="AO58" s="353">
        <v>-36.6</v>
      </c>
      <c r="AP58" s="354">
        <v>43123</v>
      </c>
      <c r="AQ58" s="355">
        <v>24.7</v>
      </c>
      <c r="AR58" s="356">
        <v>-61.3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2945886</v>
      </c>
      <c r="AN59" s="344">
        <v>84744</v>
      </c>
      <c r="AO59" s="345">
        <v>-2.9</v>
      </c>
      <c r="AP59" s="346">
        <v>88968</v>
      </c>
      <c r="AQ59" s="347">
        <v>6.8</v>
      </c>
      <c r="AR59" s="348">
        <v>-9.6999999999999993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1662835</v>
      </c>
      <c r="AN60" s="352">
        <v>47835</v>
      </c>
      <c r="AO60" s="353">
        <v>-15</v>
      </c>
      <c r="AP60" s="354">
        <v>45482</v>
      </c>
      <c r="AQ60" s="355">
        <v>5.5</v>
      </c>
      <c r="AR60" s="356">
        <v>-20.5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3567081</v>
      </c>
      <c r="AN61" s="359">
        <v>100921</v>
      </c>
      <c r="AO61" s="360">
        <v>6.9</v>
      </c>
      <c r="AP61" s="361">
        <v>86710</v>
      </c>
      <c r="AQ61" s="362">
        <v>6.9</v>
      </c>
      <c r="AR61" s="348">
        <v>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2029821</v>
      </c>
      <c r="AN62" s="352">
        <v>57493</v>
      </c>
      <c r="AO62" s="353">
        <v>19.7</v>
      </c>
      <c r="AP62" s="354">
        <v>41289</v>
      </c>
      <c r="AQ62" s="355">
        <v>6.8</v>
      </c>
      <c r="AR62" s="356">
        <v>12.9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nLlYENv6FtsR8Tnm8GL2gwRAJ3XPNZKZNQpJxFet3PSfSJaIyY/DpdC+JnkzkeVFnUM008SmFMry+HD3/EGyA==" saltValue="i919vjH3PJUj1wPSZhBt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4"/>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ZfEg0s95P0+hGWTrV9su/FxzpFkRy4bGWlMIxFRC53YQoQ9OVNn5GZ17amkL9h1jRX0C9b9DNFc1Z9Zp8bhKA==" saltValue="aHlOQADEPA/ewBNYSnOohg==" spinCount="100000" sheet="1" objects="1" scenarios="1"/>
  <dataConsolidate/>
  <phoneticPr fontId="4"/>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VaaA+hNpo/9lfBKjWlghoniv0x0UG7c3Ka6PjD0IMuSwvEdeDr8bdTjIz+/Qb9pkOTkqu4t0695wrxjTDmQ5A==" saltValue="+B+eao89/Zd051OFT/wYBQ==" spinCount="100000"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31.36</v>
      </c>
      <c r="G47" s="12">
        <v>32.08</v>
      </c>
      <c r="H47" s="12">
        <v>35.54</v>
      </c>
      <c r="I47" s="12">
        <v>27.72</v>
      </c>
      <c r="J47" s="13">
        <v>23.69</v>
      </c>
    </row>
    <row r="48" spans="2:10" ht="57.75" customHeight="1" x14ac:dyDescent="0.15">
      <c r="B48" s="14"/>
      <c r="C48" s="1214" t="s">
        <v>4</v>
      </c>
      <c r="D48" s="1214"/>
      <c r="E48" s="1215"/>
      <c r="F48" s="15">
        <v>6.25</v>
      </c>
      <c r="G48" s="16">
        <v>6.5</v>
      </c>
      <c r="H48" s="16">
        <v>6.07</v>
      </c>
      <c r="I48" s="16">
        <v>7.95</v>
      </c>
      <c r="J48" s="17">
        <v>6.82</v>
      </c>
    </row>
    <row r="49" spans="2:10" ht="57.75" customHeight="1" thickBot="1" x14ac:dyDescent="0.2">
      <c r="B49" s="18"/>
      <c r="C49" s="1216" t="s">
        <v>5</v>
      </c>
      <c r="D49" s="1216"/>
      <c r="E49" s="1217"/>
      <c r="F49" s="19" t="s">
        <v>563</v>
      </c>
      <c r="G49" s="20" t="s">
        <v>564</v>
      </c>
      <c r="H49" s="20">
        <v>0.23</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J81Yv4kd6yoV6esA8xpt0O8xNup1HRGiaKBX1y5sAB8EvH08wgduNaU3/oxNaYuVYuV9cuMsAQJCum69fpreg==" saltValue="azFibvHeubUOr0/il9v1cQ=="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2019-03-18T01:52:12Z</cp:lastPrinted>
  <dcterms:created xsi:type="dcterms:W3CDTF">2019-02-14T05:16:30Z</dcterms:created>
  <dcterms:modified xsi:type="dcterms:W3CDTF">2019-11-01T04:32:09Z</dcterms:modified>
  <cp:category/>
</cp:coreProperties>
</file>