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4日田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<sst xmlns="http://schemas.openxmlformats.org/spreadsheetml/2006/main" count="1132" uniqueCount="630">
  <si>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</si>
  <si>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</si>
  <si>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</si>
  <si>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</si>
  <si>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</si>
  <si>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</si>
  <si>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</si>
  <si>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</si>
  <si>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</si>
  <si>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</si>
  <si>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</si>
  <si>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</si>
  <si>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</si>
  <si>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</si>
  <si>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</si>
  <si>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</si>
  <si>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</si>
  <si>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</si>
  <si>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</si>
  <si>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</si>
  <si>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</si>
  <si>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</si>
  <si>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</si>
  <si>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</si>
  <si>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</si>
  <si>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</si>
  <si>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</si>
  <si>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</si>
  <si>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</si>
  <si>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</si>
  <si>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</si>
  <si>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</si>
  <si>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</si>
  <si>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</si>
  <si>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</si>
  <si>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</si>
  <si>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</si>
  <si>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</si>
  <si>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</si>
  <si>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</si>
  <si>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</si>
  <si>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</si>
  <si>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</si>
  <si>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</si>
  <si>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</si>
  <si>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</si>
  <si>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</si>
  <si>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</si>
  <si>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</si>
  <si>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</si>
  <si>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</si>
  <si>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</si>
  <si>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</si>
  <si>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</si>
  <si>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</si>
  <si>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</si>
  <si>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</si>
  <si>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</si>
  <si>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</si>
  <si>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</si>
  <si>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</si>
  <si>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</si>
  <si>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</si>
  <si>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</si>
  <si>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</si>
  <si>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</si>
  <si>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</si>
  <si>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</si>
  <si>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</si>
  <si>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</si>
  <si>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</si>
  <si>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</si>
  <si>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</si>
  <si>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</si>
  <si>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</si>
  <si>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</si>
  <si>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</si>
  <si>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</si>
  <si>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</si>
  <si>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</si>
  <si>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</si>
  <si>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</si>
  <si>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</si>
  <si>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</si>
  <si>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</si>
  <si>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</si>
  <si>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</si>
  <si>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</si>
  <si>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</si>
  <si>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</si>
  <si>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</si>
  <si>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</si>
  <si>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</si>
  <si>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</si>
  <si>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</si>
  <si>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</si>
  <si>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</si>
  <si>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</si>
  <si>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</si>
  <si>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</si>
  <si>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</si>
  <si>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</si>
  <si>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</si>
  <si>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</si>
  <si>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</si>
  <si>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</si>
  <si>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</si>
  <si>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</si>
  <si>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</si>
  <si>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</si>
  <si>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</si>
  <si>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</si>
  <si>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</si>
  <si>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</si>
  <si>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</si>
  <si>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</si>
  <si>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</si>
  <si>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</si>
  <si>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</si>
  <si>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</si>
  <si>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</si>
  <si>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</si>
  <si>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</si>
  <si>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</si>
  <si>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</si>
  <si>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</si>
  <si>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</si>
  <si>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</si>
  <si>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</si>
  <si>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</si>
  <si>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</si>
  <si>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</si>
  <si>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</si>
  <si>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</si>
  <si>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</si>
  <si>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</si>
  <si>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</si>
  <si>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</si>
  <si>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</si>
  <si>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</si>
  <si>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</si>
  <si>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</si>
  <si>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</si>
  <si>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</si>
  <si>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</si>
  <si>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</si>
  <si>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</si>
  <si>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</si>
  <si>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</si>
  <si>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</si>
  <si>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</si>
  <si>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</si>
  <si>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</si>
  <si>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</si>
  <si>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</si>
  <si>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</si>
  <si>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</si>
  <si>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</si>
  <si>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</si>
  <si>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</si>
  <si>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</si>
  <si>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</si>
  <si>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</si>
  <si>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</si>
  <si>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</si>
  <si>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</si>
  <si>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</si>
  <si>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</si>
  <si>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</si>
  <si>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</si>
  <si>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</si>
  <si>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</si>
  <si>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</si>
  <si>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</si>
  <si>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</si>
  <si>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</si>
  <si>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</si>
  <si>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</si>
  <si>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</si>
  <si>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</si>
  <si>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</si>
  <si>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</si>
  <si>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</si>
  <si>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</si>
  <si>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</si>
  <si>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</si>
  <si>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</si>
  <si>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</si>
  <si>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</si>
  <si>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</si>
  <si>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</si>
  <si>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</si>
  <si>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</si>
  <si>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</si>
  <si>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</si>
  <si>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</si>
  <si>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</si>
  <si>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</si>
  <si>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</si>
  <si>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</si>
  <si>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</si>
  <si>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</si>
  <si>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</si>
  <si>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</si>
  <si>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</si>
  <si>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</si>
  <si>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</si>
  <si>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</si>
  <si>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</si>
  <si>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</si>
  <si>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大分県日田市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</si>
  <si>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</si>
  <si>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</si>
  <si>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</si>
  <si>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</si>
  <si>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</si>
  <si>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</si>
  <si>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</si>
  <si>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</si>
  <si>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</si>
  <si>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</si>
  <si>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</si>
  <si>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</si>
  <si>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</si>
  <si>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</si>
  <si>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</si>
  <si>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</si>
  <si>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</si>
  <si>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</si>
  <si>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</si>
  <si>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</si>
  <si>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</si>
  <si>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</si>
  <si>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</si>
  <si>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</si>
  <si>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</si>
  <si>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</si>
  <si>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</si>
  <si>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</si>
  <si>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</si>
  <si>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</si>
  <si>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</si>
  <si>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</si>
  <si>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</si>
  <si>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</si>
  <si>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</si>
  <si>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</si>
  <si>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</si>
  <si>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</si>
  <si>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</si>
  <si>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</si>
  <si>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</si>
  <si>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</si>
  <si>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</si>
  <si>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</si>
  <si>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</si>
  <si>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</si>
  <si>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</si>
  <si>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</si>
  <si>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</si>
  <si>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</si>
  <si>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</si>
  <si>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</si>
  <si>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</si>
  <si>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</si>
  <si>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</si>
  <si>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</si>
  <si>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</si>
  <si>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</si>
  <si>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</si>
  <si>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</si>
  <si>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</si>
  <si>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</si>
  <si>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</si>
  <si>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</si>
  <si>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</si>
  <si>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</si>
  <si>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</si>
  <si>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</si>
  <si>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</si>
  <si>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</si>
  <si>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</si>
  <si>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</si>
  <si>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</si>
  <si>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</si>
  <si>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</si>
  <si>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</si>
  <si>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</si>
  <si>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</si>
  <si>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</si>
  <si>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</si>
  <si>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</si>
  <si>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</si>
  <si>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</si>
  <si>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</si>
  <si>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</si>
  <si>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</si>
  <si>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</si>
  <si>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</si>
  <si>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</si>
  <si>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</si>
  <si>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</si>
  <si>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</si>
  <si>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</si>
  <si>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</si>
  <si>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</si>
  <si>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</si>
  <si>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</si>
  <si>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</si>
  <si>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</si>
  <si>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</si>
  <si>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</si>
  <si>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</si>
  <si>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</si>
  <si>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</si>
  <si>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</si>
  <si>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</si>
  <si>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</si>
  <si>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</si>
  <si>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</si>
  <si>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</si>
  <si>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</si>
  <si>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</si>
  <si>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</si>
  <si>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</si>
  <si>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</si>
  <si>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</si>
  <si>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</si>
  <si>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</si>
  <si>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</si>
  <si>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</si>
  <si>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</si>
  <si>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</si>
  <si>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</si>
  <si>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</si>
  <si>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</si>
  <si>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</si>
  <si>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</si>
  <si>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</si>
  <si>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</si>
  <si>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</si>
  <si>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</si>
  <si>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</si>
  <si>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</si>
  <si>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</si>
  <si>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</si>
  <si>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</si>
  <si>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</si>
  <si>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</si>
  <si>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</si>
  <si>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</si>
  <si>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</si>
  <si>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</si>
  <si>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</si>
  <si>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</si>
  <si>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</si>
  <si>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</si>
  <si>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</si>
  <si>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</si>
  <si>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</si>
  <si>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</si>
  <si>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</si>
  <si>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</si>
  <si>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</si>
  <si>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</si>
  <si>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</si>
  <si>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</si>
  <si>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大分県日田市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</si>
  <si>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</si>
  <si>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</si>
  <si>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</si>
  <si>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</si>
  <si>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</si>
  <si>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</si>
  <si>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</si>
  <si>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</si>
  <si>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</si>
  <si>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</si>
  <si>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</si>
  <si>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</si>
  <si>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</si>
  <si>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</si>
  <si>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</si>
  <si>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</si>
  <si>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</si>
  <si>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</si>
  <si>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</si>
  <si>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</si>
  <si>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</si>
  <si>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</si>
  <si>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給水施設事業特別会計</t>
    <phoneticPr fontId="5"/>
  </si>
  <si>
    <t>診療所事業特別会計</t>
    <phoneticPr fontId="5"/>
  </si>
  <si>
    <t>-</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</si>
  <si>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</si>
  <si>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</si>
  <si>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</si>
  <si>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</si>
  <si>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</si>
  <si>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</si>
  <si>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</si>
  <si>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</si>
  <si>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</si>
  <si>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</si>
  <si>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</si>
  <si>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</si>
  <si>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</si>
  <si>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</si>
  <si>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</si>
  <si>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</si>
  <si>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</si>
  <si>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</si>
  <si>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</si>
  <si>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</si>
  <si>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</si>
  <si>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</si>
  <si>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</si>
  <si>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</si>
  <si>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</si>
  <si>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</si>
  <si>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</si>
  <si>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</si>
  <si>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</si>
  <si>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</si>
  <si>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</si>
  <si>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</si>
  <si>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</si>
  <si>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</si>
  <si>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</si>
  <si>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</si>
  <si>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</si>
  <si>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</si>
  <si>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</si>
  <si>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</si>
  <si>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</si>
  <si>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</si>
  <si>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</si>
  <si>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</si>
  <si>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</si>
  <si>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</si>
  <si>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</si>
  <si>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</si>
  <si>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</si>
  <si>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</si>
  <si>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</si>
  <si>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</si>
  <si>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</si>
  <si>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</si>
  <si>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</si>
  <si>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</si>
  <si>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</si>
  <si>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</si>
  <si>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</si>
  <si>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</si>
  <si>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</si>
  <si>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</si>
  <si>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</si>
  <si>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</si>
  <si>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</si>
  <si>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</si>
  <si>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</si>
  <si>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</si>
  <si>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</si>
  <si>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</si>
  <si>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</si>
  <si>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</si>
  <si>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</si>
  <si>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</si>
  <si>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</si>
  <si>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</si>
  <si>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</si>
  <si>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</si>
  <si>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</si>
  <si>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</si>
  <si>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</si>
  <si>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</si>
  <si>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</si>
  <si>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</si>
  <si>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</si>
  <si>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</si>
  <si>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</si>
  <si>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</si>
  <si>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</si>
  <si>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</si>
  <si>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</si>
  <si>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</si>
  <si>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</si>
  <si>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</si>
  <si>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</si>
  <si>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</si>
  <si>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</si>
  <si>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</si>
  <si>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</si>
  <si>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</si>
  <si>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</si>
  <si>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</si>
  <si>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</si>
  <si>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</si>
  <si>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</si>
  <si>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</si>
  <si>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</si>
  <si>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</si>
  <si>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</si>
  <si>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</si>
  <si>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</si>
  <si>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</si>
  <si>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</si>
  <si>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</si>
  <si>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</si>
  <si>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</si>
  <si>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</si>
  <si>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</si>
  <si>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</si>
  <si>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</si>
  <si>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</si>
  <si>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</si>
  <si>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</si>
  <si>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</si>
  <si>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</si>
  <si>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</si>
  <si>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</si>
  <si>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</si>
  <si>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</si>
  <si>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</si>
  <si>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</si>
  <si>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</si>
  <si>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</si>
  <si>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</si>
  <si>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</si>
  <si>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</si>
  <si>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</si>
  <si>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</si>
  <si>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</si>
  <si>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</si>
  <si>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</si>
  <si>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</si>
  <si>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</si>
  <si>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</si>
  <si>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</si>
  <si>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</si>
  <si>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</si>
  <si>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</si>
  <si>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</si>
  <si>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</si>
  <si>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</si>
  <si>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</si>
  <si>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</si>
  <si>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</si>
  <si>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</si>
  <si>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</si>
  <si>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</si>
  <si>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</si>
  <si>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</si>
  <si>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</si>
  <si>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</si>
  <si>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</si>
  <si>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</si>
  <si>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</si>
  <si>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</si>
  <si>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</si>
  <si>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</si>
  <si>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</si>
  <si>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</si>
  <si>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</si>
  <si>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</si>
  <si>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</si>
  <si>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</si>
  <si>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</si>
  <si>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</si>
  <si>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</si>
  <si>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</si>
  <si>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</si>
  <si>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</si>
  <si>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</si>
  <si>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</si>
  <si>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</si>
  <si>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0.38</t>
  </si>
  <si>
    <t>▲ 7.81</t>
  </si>
  <si>
    <t>▲ 1.71</t>
  </si>
  <si>
    <t>▲ 5.47</t>
  </si>
  <si>
    <t>▲ 0.28</t>
  </si>
  <si>
    <t>水道事業会計</t>
  </si>
  <si>
    <t>下水道事業会計</t>
  </si>
  <si>
    <t>一般会計</t>
  </si>
  <si>
    <t>国民健康保険特別会計</t>
  </si>
  <si>
    <t>介護保険特別会計</t>
  </si>
  <si>
    <t>後期高齢者医療特別会計</t>
  </si>
  <si>
    <t>情報センター事業特別会計</t>
  </si>
  <si>
    <t>給水施設事業特別会計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</si>
  <si>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</si>
  <si>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</si>
  <si>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</si>
  <si>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</si>
  <si>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</si>
  <si>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</si>
  <si>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</si>
  <si>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</si>
  <si>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日田市市民サービス公社</t>
  </si>
  <si>
    <t>日田玖珠地域産業振興センター</t>
  </si>
  <si>
    <t>つえエーピー</t>
  </si>
  <si>
    <t>中津江村地球財団</t>
  </si>
  <si>
    <t>トライ・ウッド</t>
  </si>
  <si>
    <t>上津江農業公社</t>
  </si>
  <si>
    <t>日田市公民館運営事業団</t>
  </si>
  <si>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</si>
  <si>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</si>
  <si>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</si>
  <si>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</si>
  <si>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</si>
  <si>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</si>
  <si>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基金から1,443百万円繰入</t>
    <rPh sb="0" eb="2">
      <t>キキン</t>
    </rPh>
    <rPh sb="9" eb="11">
      <t>ヒャクマン</t>
    </rPh>
    <rPh sb="11" eb="12">
      <t>エン</t>
    </rPh>
    <rPh sb="12" eb="14">
      <t>クリイレ</t>
    </rPh>
    <phoneticPr fontId="2"/>
  </si>
  <si>
    <t>基金から11百万円繰入</t>
    <rPh sb="0" eb="2">
      <t>キキン</t>
    </rPh>
    <rPh sb="6" eb="8">
      <t>ヒャクマン</t>
    </rPh>
    <rPh sb="8" eb="9">
      <t>エン</t>
    </rPh>
    <rPh sb="9" eb="11">
      <t>クリイレ</t>
    </rPh>
    <phoneticPr fontId="2"/>
  </si>
  <si>
    <t>基金から65百万円繰入</t>
    <rPh sb="0" eb="2">
      <t>キキン</t>
    </rPh>
    <rPh sb="6" eb="9">
      <t>ヒャクマンエン</t>
    </rPh>
    <rPh sb="9" eb="10">
      <t>ク</t>
    </rPh>
    <rPh sb="10" eb="11">
      <t>イ</t>
    </rPh>
    <phoneticPr fontId="2"/>
  </si>
  <si>
    <t>基金から129百万円繰入</t>
    <rPh sb="0" eb="2">
      <t>キキン</t>
    </rPh>
    <rPh sb="7" eb="10">
      <t>ヒャクマンエン</t>
    </rPh>
    <rPh sb="10" eb="12">
      <t>クリイレ</t>
    </rPh>
    <phoneticPr fontId="2"/>
  </si>
  <si>
    <t>地域振興基金</t>
    <phoneticPr fontId="5"/>
  </si>
  <si>
    <t>市有施設整備基金</t>
    <phoneticPr fontId="5"/>
  </si>
  <si>
    <t>地域福祉基金</t>
    <phoneticPr fontId="5"/>
  </si>
  <si>
    <t>市職員退職手当基金</t>
    <phoneticPr fontId="5"/>
  </si>
  <si>
    <t>水郷ひた応援基金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</si>
  <si>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</si>
  <si>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</si>
  <si>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</si>
  <si>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将来負担比率は前年度と同様にゼロとなり、類似団体平均及び早期健全化基準の350％を大きく下回っている。一方で有形固定資産減価償却比率は、類似団体平均値を上回っている。
　将来負担比率はゼロではあるが、近年の有形固定資産減価償却率の推移を見ると、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rPh sb="101" eb="103">
      <t>キンネン</t>
    </rPh>
    <rPh sb="116" eb="118">
      <t>スイイ</t>
    </rPh>
    <rPh sb="119" eb="120">
      <t>ミ</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</si>
  <si>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</si>
  <si>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</si>
  <si>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</si>
  <si>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</si>
  <si>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</si>
  <si>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</si>
  <si>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将来負担比率は前年度と同様にゼロとなり、実質公債費比率においても0.5ポイント改善し類似団体平均を下回っている。
　これは、主に合併特例事業債等の償還が進んだことによる元利償還金の減が大きく影響したと考えられる。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63" eb="64">
      <t>オモ</t>
    </rPh>
    <rPh sb="65" eb="67">
      <t>ガッペイ</t>
    </rPh>
    <rPh sb="67" eb="69">
      <t>トクレイ</t>
    </rPh>
    <rPh sb="69" eb="72">
      <t>ジギョウサイ</t>
    </rPh>
    <rPh sb="72" eb="73">
      <t>トウ</t>
    </rPh>
    <rPh sb="74" eb="76">
      <t>ショウカン</t>
    </rPh>
    <rPh sb="85" eb="87">
      <t>ガンリ</t>
    </rPh>
    <rPh sb="87" eb="90">
      <t>ショウカンキン</t>
    </rPh>
    <rPh sb="93" eb="94">
      <t>オオ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</si>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</sst>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8638-4F0B-87B5-58282A22AD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72254</c:v>
                </c:pt>
                <c:pt idx="1">
                  <c:v>68388</c:v>
                </c:pt>
                <c:pt idx="2">
                  <c:v>52782</c:v>
                </c:pt>
                <c:pt idx="3">
                  <c:v>74408</c:v>
                </c:pt>
                <c:pt idx="4">
                  <c:v>81962</c:v>
                </c:pt>
              </c:numCache>
            </c:numRef>
          </c:val>
          <c:smooth val="0"/>
          <c:extLst>
            <c:ext xmlns:c16="http://schemas.microsoft.com/office/drawing/2014/chart" uri="{C3380CC4-5D6E-409C-BE32-E72D297353CC}">
              <c16:uniqueId val="{00000001-8638-4F0B-87B5-58282A22AD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5.32</c:v>
                </c:pt>
                <c:pt idx="1">
                  <c:v>2.9</c:v>
                </c:pt>
                <c:pt idx="2">
                  <c:v>3.14</c:v>
                </c:pt>
                <c:pt idx="3">
                  <c:v>2.82</c:v>
                </c:pt>
                <c:pt idx="4">
                  <c:v>2.4700000000000002</c:v>
                </c:pt>
              </c:numCache>
            </c:numRef>
          </c:val>
          <c:extLst>
            <c:ext xmlns:c16="http://schemas.microsoft.com/office/drawing/2014/chart" uri="{C3380CC4-5D6E-409C-BE32-E72D297353CC}">
              <c16:uniqueId val="{00000000-7E3F-4270-8741-221D8288EE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33.79</c:v>
                </c:pt>
                <c:pt idx="1">
                  <c:v>28.4</c:v>
                </c:pt>
                <c:pt idx="2">
                  <c:v>24.53</c:v>
                </c:pt>
                <c:pt idx="3">
                  <c:v>19.73</c:v>
                </c:pt>
                <c:pt idx="4">
                  <c:v>21.06</c:v>
                </c:pt>
              </c:numCache>
            </c:numRef>
          </c:val>
          <c:extLst>
            <c:ext xmlns:c16="http://schemas.microsoft.com/office/drawing/2014/chart" uri="{C3380CC4-5D6E-409C-BE32-E72D297353CC}">
              <c16:uniqueId val="{00000001-7E3F-4270-8741-221D8288EE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-0.38</c:v>
                </c:pt>
                <c:pt idx="1">
                  <c:v>-7.81</c:v>
                </c:pt>
                <c:pt idx="2">
                  <c:v>-1.71</c:v>
                </c:pt>
                <c:pt idx="3">
                  <c:v>-5.47</c:v>
                </c:pt>
                <c:pt idx="4">
                  <c:v>-0.28000000000000003</c:v>
                </c:pt>
              </c:numCache>
            </c:numRef>
          </c:val>
          <c:smooth val="0"/>
          <c:extLst>
            <c:ext xmlns:c16="http://schemas.microsoft.com/office/drawing/2014/chart" uri="{C3380CC4-5D6E-409C-BE32-E72D297353CC}">
              <c16:uniqueId val="{00000002-7E3F-4270-8741-221D8288EE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BCA6-47D9-9434-A2E580F59D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A6-47D9-9434-A2E580F59D1B}"/>
            </c:ext>
          </c:extLst>
        </c:ser>
        <c:ser>
          <c:idx val="2"/>
          <c:order val="2"/>
          <c:tx>
            <c:strRef>
              <c:f>データシート!$A$29</c:f>
              <c:strCache>
                <c:ptCount val="1"/>
                <c:pt idx="0">
                  <c:v>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A6-47D9-9434-A2E580F59D1B}"/>
            </c:ext>
          </c:extLst>
        </c:ser>
        <c:ser>
          <c:idx val="3"/>
          <c:order val="3"/>
          <c:tx>
            <c:strRef>
              <c:f>データシート!$A$30</c:f>
              <c:strCache>
                <c:ptCount val="1"/>
                <c:pt idx="0">
                  <c:v>情報センター事業特別会計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A6-47D9-9434-A2E580F59D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BCA6-47D9-9434-A2E580F59D1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0.16</c:v>
                </c:pt>
                <c:pt idx="4">
                  <c:v>#N/A</c:v>
                </c:pt>
                <c:pt idx="5">
                  <c:v>0.3</c:v>
                </c:pt>
                <c:pt idx="6">
                  <c:v>#N/A</c:v>
                </c:pt>
                <c:pt idx="7">
                  <c:v>0.65</c:v>
                </c:pt>
                <c:pt idx="8">
                  <c:v>#N/A</c:v>
                </c:pt>
                <c:pt idx="9">
                  <c:v>0.69</c:v>
                </c:pt>
              </c:numCache>
            </c:numRef>
          </c:val>
          <c:extLst>
            <c:ext xmlns:c16="http://schemas.microsoft.com/office/drawing/2014/chart" uri="{C3380CC4-5D6E-409C-BE32-E72D297353CC}">
              <c16:uniqueId val="{00000005-BCA6-47D9-9434-A2E580F59D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1.85</c:v>
                </c:pt>
                <c:pt idx="4">
                  <c:v>#N/A</c:v>
                </c:pt>
                <c:pt idx="5">
                  <c:v>1.42</c:v>
                </c:pt>
                <c:pt idx="6">
                  <c:v>#N/A</c:v>
                </c:pt>
                <c:pt idx="7">
                  <c:v>1.57</c:v>
                </c:pt>
                <c:pt idx="8">
                  <c:v>#N/A</c:v>
                </c:pt>
                <c:pt idx="9">
                  <c:v>1.79</c:v>
                </c:pt>
              </c:numCache>
            </c:numRef>
          </c:val>
          <c:extLst>
            <c:ext xmlns:c16="http://schemas.microsoft.com/office/drawing/2014/chart" uri="{C3380CC4-5D6E-409C-BE32-E72D297353CC}">
              <c16:uniqueId val="{00000006-BCA6-47D9-9434-A2E580F59D1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5.31</c:v>
                </c:pt>
                <c:pt idx="2">
                  <c:v>#N/A</c:v>
                </c:pt>
                <c:pt idx="3">
                  <c:v>2.9</c:v>
                </c:pt>
                <c:pt idx="4">
                  <c:v>#N/A</c:v>
                </c:pt>
                <c:pt idx="5">
                  <c:v>3.14</c:v>
                </c:pt>
                <c:pt idx="6">
                  <c:v>#N/A</c:v>
                </c:pt>
                <c:pt idx="7">
                  <c:v>2.82</c:v>
                </c:pt>
                <c:pt idx="8">
                  <c:v>#N/A</c:v>
                </c:pt>
                <c:pt idx="9">
                  <c:v>2.46</c:v>
                </c:pt>
              </c:numCache>
            </c:numRef>
          </c:val>
          <c:extLst>
            <c:ext xmlns:c16="http://schemas.microsoft.com/office/drawing/2014/chart" uri="{C3380CC4-5D6E-409C-BE32-E72D297353CC}">
              <c16:uniqueId val="{00000007-BCA6-47D9-9434-A2E580F59D1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0.61</c:v>
                </c:pt>
                <c:pt idx="4">
                  <c:v>#N/A</c:v>
                </c:pt>
                <c:pt idx="5">
                  <c:v>1.1100000000000001</c:v>
                </c:pt>
                <c:pt idx="6">
                  <c:v>#N/A</c:v>
                </c:pt>
                <c:pt idx="7">
                  <c:v>1.79</c:v>
                </c:pt>
                <c:pt idx="8">
                  <c:v>#N/A</c:v>
                </c:pt>
                <c:pt idx="9">
                  <c:v>2.73</c:v>
                </c:pt>
              </c:numCache>
            </c:numRef>
          </c:val>
          <c:extLst>
            <c:ext xmlns:c16="http://schemas.microsoft.com/office/drawing/2014/chart" uri="{C3380CC4-5D6E-409C-BE32-E72D297353CC}">
              <c16:uniqueId val="{00000008-BCA6-47D9-9434-A2E580F59D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5.13</c:v>
                </c:pt>
                <c:pt idx="2">
                  <c:v>#N/A</c:v>
                </c:pt>
                <c:pt idx="3">
                  <c:v>5.88</c:v>
                </c:pt>
                <c:pt idx="4">
                  <c:v>#N/A</c:v>
                </c:pt>
                <c:pt idx="5">
                  <c:v>6.95</c:v>
                </c:pt>
                <c:pt idx="6">
                  <c:v>#N/A</c:v>
                </c:pt>
                <c:pt idx="7">
                  <c:v>7.56</c:v>
                </c:pt>
                <c:pt idx="8">
                  <c:v>#N/A</c:v>
                </c:pt>
                <c:pt idx="9">
                  <c:v>8.2799999999999994</c:v>
                </c:pt>
              </c:numCache>
            </c:numRef>
          </c:val>
          <c:extLst>
            <c:ext xmlns:c16="http://schemas.microsoft.com/office/drawing/2014/chart" uri="{C3380CC4-5D6E-409C-BE32-E72D297353CC}">
              <c16:uniqueId val="{00000009-BCA6-47D9-9434-A2E580F59D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4918</c:v>
                </c:pt>
                <c:pt idx="5">
                  <c:v>4742</c:v>
                </c:pt>
                <c:pt idx="8">
                  <c:v>4672</c:v>
                </c:pt>
                <c:pt idx="11">
                  <c:v>4519</c:v>
                </c:pt>
                <c:pt idx="14">
                  <c:v>4244</c:v>
                </c:pt>
              </c:numCache>
            </c:numRef>
          </c:val>
          <c:extLst>
            <c:ext xmlns:c16="http://schemas.microsoft.com/office/drawing/2014/chart" uri="{C3380CC4-5D6E-409C-BE32-E72D297353CC}">
              <c16:uniqueId val="{00000000-A8E2-4008-BC05-B7D646EC70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A8E2-4008-BC05-B7D646EC70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2-A8E2-4008-BC05-B7D646EC70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25</c:v>
                </c:pt>
                <c:pt idx="6">
                  <c:v>24</c:v>
                </c:pt>
                <c:pt idx="9">
                  <c:v>26</c:v>
                </c:pt>
                <c:pt idx="12">
                  <c:v>30</c:v>
                </c:pt>
              </c:numCache>
            </c:numRef>
          </c:val>
          <c:extLst>
            <c:ext xmlns:c16="http://schemas.microsoft.com/office/drawing/2014/chart" uri="{C3380CC4-5D6E-409C-BE32-E72D297353CC}">
              <c16:uniqueId val="{00000003-A8E2-4008-BC05-B7D646EC70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836</c:v>
                </c:pt>
                <c:pt idx="3">
                  <c:v>684</c:v>
                </c:pt>
                <c:pt idx="6">
                  <c:v>615</c:v>
                </c:pt>
                <c:pt idx="9">
                  <c:v>580</c:v>
                </c:pt>
                <c:pt idx="12">
                  <c:v>602</c:v>
                </c:pt>
              </c:numCache>
            </c:numRef>
          </c:val>
          <c:extLst>
            <c:ext xmlns:c16="http://schemas.microsoft.com/office/drawing/2014/chart" uri="{C3380CC4-5D6E-409C-BE32-E72D297353CC}">
              <c16:uniqueId val="{00000004-A8E2-4008-BC05-B7D646EC70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E2-4008-BC05-B7D646EC70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E2-4008-BC05-B7D646EC70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4774</c:v>
                </c:pt>
                <c:pt idx="3">
                  <c:v>4934</c:v>
                </c:pt>
                <c:pt idx="6">
                  <c:v>4838</c:v>
                </c:pt>
                <c:pt idx="9">
                  <c:v>4538</c:v>
                </c:pt>
                <c:pt idx="12">
                  <c:v>4283</c:v>
                </c:pt>
              </c:numCache>
            </c:numRef>
          </c:val>
          <c:extLst>
            <c:ext xmlns:c16="http://schemas.microsoft.com/office/drawing/2014/chart" uri="{C3380CC4-5D6E-409C-BE32-E72D297353CC}">
              <c16:uniqueId val="{00000007-A8E2-4008-BC05-B7D646EC70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718</c:v>
                </c:pt>
                <c:pt idx="2">
                  <c:v>#N/A</c:v>
                </c:pt>
                <c:pt idx="3">
                  <c:v>#N/A</c:v>
                </c:pt>
                <c:pt idx="4">
                  <c:v>903</c:v>
                </c:pt>
                <c:pt idx="5">
                  <c:v>#N/A</c:v>
                </c:pt>
                <c:pt idx="6">
                  <c:v>#N/A</c:v>
                </c:pt>
                <c:pt idx="7">
                  <c:v>808</c:v>
                </c:pt>
                <c:pt idx="8">
                  <c:v>#N/A</c:v>
                </c:pt>
                <c:pt idx="9">
                  <c:v>#N/A</c:v>
                </c:pt>
                <c:pt idx="10">
                  <c:v>627</c:v>
                </c:pt>
                <c:pt idx="11">
                  <c:v>#N/A</c:v>
                </c:pt>
                <c:pt idx="12">
                  <c:v>#N/A</c:v>
                </c:pt>
                <c:pt idx="13">
                  <c:v>672</c:v>
                </c:pt>
                <c:pt idx="14">
                  <c:v>#N/A</c:v>
                </c:pt>
              </c:numCache>
            </c:numRef>
          </c:val>
          <c:smooth val="0"/>
          <c:extLst>
            <c:ext xmlns:c16="http://schemas.microsoft.com/office/drawing/2014/chart" uri="{C3380CC4-5D6E-409C-BE32-E72D297353CC}">
              <c16:uniqueId val="{00000008-A8E2-4008-BC05-B7D646EC70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37756</c:v>
                </c:pt>
                <c:pt idx="5">
                  <c:v>36746</c:v>
                </c:pt>
                <c:pt idx="8">
                  <c:v>35209</c:v>
                </c:pt>
                <c:pt idx="11">
                  <c:v>34497</c:v>
                </c:pt>
                <c:pt idx="14">
                  <c:v>33778</c:v>
                </c:pt>
              </c:numCache>
            </c:numRef>
          </c:val>
          <c:extLst>
            <c:ext xmlns:c16="http://schemas.microsoft.com/office/drawing/2014/chart" uri="{C3380CC4-5D6E-409C-BE32-E72D297353CC}">
              <c16:uniqueId val="{00000000-3E4C-4725-9A9D-6F0A40BC3A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4755</c:v>
                </c:pt>
                <c:pt idx="5">
                  <c:v>4101</c:v>
                </c:pt>
                <c:pt idx="8">
                  <c:v>3497</c:v>
                </c:pt>
                <c:pt idx="11">
                  <c:v>3049</c:v>
                </c:pt>
                <c:pt idx="14">
                  <c:v>3016</c:v>
                </c:pt>
              </c:numCache>
            </c:numRef>
          </c:val>
          <c:extLst>
            <c:ext xmlns:c16="http://schemas.microsoft.com/office/drawing/2014/chart" uri="{C3380CC4-5D6E-409C-BE32-E72D297353CC}">
              <c16:uniqueId val="{00000001-3E4C-4725-9A9D-6F0A40BC3A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16012</c:v>
                </c:pt>
                <c:pt idx="5">
                  <c:v>15094</c:v>
                </c:pt>
                <c:pt idx="8">
                  <c:v>14021</c:v>
                </c:pt>
                <c:pt idx="11">
                  <c:v>12783</c:v>
                </c:pt>
                <c:pt idx="14">
                  <c:v>12536</c:v>
                </c:pt>
              </c:numCache>
            </c:numRef>
          </c:val>
          <c:extLst>
            <c:ext xmlns:c16="http://schemas.microsoft.com/office/drawing/2014/chart" uri="{C3380CC4-5D6E-409C-BE32-E72D297353CC}">
              <c16:uniqueId val="{00000002-3E4C-4725-9A9D-6F0A40BC3A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4C-4725-9A9D-6F0A40BC3A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4C-4725-9A9D-6F0A40BC3A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2</c:v>
                </c:pt>
                <c:pt idx="12">
                  <c:v>3</c:v>
                </c:pt>
              </c:numCache>
            </c:numRef>
          </c:val>
          <c:extLst>
            <c:ext xmlns:c16="http://schemas.microsoft.com/office/drawing/2014/chart" uri="{C3380CC4-5D6E-409C-BE32-E72D297353CC}">
              <c16:uniqueId val="{00000005-3E4C-4725-9A9D-6F0A40BC3A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5353</c:v>
                </c:pt>
                <c:pt idx="3">
                  <c:v>4988</c:v>
                </c:pt>
                <c:pt idx="6">
                  <c:v>4408</c:v>
                </c:pt>
                <c:pt idx="9">
                  <c:v>4081</c:v>
                </c:pt>
                <c:pt idx="12">
                  <c:v>3997</c:v>
                </c:pt>
              </c:numCache>
            </c:numRef>
          </c:val>
          <c:extLst>
            <c:ext xmlns:c16="http://schemas.microsoft.com/office/drawing/2014/chart" uri="{C3380CC4-5D6E-409C-BE32-E72D297353CC}">
              <c16:uniqueId val="{00000006-3E4C-4725-9A9D-6F0A40BC3A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337</c:v>
                </c:pt>
                <c:pt idx="6">
                  <c:v>342</c:v>
                </c:pt>
                <c:pt idx="9">
                  <c:v>359</c:v>
                </c:pt>
                <c:pt idx="12">
                  <c:v>423</c:v>
                </c:pt>
              </c:numCache>
            </c:numRef>
          </c:val>
          <c:extLst>
            <c:ext xmlns:c16="http://schemas.microsoft.com/office/drawing/2014/chart" uri="{C3380CC4-5D6E-409C-BE32-E72D297353CC}">
              <c16:uniqueId val="{00000007-3E4C-4725-9A9D-6F0A40BC3A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10362</c:v>
                </c:pt>
                <c:pt idx="3">
                  <c:v>8924</c:v>
                </c:pt>
                <c:pt idx="6">
                  <c:v>7494</c:v>
                </c:pt>
                <c:pt idx="9">
                  <c:v>6519</c:v>
                </c:pt>
                <c:pt idx="12">
                  <c:v>4706</c:v>
                </c:pt>
              </c:numCache>
            </c:numRef>
          </c:val>
          <c:extLst>
            <c:ext xmlns:c16="http://schemas.microsoft.com/office/drawing/2014/chart" uri="{C3380CC4-5D6E-409C-BE32-E72D297353CC}">
              <c16:uniqueId val="{00000008-3E4C-4725-9A9D-6F0A40BC3A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4C-4725-9A9D-6F0A40BC3A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39122</c:v>
                </c:pt>
                <c:pt idx="3">
                  <c:v>38302</c:v>
                </c:pt>
                <c:pt idx="6">
                  <c:v>36205</c:v>
                </c:pt>
                <c:pt idx="9">
                  <c:v>35124</c:v>
                </c:pt>
                <c:pt idx="12">
                  <c:v>35888</c:v>
                </c:pt>
              </c:numCache>
            </c:numRef>
          </c:val>
          <c:extLst>
            <c:ext xmlns:c16="http://schemas.microsoft.com/office/drawing/2014/chart" uri="{C3380CC4-5D6E-409C-BE32-E72D297353CC}">
              <c16:uniqueId val="{0000000A-3E4C-4725-9A9D-6F0A40BC3A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4C-4725-9A9D-6F0A40BC3A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5159</c:v>
                </c:pt>
                <c:pt idx="1">
                  <c:v>4113</c:v>
                </c:pt>
                <c:pt idx="2">
                  <c:v>4420</c:v>
                </c:pt>
              </c:numCache>
            </c:numRef>
          </c:val>
          <c:extLst>
            <c:ext xmlns:c16="http://schemas.microsoft.com/office/drawing/2014/chart" uri="{C3380CC4-5D6E-409C-BE32-E72D297353CC}">
              <c16:uniqueId val="{00000000-40D3-4C07-A269-25B3724A71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1961</c:v>
                </c:pt>
                <c:pt idx="1">
                  <c:v>1866</c:v>
                </c:pt>
                <c:pt idx="2">
                  <c:v>1771</c:v>
                </c:pt>
              </c:numCache>
            </c:numRef>
          </c:val>
          <c:extLst>
            <c:ext xmlns:c16="http://schemas.microsoft.com/office/drawing/2014/chart" uri="{C3380CC4-5D6E-409C-BE32-E72D297353CC}">
              <c16:uniqueId val="{00000001-40D3-4C07-A269-25B3724A71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8404</c:v>
                </c:pt>
                <c:pt idx="1">
                  <c:v>8131</c:v>
                </c:pt>
                <c:pt idx="2">
                  <c:v>7556</c:v>
                </c:pt>
              </c:numCache>
            </c:numRef>
          </c:val>
          <c:extLst>
            <c:ext xmlns:c16="http://schemas.microsoft.com/office/drawing/2014/chart" uri="{C3380CC4-5D6E-409C-BE32-E72D297353CC}">
              <c16:uniqueId val="{00000002-40D3-4C07-A269-25B3724A71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{03B78C55-3817-4EE5-BA11-7A5A4B185C02}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87-40BB-A1D3-75B4BB560B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{98D9A9A0-C56F-464C-AE57-113B3627205B}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7-40BB-A1D3-75B4BB560B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{102C37AF-8084-41AF-B2B0-8EA30CF5B863}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7-40BB-A1D3-75B4BB560B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{6CAAD987-FB54-41DA-BD7A-FCC1C97D91DB}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7-40BB-A1D3-75B4BB560B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{EF2D6628-15C3-4B6E-9A94-4DF779015A78}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7-40BB-A1D3-75B4BB560B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{09AFFAFB-A5CA-4796-8BF9-8990E054D916}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87-40BB-A1D3-75B4BB560B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{1CEBA720-CC3B-47D5-8E6A-542F745946DD}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87-40BB-A1D3-75B4BB560B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{FAA14BB1-66DC-4527-B834-C3D08FCE56D4}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87-40BB-A1D3-75B4BB560B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{BF304276-882E-48C0-AE57-687D27A005EC}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87-40BB-A1D3-75B4BB560B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58.9</c:v>
                </c:pt>
                <c:pt idx="16">
                  <c:v>60.6</c:v>
                </c:pt>
                <c:pt idx="24">
                  <c:v>63.9</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87-40BB-A1D3-75B4BB560B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{583FD4A4-0416-4C39-98E9-27564C2A6A31}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87-40BB-A1D3-75B4BB560B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{8FD6EE67-A249-4EA6-AC00-9BB3D249DBAA}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7-40BB-A1D3-75B4BB560B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{BA476DD7-D629-43E9-810A-38520C552239}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7-40BB-A1D3-75B4BB560B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{10C028B8-E83E-4FA6-A77E-8D4CA4A31B8A}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7-40BB-A1D3-75B4BB560B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{4B04D702-B73A-4648-BFA4-18D31A77095E}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7-40BB-A1D3-75B4BB560B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{48F9CCB7-0CD4-49AF-BE30-D9675C90DA5A}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87-40BB-A1D3-75B4BB560B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{CDE72461-32F4-4E46-94E6-59DE18BA8691}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87-40BB-A1D3-75B4BB560B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{C0387B9A-858D-42DD-B85F-671DC5BFA097}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87-40BB-A1D3-75B4BB560B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{02D80667-8D10-4B66-B3CD-D7F3AD0A23EF}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87-40BB-A1D3-75B4BB560B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087-40BB-A1D3-75B4BB560B5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{1374E1FF-671B-4707-A785-2857E7D287BD}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EDF-4345-8DDF-3F615928F8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{63A797C9-8DFD-4295-80A1-C62EF4C86AB4}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F-4345-8DDF-3F615928F8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{D0118D2E-E929-457F-908A-D76083053F11}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F-4345-8DDF-3F615928F8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{E906D4D4-EBC5-4EC8-AF61-A6E06E551454}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F-4345-8DDF-3F615928F8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{E08BABF9-91BC-4E2E-B77F-E2F5A74D3DE7}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F-4345-8DDF-3F615928F8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{8BC3A297-3D72-4376-92AE-5E55A3001AD9}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EDF-4345-8DDF-3F615928F8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{741B63DB-E502-4BB7-96B0-56AE074A2592}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EDF-4345-8DDF-3F615928F8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{B974396D-9BFF-4007-85CF-482A5340ABF5}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EDF-4345-8DDF-3F615928F8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{994A3D64-9DF1-4105-BAD3-CCA20C70E63D}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EDF-4345-8DDF-3F615928F8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4.5999999999999996</c:v>
                </c:pt>
                <c:pt idx="16">
                  <c:v>4.7</c:v>
                </c:pt>
                <c:pt idx="24">
                  <c:v>4.5999999999999996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EDF-4345-8DDF-3F615928F8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{3D5CCB31-B158-4B97-8B5A-587257914A85}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EDF-4345-8DDF-3F615928F8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{667DB41D-332D-43D7-A542-36215A68023F}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F-4345-8DDF-3F615928F8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{B41AA4AE-6329-41E2-9AD8-C93B66A42ACB}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F-4345-8DDF-3F615928F8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{808E2B55-7E7B-4097-B3FB-BDF40D62D356}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F-4345-8DDF-3F615928F8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{78C7FB1F-A5D0-4832-A5D9-98B849C5190D}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F-4345-8DDF-3F615928F8B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{923219A0-F102-41B3-AFF2-BD877AD71C5D}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EDF-4345-8DDF-3F615928F8B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{B19B935D-5DD4-4D9E-801A-F4006AF4A20D}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EDF-4345-8DDF-3F615928F8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{88B29D1B-03A8-457A-9303-9C8D48D7D339}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EDF-4345-8DDF-3F615928F8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{7ABDE8A8-325B-4D47-9328-6C1FC4256FAE}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EDF-4345-8DDF-3F615928F8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EDF-4345-8DDF-3F615928F8B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実質公債費比率は、償還終了による元利償還金の減</a:t>
          </a:r>
          <a:r>
            <a:rPr kumimoji="1" lang="ja-JP" altLang="en-US" sz="1300">
              <a:solidFill>
                <a:schemeClr val="dk1"/>
              </a:solidFill>
              <a:effectLst/>
              <a:latin typeface="+mn-lt"/>
              <a:ea typeface="+mn-ea"/>
              <a:cs typeface="+mn-cs"/>
            </a:rPr>
            <a:t>があるものの、算入公債費等の減や、</a:t>
          </a:r>
          <a:r>
            <a:rPr kumimoji="1" lang="ja-JP" altLang="ja-JP" sz="1300">
              <a:solidFill>
                <a:schemeClr val="dk1"/>
              </a:solidFill>
              <a:effectLst/>
              <a:latin typeface="+mn-lt"/>
              <a:ea typeface="+mn-ea"/>
              <a:cs typeface="+mn-cs"/>
            </a:rPr>
            <a:t>水道事業及び下水道事業の公営企業債の元利償還金に対する繰入金の</a:t>
          </a:r>
          <a:r>
            <a:rPr kumimoji="1" lang="ja-JP" altLang="en-US" sz="1300">
              <a:solidFill>
                <a:schemeClr val="dk1"/>
              </a:solidFill>
              <a:effectLst/>
              <a:latin typeface="+mn-lt"/>
              <a:ea typeface="+mn-ea"/>
              <a:cs typeface="+mn-cs"/>
            </a:rPr>
            <a:t>増等により</a:t>
          </a:r>
          <a:r>
            <a:rPr kumimoji="1" lang="ja-JP" altLang="ja-JP" sz="1300">
              <a:solidFill>
                <a:schemeClr val="dk1"/>
              </a:solidFill>
              <a:effectLst/>
              <a:latin typeface="+mn-lt"/>
              <a:ea typeface="+mn-ea"/>
              <a:cs typeface="+mn-cs"/>
            </a:rPr>
            <a:t>、全体として分子が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en-US" sz="1300">
              <a:solidFill>
                <a:schemeClr val="dk1"/>
              </a:solidFill>
              <a:effectLst/>
              <a:latin typeface="+mn-lt"/>
              <a:ea typeface="+mn-ea"/>
              <a:cs typeface="+mn-cs"/>
            </a:rPr>
            <a:t>地方債の発行の際には</a:t>
          </a:r>
          <a:r>
            <a:rPr kumimoji="1" lang="ja-JP" altLang="ja-JP" sz="1300">
              <a:solidFill>
                <a:schemeClr val="dk1"/>
              </a:solidFill>
              <a:effectLst/>
              <a:latin typeface="+mn-lt"/>
              <a:ea typeface="+mn-ea"/>
              <a:cs typeface="+mn-cs"/>
            </a:rPr>
            <a:t>、各会計の事業精査により借入額を抑制し、交付税算入の面で有利な地方債の活用を基本とするとともに、繰上償還等も検討しながら実質公債費比率の抑制に努めるものとする。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該当なし</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年度以降、分子がマイナスとなり、将来負担比率が</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令和２年７月</a:t>
          </a:r>
          <a:r>
            <a:rPr kumimoji="1" lang="ja-JP" altLang="ja-JP" sz="1300">
              <a:solidFill>
                <a:schemeClr val="dk1"/>
              </a:solidFill>
              <a:effectLst/>
              <a:latin typeface="+mn-lt"/>
              <a:ea typeface="+mn-ea"/>
              <a:cs typeface="+mn-cs"/>
            </a:rPr>
            <a:t>豪雨災害の影響による</a:t>
          </a:r>
          <a:r>
            <a:rPr kumimoji="1" lang="ja-JP" altLang="en-US" sz="1300">
              <a:solidFill>
                <a:schemeClr val="dk1"/>
              </a:solidFill>
              <a:effectLst/>
              <a:latin typeface="+mn-lt"/>
              <a:ea typeface="+mn-ea"/>
              <a:cs typeface="+mn-cs"/>
            </a:rPr>
            <a:t>災害対策基金</a:t>
          </a:r>
          <a:r>
            <a:rPr kumimoji="1" lang="ja-JP" altLang="ja-JP" sz="1300">
              <a:solidFill>
                <a:schemeClr val="dk1"/>
              </a:solidFill>
              <a:effectLst/>
              <a:latin typeface="+mn-lt"/>
              <a:ea typeface="+mn-ea"/>
              <a:cs typeface="+mn-cs"/>
            </a:rPr>
            <a:t>の取り崩しに伴う充当可能基金残高の減や基準財政需要額算入見込額の減があるものの、公営企業債等繰入見込額の減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により、将来負担額も同様に減少したこと等が挙げられる。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・財政調整基金は運用益や剰余金を積み立てたことにより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増加したが、減債基金で</a:t>
          </a:r>
          <a:r>
            <a:rPr kumimoji="1" lang="en-US" altLang="ja-JP" sz="1300">
              <a:solidFill>
                <a:schemeClr val="dk1"/>
              </a:solidFill>
              <a:effectLst/>
              <a:latin typeface="+mn-lt"/>
              <a:ea typeface="+mn-ea"/>
              <a:cs typeface="+mn-cs"/>
            </a:rPr>
            <a:t>9,500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、特定目的基金で</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7,500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減少したことから、</a:t>
          </a:r>
          <a:r>
            <a:rPr kumimoji="1" lang="ja-JP" altLang="ja-JP" sz="1300">
              <a:solidFill>
                <a:schemeClr val="dk1"/>
              </a:solidFill>
              <a:effectLst/>
              <a:latin typeface="+mn-lt"/>
              <a:ea typeface="+mn-ea"/>
              <a:cs typeface="+mn-cs"/>
            </a:rPr>
            <a:t>基金全体</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6,200</a:t>
          </a:r>
          <a:r>
            <a:rPr kumimoji="1" lang="ja-JP" altLang="ja-JP" sz="1300">
              <a:solidFill>
                <a:schemeClr val="dk1"/>
              </a:solidFill>
              <a:effectLst/>
              <a:latin typeface="+mn-lt"/>
              <a:ea typeface="+mn-ea"/>
              <a:cs typeface="+mn-cs"/>
            </a:rPr>
            <a:t>万円の減となった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・特定目的基金</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ふるさと納税の寄附額「水郷ひた応援基金」に</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4,600</a:t>
          </a:r>
          <a:r>
            <a:rPr kumimoji="1" lang="ja-JP" altLang="ja-JP" sz="1300">
              <a:solidFill>
                <a:schemeClr val="dk1"/>
              </a:solidFill>
              <a:effectLst/>
              <a:latin typeface="+mn-lt"/>
              <a:ea typeface="+mn-ea"/>
              <a:cs typeface="+mn-cs"/>
            </a:rPr>
            <a:t>万円、森林環境譲与税を積み立てる「森林環境譲与税基金」に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7,600</a:t>
          </a:r>
          <a:r>
            <a:rPr kumimoji="1" lang="ja-JP" altLang="ja-JP" sz="1300">
              <a:solidFill>
                <a:schemeClr val="dk1"/>
              </a:solidFill>
              <a:effectLst/>
              <a:latin typeface="+mn-lt"/>
              <a:ea typeface="+mn-ea"/>
              <a:cs typeface="+mn-cs"/>
            </a:rPr>
            <a:t>万円を積み立てた一方、令和２年７月豪雨の災害復旧・復興関連経費に充当するため</a:t>
          </a:r>
          <a:r>
            <a:rPr kumimoji="1" lang="ja-JP" altLang="en-US" sz="1300">
              <a:solidFill>
                <a:schemeClr val="dk1"/>
              </a:solidFill>
              <a:effectLst/>
              <a:latin typeface="+mn-lt"/>
              <a:ea typeface="+mn-ea"/>
              <a:cs typeface="+mn-cs"/>
            </a:rPr>
            <a:t>「災害対策基金」を</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万円取り崩した</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、「地域振興基金」から地域振興に関する事業のため</a:t>
          </a:r>
          <a:r>
            <a:rPr kumimoji="1" lang="ja-JP" altLang="en-US" sz="1300">
              <a:solidFill>
                <a:schemeClr val="dk1"/>
              </a:solidFill>
              <a:effectLst/>
              <a:latin typeface="+mn-lt"/>
              <a:ea typeface="+mn-ea"/>
              <a:cs typeface="+mn-cs"/>
            </a:rPr>
            <a:t>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2,700</a:t>
          </a:r>
          <a:r>
            <a:rPr kumimoji="1" lang="ja-JP" altLang="ja-JP" sz="1300">
              <a:solidFill>
                <a:schemeClr val="dk1"/>
              </a:solidFill>
              <a:effectLst/>
              <a:latin typeface="+mn-lt"/>
              <a:ea typeface="+mn-ea"/>
              <a:cs typeface="+mn-cs"/>
            </a:rPr>
            <a:t>万円取り崩したこと等により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減とな</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・経常的な経費への充当に加え、総合</a:t>
          </a:r>
          <a:r>
            <a:rPr kumimoji="1" lang="ja-JP" altLang="en-US" sz="1300">
              <a:solidFill>
                <a:schemeClr val="dk1"/>
              </a:solidFill>
              <a:effectLst/>
              <a:latin typeface="+mn-lt"/>
              <a:ea typeface="+mn-ea"/>
              <a:cs typeface="+mn-cs"/>
            </a:rPr>
            <a:t>計画を着実に推進するための</a:t>
          </a:r>
          <a:r>
            <a:rPr kumimoji="1" lang="ja-JP" altLang="ja-JP" sz="1300">
              <a:solidFill>
                <a:schemeClr val="dk1"/>
              </a:solidFill>
              <a:effectLst/>
              <a:latin typeface="+mn-lt"/>
              <a:ea typeface="+mn-ea"/>
              <a:cs typeface="+mn-cs"/>
            </a:rPr>
            <a:t>事業の財源を補うため、地域振興基金のほか、特定目的基金の繰入れを令和</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年度以降の各年度で</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億円から</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億円を見込んでいる。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水郷ひた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を守り元気づける施策の推進</a:t>
          </a:r>
          <a:endParaRPr lang="ja-JP" altLang="ja-JP" sz="1300">
            <a:effectLst/>
          </a:endParaRPr>
        </a:p>
        <a:p>
          <a:r>
            <a:rPr kumimoji="1" lang="ja-JP" altLang="ja-JP" sz="1300">
              <a:solidFill>
                <a:schemeClr val="dk1"/>
              </a:solidFill>
              <a:effectLst/>
              <a:latin typeface="+mn-lt"/>
              <a:ea typeface="+mn-ea"/>
              <a:cs typeface="+mn-cs"/>
            </a:rPr>
            <a:t>・観光振興基金：市の観光施設整備及び交流人口増加のための施策の推進</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・災害対策基金：災害に対する迅速な対応と災害からの早期</a:t>
          </a:r>
          <a:r>
            <a:rPr kumimoji="1" lang="ja-JP" altLang="en-US" sz="1300">
              <a:solidFill>
                <a:schemeClr val="dk1"/>
              </a:solidFill>
              <a:effectLst/>
              <a:latin typeface="+mn-lt"/>
              <a:ea typeface="+mn-ea"/>
              <a:cs typeface="+mn-cs"/>
            </a:rPr>
            <a:t>復旧・</a:t>
          </a:r>
          <a:r>
            <a:rPr kumimoji="1" lang="ja-JP" altLang="ja-JP" sz="1300">
              <a:solidFill>
                <a:schemeClr val="dk1"/>
              </a:solidFill>
              <a:effectLst/>
              <a:latin typeface="+mn-lt"/>
              <a:ea typeface="+mn-ea"/>
              <a:cs typeface="+mn-cs"/>
            </a:rPr>
            <a:t>復興を図る</a:t>
          </a:r>
          <a:r>
            <a:rPr kumimoji="1" lang="ja-JP" altLang="en-US" sz="1300">
              <a:solidFill>
                <a:schemeClr val="dk1"/>
              </a:solidFill>
              <a:effectLst/>
              <a:latin typeface="+mn-lt"/>
              <a:ea typeface="+mn-ea"/>
              <a:cs typeface="+mn-cs"/>
            </a:rPr>
            <a:t>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・災害対策基金：令和２年７月豪雨の災害復旧・復興関連経費</a:t>
          </a:r>
          <a:r>
            <a:rPr kumimoji="1" lang="ja-JP" altLang="en-US" sz="1300">
              <a:solidFill>
                <a:schemeClr val="dk1"/>
              </a:solidFill>
              <a:effectLst/>
              <a:latin typeface="+mn-lt"/>
              <a:ea typeface="+mn-ea"/>
              <a:cs typeface="+mn-cs"/>
            </a:rPr>
            <a:t>に充当するため、</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万円を</a:t>
          </a:r>
          <a:r>
            <a:rPr kumimoji="1" lang="ja-JP" altLang="en-US" sz="1300">
              <a:solidFill>
                <a:schemeClr val="dk1"/>
              </a:solidFill>
              <a:effectLst/>
              <a:latin typeface="+mn-lt"/>
              <a:ea typeface="+mn-ea"/>
              <a:cs typeface="+mn-cs"/>
            </a:rPr>
            <a:t>取り崩し</a:t>
          </a:r>
          <a:r>
            <a:rPr kumimoji="1" lang="ja-JP" altLang="ja-JP" sz="1300">
              <a:solidFill>
                <a:schemeClr val="dk1"/>
              </a:solidFill>
              <a:effectLst/>
              <a:latin typeface="+mn-lt"/>
              <a:ea typeface="+mn-ea"/>
              <a:cs typeface="+mn-cs"/>
            </a:rPr>
            <a:t>たことによる減少</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・地域振興基金：基金の運用益を</a:t>
          </a:r>
          <a:r>
            <a:rPr kumimoji="1" lang="en-US" altLang="ja-JP" sz="1300">
              <a:solidFill>
                <a:schemeClr val="dk1"/>
              </a:solidFill>
              <a:effectLst/>
              <a:latin typeface="+mn-lt"/>
              <a:ea typeface="+mn-ea"/>
              <a:cs typeface="+mn-cs"/>
            </a:rPr>
            <a:t>770</a:t>
          </a:r>
          <a:r>
            <a:rPr kumimoji="1" lang="ja-JP" altLang="ja-JP" sz="1300">
              <a:solidFill>
                <a:schemeClr val="dk1"/>
              </a:solidFill>
              <a:effectLst/>
              <a:latin typeface="+mn-lt"/>
              <a:ea typeface="+mn-ea"/>
              <a:cs typeface="+mn-cs"/>
            </a:rPr>
            <a:t>万円積み立てた一方で、子ども医療費助成事業や定住交流促進事業等の地域振興事業に計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2,700</a:t>
          </a:r>
          <a:r>
            <a:rPr kumimoji="1" lang="ja-JP" altLang="ja-JP" sz="1300">
              <a:solidFill>
                <a:schemeClr val="dk1"/>
              </a:solidFill>
              <a:effectLst/>
              <a:latin typeface="+mn-lt"/>
              <a:ea typeface="+mn-ea"/>
              <a:cs typeface="+mn-cs"/>
            </a:rPr>
            <a:t>万円を充当したことによる減少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a:t>
          </a:r>
          <a:r>
            <a:rPr kumimoji="1" lang="ja-JP" altLang="en-US" sz="1300">
              <a:solidFill>
                <a:schemeClr val="dk1"/>
              </a:solidFill>
              <a:effectLst/>
              <a:latin typeface="+mn-lt"/>
              <a:ea typeface="+mn-ea"/>
              <a:cs typeface="+mn-cs"/>
            </a:rPr>
            <a:t>将来の</a:t>
          </a:r>
          <a:r>
            <a:rPr kumimoji="1" lang="ja-JP" altLang="ja-JP" sz="1300">
              <a:solidFill>
                <a:schemeClr val="dk1"/>
              </a:solidFill>
              <a:effectLst/>
              <a:latin typeface="+mn-lt"/>
              <a:ea typeface="+mn-ea"/>
              <a:cs typeface="+mn-cs"/>
            </a:rPr>
            <a:t>災害</a:t>
          </a:r>
          <a:r>
            <a:rPr kumimoji="1" lang="ja-JP" altLang="en-US" sz="1300">
              <a:solidFill>
                <a:schemeClr val="dk1"/>
              </a:solidFill>
              <a:effectLst/>
              <a:latin typeface="+mn-lt"/>
              <a:ea typeface="+mn-ea"/>
              <a:cs typeface="+mn-cs"/>
            </a:rPr>
            <a:t>発生に備え、災害からの早期</a:t>
          </a:r>
          <a:r>
            <a:rPr kumimoji="1" lang="ja-JP" altLang="ja-JP" sz="1300">
              <a:solidFill>
                <a:schemeClr val="dk1"/>
              </a:solidFill>
              <a:effectLst/>
              <a:latin typeface="+mn-lt"/>
              <a:ea typeface="+mn-ea"/>
              <a:cs typeface="+mn-cs"/>
            </a:rPr>
            <a:t>復旧</a:t>
          </a:r>
          <a:r>
            <a:rPr kumimoji="1" lang="ja-JP" altLang="en-US" sz="1300">
              <a:solidFill>
                <a:schemeClr val="dk1"/>
              </a:solidFill>
              <a:effectLst/>
              <a:latin typeface="+mn-lt"/>
              <a:ea typeface="+mn-ea"/>
              <a:cs typeface="+mn-cs"/>
            </a:rPr>
            <a:t>・復興を図るため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積み立てを行っていく。</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・市有施設整備基金：公共施設等総合管理計画</a:t>
          </a:r>
          <a:r>
            <a:rPr kumimoji="1" lang="ja-JP" altLang="en-US" sz="1300">
              <a:solidFill>
                <a:schemeClr val="dk1"/>
              </a:solidFill>
              <a:effectLst/>
              <a:latin typeface="+mn-lt"/>
              <a:ea typeface="+mn-ea"/>
              <a:cs typeface="+mn-cs"/>
            </a:rPr>
            <a:t>等における施設整備・改修等の</a:t>
          </a:r>
          <a:r>
            <a:rPr kumimoji="1" lang="ja-JP" altLang="ja-JP" sz="1300">
              <a:solidFill>
                <a:schemeClr val="dk1"/>
              </a:solidFill>
              <a:effectLst/>
              <a:latin typeface="+mn-lt"/>
              <a:ea typeface="+mn-ea"/>
              <a:cs typeface="+mn-cs"/>
            </a:rPr>
            <a:t>施策を着実</a:t>
          </a:r>
          <a:r>
            <a:rPr kumimoji="1" lang="ja-JP" altLang="en-US" sz="1300">
              <a:solidFill>
                <a:schemeClr val="dk1"/>
              </a:solidFill>
              <a:effectLst/>
              <a:latin typeface="+mn-lt"/>
              <a:ea typeface="+mn-ea"/>
              <a:cs typeface="+mn-cs"/>
            </a:rPr>
            <a:t>に実施</a:t>
          </a:r>
          <a:r>
            <a:rPr kumimoji="1" lang="ja-JP" altLang="ja-JP" sz="1300">
              <a:solidFill>
                <a:schemeClr val="dk1"/>
              </a:solidFill>
              <a:effectLst/>
              <a:latin typeface="+mn-lt"/>
              <a:ea typeface="+mn-ea"/>
              <a:cs typeface="+mn-cs"/>
            </a:rPr>
            <a:t>するため</a:t>
          </a:r>
          <a:r>
            <a:rPr kumimoji="1" lang="ja-JP" altLang="en-US" sz="1300">
              <a:solidFill>
                <a:schemeClr val="dk1"/>
              </a:solidFill>
              <a:effectLst/>
              <a:latin typeface="+mn-lt"/>
              <a:ea typeface="+mn-ea"/>
              <a:cs typeface="+mn-cs"/>
            </a:rPr>
            <a:t>の財源として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活用を予定している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・基金の運用益</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万円や剰余金</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9,500</a:t>
          </a:r>
          <a:r>
            <a:rPr kumimoji="1" lang="ja-JP" altLang="ja-JP" sz="1300">
              <a:solidFill>
                <a:schemeClr val="dk1"/>
              </a:solidFill>
              <a:effectLst/>
              <a:latin typeface="+mn-lt"/>
              <a:ea typeface="+mn-ea"/>
              <a:cs typeface="+mn-cs"/>
            </a:rPr>
            <a:t>万円を積み立てたことによる増加</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令和２年度は財政調整基金の</a:t>
          </a:r>
          <a:r>
            <a:rPr kumimoji="1" lang="ja-JP" altLang="ja-JP" sz="1300">
              <a:solidFill>
                <a:schemeClr val="dk1"/>
              </a:solidFill>
              <a:effectLst/>
              <a:latin typeface="+mn-lt"/>
              <a:ea typeface="+mn-ea"/>
              <a:cs typeface="+mn-cs"/>
            </a:rPr>
            <a:t>取り崩し</a:t>
          </a:r>
          <a:r>
            <a:rPr kumimoji="1" lang="ja-JP" altLang="en-US" sz="1300">
              <a:solidFill>
                <a:schemeClr val="dk1"/>
              </a:solidFill>
              <a:effectLst/>
              <a:latin typeface="+mn-lt"/>
              <a:ea typeface="+mn-ea"/>
              <a:cs typeface="+mn-cs"/>
            </a:rPr>
            <a:t>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・財政調整基金については、減債基金・市職員退職手当基金・災害対策基金との総額で標準財政規模の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程度は確保したいと考えるが、</a:t>
          </a:r>
          <a:r>
            <a:rPr kumimoji="1" lang="ja-JP" altLang="en-US" sz="1300">
              <a:solidFill>
                <a:schemeClr val="dk1"/>
              </a:solidFill>
              <a:effectLst/>
              <a:latin typeface="+mn-lt"/>
              <a:ea typeface="+mn-ea"/>
              <a:cs typeface="+mn-cs"/>
            </a:rPr>
            <a:t>国勢調査人口の減少に伴う</a:t>
          </a:r>
          <a:r>
            <a:rPr kumimoji="1" lang="ja-JP" altLang="ja-JP" sz="1300">
              <a:solidFill>
                <a:schemeClr val="dk1"/>
              </a:solidFill>
              <a:effectLst/>
              <a:latin typeface="+mn-lt"/>
              <a:ea typeface="+mn-ea"/>
              <a:cs typeface="+mn-cs"/>
            </a:rPr>
            <a:t>普通</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交付税</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、令和２年７月豪雨の</a:t>
          </a:r>
          <a:r>
            <a:rPr kumimoji="1" lang="ja-JP" altLang="ja-JP" sz="1300">
              <a:solidFill>
                <a:schemeClr val="dk1"/>
              </a:solidFill>
              <a:effectLst/>
              <a:latin typeface="+mn-lt"/>
              <a:ea typeface="+mn-ea"/>
              <a:cs typeface="+mn-cs"/>
            </a:rPr>
            <a:t>災害復旧・復興関連経費などの財政需要も引き続き見込まれることから、中長期的（令和</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年度目途）には</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億円程度減少する見込みである。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・基金の運用益を</a:t>
          </a:r>
          <a:r>
            <a:rPr kumimoji="1" lang="en-US" altLang="ja-JP" sz="1300">
              <a:solidFill>
                <a:schemeClr val="dk1"/>
              </a:solidFill>
              <a:effectLst/>
              <a:latin typeface="+mn-lt"/>
              <a:ea typeface="+mn-ea"/>
              <a:cs typeface="+mn-cs"/>
            </a:rPr>
            <a:t>510</a:t>
          </a:r>
          <a:r>
            <a:rPr kumimoji="1" lang="ja-JP" altLang="ja-JP" sz="1300">
              <a:solidFill>
                <a:schemeClr val="dk1"/>
              </a:solidFill>
              <a:effectLst/>
              <a:latin typeface="+mn-lt"/>
              <a:ea typeface="+mn-ea"/>
              <a:cs typeface="+mn-cs"/>
            </a:rPr>
            <a:t>万円積み立てたことによる増加</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・起債償還のため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・財政状況を考慮し市債の償還財源として</a:t>
          </a:r>
          <a:r>
            <a:rPr kumimoji="1" lang="ja-JP" altLang="en-US" sz="1300">
              <a:solidFill>
                <a:schemeClr val="dk1"/>
              </a:solidFill>
              <a:effectLst/>
              <a:latin typeface="+mn-lt"/>
              <a:ea typeface="+mn-ea"/>
              <a:cs typeface="+mn-cs"/>
            </a:rPr>
            <a:t>適宜</a:t>
          </a:r>
          <a:r>
            <a:rPr kumimoji="1" lang="ja-JP" altLang="ja-JP" sz="1300">
              <a:solidFill>
                <a:schemeClr val="dk1"/>
              </a:solidFill>
              <a:effectLst/>
              <a:latin typeface="+mn-lt"/>
              <a:ea typeface="+mn-ea"/>
              <a:cs typeface="+mn-cs"/>
            </a:rPr>
            <a:t>取り崩</a:t>
          </a:r>
          <a:r>
            <a:rPr kumimoji="1" lang="ja-JP" altLang="en-US" sz="1300">
              <a:solidFill>
                <a:schemeClr val="dk1"/>
              </a:solidFill>
              <a:effectLst/>
              <a:latin typeface="+mn-lt"/>
              <a:ea typeface="+mn-ea"/>
              <a:cs typeface="+mn-cs"/>
            </a:rPr>
            <a:t>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有形固定資産減価償却率は、類似団体平均及び全国平均より高い水準となっている。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当市は、６市町村が合併した市であり、また、広大な面積を有するため、保有する施設数や道路などが比較的多い状況にある。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3" name="楕円 92"/>
        <xdr:cNvSpPr/>
      </xdr:nvSpPr>
      <xdr:spPr>
        <a:xfrm>
          <a:off x="4711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4" name="有形固定資産減価償却率該当値テキスト"/>
        <xdr:cNvSpPr txBox="1"/>
      </xdr:nvSpPr>
      <xdr:spPr>
        <a:xfrm>
          <a:off x="48133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5" name="楕円 94"/>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83548</xdr:rowOff>
    </xdr:to>
    <xdr:cxnSp macro="">
      <xdr:nvCxnSpPr>
        <xdr:cNvPr id="96" name="直線コネクタ 95"/>
        <xdr:cNvCxnSpPr/>
      </xdr:nvCxnSpPr>
      <xdr:spPr>
        <a:xfrm>
          <a:off x="4051300" y="59985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7" name="楕円 96"/>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83548</xdr:rowOff>
    </xdr:to>
    <xdr:cxnSp macro="">
      <xdr:nvCxnSpPr>
        <xdr:cNvPr id="98" name="直線コネクタ 97"/>
        <xdr:cNvCxnSpPr/>
      </xdr:nvCxnSpPr>
      <xdr:spPr>
        <a:xfrm>
          <a:off x="3289300" y="5896792"/>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9" name="楕円 98"/>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153217</xdr:rowOff>
    </xdr:to>
    <xdr:cxnSp macro="">
      <xdr:nvCxnSpPr>
        <xdr:cNvPr id="100" name="直線コネクタ 99"/>
        <xdr:cNvCxnSpPr/>
      </xdr:nvCxnSpPr>
      <xdr:spPr>
        <a:xfrm>
          <a:off x="2527300" y="5844358"/>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119652</xdr:rowOff>
    </xdr:from>
    <xdr:to>
      <xdr:col>7</xdr:col>
      <xdr:colOff>187325</xdr:colOff>
      <xdr:row>29</xdr:row>
      <xdr:rowOff>49802</xdr:rowOff>
    </xdr:to>
    <xdr:sp macro="" textlink="">
      <xdr:nvSpPr>
        <xdr:cNvPr id="101" name="楕円 100"/>
        <xdr:cNvSpPr/>
      </xdr:nvSpPr>
      <xdr:spPr>
        <a:xfrm>
          <a:off x="1714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170452</xdr:rowOff>
    </xdr:from>
    <xdr:to>
      <xdr:col>11</xdr:col>
      <xdr:colOff>136525</xdr:colOff>
      <xdr:row>29</xdr:row>
      <xdr:rowOff>100783</xdr:rowOff>
    </xdr:to>
    <xdr:cxnSp macro="">
      <xdr:nvCxnSpPr>
        <xdr:cNvPr id="102" name="直線コネクタ 101"/>
        <xdr:cNvCxnSpPr/>
      </xdr:nvCxnSpPr>
      <xdr:spPr>
        <a:xfrm>
          <a:off x="1765300" y="5742577"/>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7" name="n_1main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8" name="n_2mainValue有形固定資産減価償却率"/>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9" name="n_3main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66329</xdr:rowOff>
    </xdr:from>
    <xdr:ext cx="405111" cy="259045"/>
    <xdr:sp macro="" textlink="">
      <xdr:nvSpPr>
        <xdr:cNvPr id="110" name="n_4mainValue有形固定資産減価償却率"/>
        <xdr:cNvSpPr txBox="1"/>
      </xdr:nvSpPr>
      <xdr:spPr>
        <a:xfrm>
          <a:off x="1562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は類似団体平均、全国平均、大分県平均をいずれも下回っている。主な要因としては、決算剰余金を活用した繰上償還を平成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年度以降実施し、地方債残高を約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億円減少させたことによるものと考える。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ただし、近年の災害による財政調整基金の取崩しに伴う充当可能財源の減や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93712</xdr:rowOff>
    </xdr:from>
    <xdr:to>
      <xdr:col>76</xdr:col>
      <xdr:colOff>73025</xdr:colOff>
      <xdr:row>30</xdr:row>
      <xdr:rowOff>23862</xdr:rowOff>
    </xdr:to>
    <xdr:sp macro="" textlink="">
      <xdr:nvSpPr>
        <xdr:cNvPr id="155" name="楕円 154"/>
        <xdr:cNvSpPr/>
      </xdr:nvSpPr>
      <xdr:spPr>
        <a:xfrm>
          <a:off x="14744700" y="58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116589</xdr:rowOff>
    </xdr:from>
    <xdr:ext cx="469744" cy="259045"/>
    <xdr:sp macro="" textlink="">
      <xdr:nvSpPr>
        <xdr:cNvPr id="156" name="債務償還比率該当値テキスト"/>
        <xdr:cNvSpPr txBox="1"/>
      </xdr:nvSpPr>
      <xdr:spPr>
        <a:xfrm>
          <a:off x="14846300" y="56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134733</xdr:rowOff>
    </xdr:from>
    <xdr:to>
      <xdr:col>72</xdr:col>
      <xdr:colOff>123825</xdr:colOff>
      <xdr:row>30</xdr:row>
      <xdr:rowOff>64883</xdr:rowOff>
    </xdr:to>
    <xdr:sp macro="" textlink="">
      <xdr:nvSpPr>
        <xdr:cNvPr id="157" name="楕円 156"/>
        <xdr:cNvSpPr/>
      </xdr:nvSpPr>
      <xdr:spPr>
        <a:xfrm>
          <a:off x="14033500" y="5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144512</xdr:rowOff>
    </xdr:from>
    <xdr:to>
      <xdr:col>76</xdr:col>
      <xdr:colOff>22225</xdr:colOff>
      <xdr:row>30</xdr:row>
      <xdr:rowOff>14083</xdr:rowOff>
    </xdr:to>
    <xdr:cxnSp macro="">
      <xdr:nvCxnSpPr>
        <xdr:cNvPr id="158" name="直線コネクタ 157"/>
        <xdr:cNvCxnSpPr/>
      </xdr:nvCxnSpPr>
      <xdr:spPr>
        <a:xfrm flipV="1">
          <a:off x="14084300" y="588808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110384</xdr:rowOff>
    </xdr:from>
    <xdr:to>
      <xdr:col>68</xdr:col>
      <xdr:colOff>123825</xdr:colOff>
      <xdr:row>30</xdr:row>
      <xdr:rowOff>40534</xdr:rowOff>
    </xdr:to>
    <xdr:sp macro="" textlink="">
      <xdr:nvSpPr>
        <xdr:cNvPr id="159" name="楕円 158"/>
        <xdr:cNvSpPr/>
      </xdr:nvSpPr>
      <xdr:spPr>
        <a:xfrm>
          <a:off x="13271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161184</xdr:rowOff>
    </xdr:from>
    <xdr:to>
      <xdr:col>72</xdr:col>
      <xdr:colOff>73025</xdr:colOff>
      <xdr:row>30</xdr:row>
      <xdr:rowOff>14083</xdr:rowOff>
    </xdr:to>
    <xdr:cxnSp macro="">
      <xdr:nvCxnSpPr>
        <xdr:cNvPr id="160" name="直線コネクタ 159"/>
        <xdr:cNvCxnSpPr/>
      </xdr:nvCxnSpPr>
      <xdr:spPr>
        <a:xfrm>
          <a:off x="13322300" y="5904759"/>
          <a:ext cx="762000" cy="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107866</xdr:rowOff>
    </xdr:from>
    <xdr:to>
      <xdr:col>64</xdr:col>
      <xdr:colOff>123825</xdr:colOff>
      <xdr:row>30</xdr:row>
      <xdr:rowOff>38016</xdr:rowOff>
    </xdr:to>
    <xdr:sp macro="" textlink="">
      <xdr:nvSpPr>
        <xdr:cNvPr id="161" name="楕円 160"/>
        <xdr:cNvSpPr/>
      </xdr:nvSpPr>
      <xdr:spPr>
        <a:xfrm>
          <a:off x="12509500" y="5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158666</xdr:rowOff>
    </xdr:from>
    <xdr:to>
      <xdr:col>68</xdr:col>
      <xdr:colOff>73025</xdr:colOff>
      <xdr:row>29</xdr:row>
      <xdr:rowOff>161184</xdr:rowOff>
    </xdr:to>
    <xdr:cxnSp macro="">
      <xdr:nvCxnSpPr>
        <xdr:cNvPr id="162" name="直線コネクタ 161"/>
        <xdr:cNvCxnSpPr/>
      </xdr:nvCxnSpPr>
      <xdr:spPr>
        <a:xfrm>
          <a:off x="12560300" y="5902241"/>
          <a:ext cx="762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94792</xdr:rowOff>
    </xdr:from>
    <xdr:to>
      <xdr:col>60</xdr:col>
      <xdr:colOff>123825</xdr:colOff>
      <xdr:row>30</xdr:row>
      <xdr:rowOff>24942</xdr:rowOff>
    </xdr:to>
    <xdr:sp macro="" textlink="">
      <xdr:nvSpPr>
        <xdr:cNvPr id="163" name="楕円 162"/>
        <xdr:cNvSpPr/>
      </xdr:nvSpPr>
      <xdr:spPr>
        <a:xfrm>
          <a:off x="11747500" y="58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145592</xdr:rowOff>
    </xdr:from>
    <xdr:to>
      <xdr:col>64</xdr:col>
      <xdr:colOff>73025</xdr:colOff>
      <xdr:row>29</xdr:row>
      <xdr:rowOff>158666</xdr:rowOff>
    </xdr:to>
    <xdr:cxnSp macro="">
      <xdr:nvCxnSpPr>
        <xdr:cNvPr id="164" name="直線コネクタ 163"/>
        <xdr:cNvCxnSpPr/>
      </xdr:nvCxnSpPr>
      <xdr:spPr>
        <a:xfrm>
          <a:off x="11798300" y="5889167"/>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81410</xdr:rowOff>
    </xdr:from>
    <xdr:ext cx="469744" cy="259045"/>
    <xdr:sp macro="" textlink="">
      <xdr:nvSpPr>
        <xdr:cNvPr id="169" name="n_1mainValue債務償還比率"/>
        <xdr:cNvSpPr txBox="1"/>
      </xdr:nvSpPr>
      <xdr:spPr>
        <a:xfrm>
          <a:off x="13836727" y="56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57061</xdr:rowOff>
    </xdr:from>
    <xdr:ext cx="469744" cy="259045"/>
    <xdr:sp macro="" textlink="">
      <xdr:nvSpPr>
        <xdr:cNvPr id="170" name="n_2mainValue債務償還比率"/>
        <xdr:cNvSpPr txBox="1"/>
      </xdr:nvSpPr>
      <xdr:spPr>
        <a:xfrm>
          <a:off x="13087427" y="56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54543</xdr:rowOff>
    </xdr:from>
    <xdr:ext cx="469744" cy="259045"/>
    <xdr:sp macro="" textlink="">
      <xdr:nvSpPr>
        <xdr:cNvPr id="171" name="n_3mainValue債務償還比率"/>
        <xdr:cNvSpPr txBox="1"/>
      </xdr:nvSpPr>
      <xdr:spPr>
        <a:xfrm>
          <a:off x="12325427" y="56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41469</xdr:rowOff>
    </xdr:from>
    <xdr:ext cx="469744" cy="259045"/>
    <xdr:sp macro="" textlink="">
      <xdr:nvSpPr>
        <xdr:cNvPr id="172" name="n_4mainValue債務償還比率"/>
        <xdr:cNvSpPr txBox="1"/>
      </xdr:nvSpPr>
      <xdr:spPr>
        <a:xfrm>
          <a:off x="11563427" y="56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121412</xdr:rowOff>
    </xdr:from>
    <xdr:to>
      <xdr:col>24</xdr:col>
      <xdr:colOff>114300</xdr:colOff>
      <xdr:row>40</xdr:row>
      <xdr:rowOff>51562</xdr:rowOff>
    </xdr:to>
    <xdr:sp macro="" textlink="">
      <xdr:nvSpPr>
        <xdr:cNvPr id="71" name="楕円 70"/>
        <xdr:cNvSpPr/>
      </xdr:nvSpPr>
      <xdr:spPr>
        <a:xfrm>
          <a:off x="45847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99839</xdr:rowOff>
    </xdr:from>
    <xdr:ext cx="405111" cy="259045"/>
    <xdr:sp macro="" textlink="">
      <xdr:nvSpPr>
        <xdr:cNvPr id="72" name="【道路】&#10;有形固定資産減価償却率該当値テキスト"/>
        <xdr:cNvSpPr txBox="1"/>
      </xdr:nvSpPr>
      <xdr:spPr>
        <a:xfrm>
          <a:off x="4673600"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3" name="楕円 72"/>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762</xdr:rowOff>
    </xdr:to>
    <xdr:cxnSp macro="">
      <xdr:nvCxnSpPr>
        <xdr:cNvPr id="74" name="直線コネクタ 73"/>
        <xdr:cNvCxnSpPr/>
      </xdr:nvCxnSpPr>
      <xdr:spPr>
        <a:xfrm>
          <a:off x="3797300" y="681990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133350</xdr:rowOff>
    </xdr:to>
    <xdr:cxnSp macro="">
      <xdr:nvCxnSpPr>
        <xdr:cNvPr id="76" name="直線コネクタ 75"/>
        <xdr:cNvCxnSpPr/>
      </xdr:nvCxnSpPr>
      <xdr:spPr>
        <a:xfrm>
          <a:off x="2908300" y="675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144272</xdr:rowOff>
    </xdr:from>
    <xdr:to>
      <xdr:col>10</xdr:col>
      <xdr:colOff>165100</xdr:colOff>
      <xdr:row>39</xdr:row>
      <xdr:rowOff>74422</xdr:rowOff>
    </xdr:to>
    <xdr:sp macro="" textlink="">
      <xdr:nvSpPr>
        <xdr:cNvPr id="77" name="楕円 76"/>
        <xdr:cNvSpPr/>
      </xdr:nvSpPr>
      <xdr:spPr>
        <a:xfrm>
          <a:off x="196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23622</xdr:rowOff>
    </xdr:from>
    <xdr:to>
      <xdr:col>15</xdr:col>
      <xdr:colOff>50800</xdr:colOff>
      <xdr:row>39</xdr:row>
      <xdr:rowOff>64770</xdr:rowOff>
    </xdr:to>
    <xdr:cxnSp macro="">
      <xdr:nvCxnSpPr>
        <xdr:cNvPr id="78" name="直線コネクタ 77"/>
        <xdr:cNvCxnSpPr/>
      </xdr:nvCxnSpPr>
      <xdr:spPr>
        <a:xfrm>
          <a:off x="2019300" y="671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107696</xdr:rowOff>
    </xdr:from>
    <xdr:to>
      <xdr:col>6</xdr:col>
      <xdr:colOff>38100</xdr:colOff>
      <xdr:row>39</xdr:row>
      <xdr:rowOff>37846</xdr:rowOff>
    </xdr:to>
    <xdr:sp macro="" textlink="">
      <xdr:nvSpPr>
        <xdr:cNvPr id="79" name="楕円 78"/>
        <xdr:cNvSpPr/>
      </xdr:nvSpPr>
      <xdr:spPr>
        <a:xfrm>
          <a:off x="1079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158496</xdr:rowOff>
    </xdr:from>
    <xdr:to>
      <xdr:col>10</xdr:col>
      <xdr:colOff>114300</xdr:colOff>
      <xdr:row>39</xdr:row>
      <xdr:rowOff>23622</xdr:rowOff>
    </xdr:to>
    <xdr:cxnSp macro="">
      <xdr:nvCxnSpPr>
        <xdr:cNvPr id="80" name="直線コネクタ 79"/>
        <xdr:cNvCxnSpPr/>
      </xdr:nvCxnSpPr>
      <xdr:spPr>
        <a:xfrm>
          <a:off x="1130300" y="667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6"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7" name="n_3mainValue【道路】&#10;有形固定資産減価償却率"/>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28973</xdr:rowOff>
    </xdr:from>
    <xdr:ext cx="405111" cy="259045"/>
    <xdr:sp macro="" textlink="">
      <xdr:nvSpPr>
        <xdr:cNvPr id="88" name="n_4mainValue【道路】&#10;有形固定資産減価償却率"/>
        <xdr:cNvSpPr txBox="1"/>
      </xdr:nvSpPr>
      <xdr:spPr>
        <a:xfrm>
          <a:off x="927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148996</xdr:rowOff>
    </xdr:from>
    <xdr:to>
      <xdr:col>55</xdr:col>
      <xdr:colOff>50800</xdr:colOff>
      <xdr:row>37</xdr:row>
      <xdr:rowOff>79146</xdr:rowOff>
    </xdr:to>
    <xdr:sp macro="" textlink="">
      <xdr:nvSpPr>
        <xdr:cNvPr id="128" name="楕円 127"/>
        <xdr:cNvSpPr/>
      </xdr:nvSpPr>
      <xdr:spPr>
        <a:xfrm>
          <a:off x="10426700" y="63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423</xdr:rowOff>
    </xdr:from>
    <xdr:ext cx="534377" cy="259045"/>
    <xdr:sp macro="" textlink="">
      <xdr:nvSpPr>
        <xdr:cNvPr id="129" name="【道路】&#10;一人当たり延長該当値テキスト"/>
        <xdr:cNvSpPr txBox="1"/>
      </xdr:nvSpPr>
      <xdr:spPr>
        <a:xfrm>
          <a:off x="10515600" y="61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161341</xdr:rowOff>
    </xdr:from>
    <xdr:to>
      <xdr:col>50</xdr:col>
      <xdr:colOff>165100</xdr:colOff>
      <xdr:row>37</xdr:row>
      <xdr:rowOff>91491</xdr:rowOff>
    </xdr:to>
    <xdr:sp macro="" textlink="">
      <xdr:nvSpPr>
        <xdr:cNvPr id="130" name="楕円 129"/>
        <xdr:cNvSpPr/>
      </xdr:nvSpPr>
      <xdr:spPr>
        <a:xfrm>
          <a:off x="9588500" y="63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28346</xdr:rowOff>
    </xdr:from>
    <xdr:to>
      <xdr:col>55</xdr:col>
      <xdr:colOff>0</xdr:colOff>
      <xdr:row>37</xdr:row>
      <xdr:rowOff>40691</xdr:rowOff>
    </xdr:to>
    <xdr:cxnSp macro="">
      <xdr:nvCxnSpPr>
        <xdr:cNvPr id="131" name="直線コネクタ 130"/>
        <xdr:cNvCxnSpPr/>
      </xdr:nvCxnSpPr>
      <xdr:spPr>
        <a:xfrm flipV="1">
          <a:off x="9639300" y="6371996"/>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165951</xdr:rowOff>
    </xdr:from>
    <xdr:to>
      <xdr:col>46</xdr:col>
      <xdr:colOff>38100</xdr:colOff>
      <xdr:row>38</xdr:row>
      <xdr:rowOff>96101</xdr:rowOff>
    </xdr:to>
    <xdr:sp macro="" textlink="">
      <xdr:nvSpPr>
        <xdr:cNvPr id="132" name="楕円 131"/>
        <xdr:cNvSpPr/>
      </xdr:nvSpPr>
      <xdr:spPr>
        <a:xfrm>
          <a:off x="8699500" y="65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40691</xdr:rowOff>
    </xdr:from>
    <xdr:to>
      <xdr:col>50</xdr:col>
      <xdr:colOff>114300</xdr:colOff>
      <xdr:row>38</xdr:row>
      <xdr:rowOff>45301</xdr:rowOff>
    </xdr:to>
    <xdr:cxnSp macro="">
      <xdr:nvCxnSpPr>
        <xdr:cNvPr id="133" name="直線コネクタ 132"/>
        <xdr:cNvCxnSpPr/>
      </xdr:nvCxnSpPr>
      <xdr:spPr>
        <a:xfrm flipV="1">
          <a:off x="8750300" y="6384341"/>
          <a:ext cx="889000" cy="1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5245</xdr:rowOff>
    </xdr:from>
    <xdr:to>
      <xdr:col>41</xdr:col>
      <xdr:colOff>101600</xdr:colOff>
      <xdr:row>38</xdr:row>
      <xdr:rowOff>106845</xdr:rowOff>
    </xdr:to>
    <xdr:sp macro="" textlink="">
      <xdr:nvSpPr>
        <xdr:cNvPr id="134" name="楕円 133"/>
        <xdr:cNvSpPr/>
      </xdr:nvSpPr>
      <xdr:spPr>
        <a:xfrm>
          <a:off x="7810500" y="65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45301</xdr:rowOff>
    </xdr:from>
    <xdr:to>
      <xdr:col>45</xdr:col>
      <xdr:colOff>177800</xdr:colOff>
      <xdr:row>38</xdr:row>
      <xdr:rowOff>56045</xdr:rowOff>
    </xdr:to>
    <xdr:cxnSp macro="">
      <xdr:nvCxnSpPr>
        <xdr:cNvPr id="135" name="直線コネクタ 134"/>
        <xdr:cNvCxnSpPr/>
      </xdr:nvCxnSpPr>
      <xdr:spPr>
        <a:xfrm flipV="1">
          <a:off x="7861300" y="656040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13627</xdr:rowOff>
    </xdr:from>
    <xdr:to>
      <xdr:col>36</xdr:col>
      <xdr:colOff>165100</xdr:colOff>
      <xdr:row>38</xdr:row>
      <xdr:rowOff>115227</xdr:rowOff>
    </xdr:to>
    <xdr:sp macro="" textlink="">
      <xdr:nvSpPr>
        <xdr:cNvPr id="136" name="楕円 135"/>
        <xdr:cNvSpPr/>
      </xdr:nvSpPr>
      <xdr:spPr>
        <a:xfrm>
          <a:off x="6921500" y="65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56045</xdr:rowOff>
    </xdr:from>
    <xdr:to>
      <xdr:col>41</xdr:col>
      <xdr:colOff>50800</xdr:colOff>
      <xdr:row>38</xdr:row>
      <xdr:rowOff>64427</xdr:rowOff>
    </xdr:to>
    <xdr:cxnSp macro="">
      <xdr:nvCxnSpPr>
        <xdr:cNvPr id="137" name="直線コネクタ 136"/>
        <xdr:cNvCxnSpPr/>
      </xdr:nvCxnSpPr>
      <xdr:spPr>
        <a:xfrm flipV="1">
          <a:off x="6972300" y="65711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108018</xdr:rowOff>
    </xdr:from>
    <xdr:ext cx="534377" cy="259045"/>
    <xdr:sp macro="" textlink="">
      <xdr:nvSpPr>
        <xdr:cNvPr id="142" name="n_1mainValue【道路】&#10;一人当たり延長"/>
        <xdr:cNvSpPr txBox="1"/>
      </xdr:nvSpPr>
      <xdr:spPr>
        <a:xfrm>
          <a:off x="93594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87228</xdr:rowOff>
    </xdr:from>
    <xdr:ext cx="534377" cy="259045"/>
    <xdr:sp macro="" textlink="">
      <xdr:nvSpPr>
        <xdr:cNvPr id="143" name="n_2mainValue【道路】&#10;一人当たり延長"/>
        <xdr:cNvSpPr txBox="1"/>
      </xdr:nvSpPr>
      <xdr:spPr>
        <a:xfrm>
          <a:off x="8483111" y="66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97972</xdr:rowOff>
    </xdr:from>
    <xdr:ext cx="534377" cy="259045"/>
    <xdr:sp macro="" textlink="">
      <xdr:nvSpPr>
        <xdr:cNvPr id="144" name="n_3mainValue【道路】&#10;一人当たり延長"/>
        <xdr:cNvSpPr txBox="1"/>
      </xdr:nvSpPr>
      <xdr:spPr>
        <a:xfrm>
          <a:off x="7594111" y="66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106354</xdr:rowOff>
    </xdr:from>
    <xdr:ext cx="534377" cy="259045"/>
    <xdr:sp macro="" textlink="">
      <xdr:nvSpPr>
        <xdr:cNvPr id="145" name="n_4mainValue【道路】&#10;一人当たり延長"/>
        <xdr:cNvSpPr txBox="1"/>
      </xdr:nvSpPr>
      <xdr:spPr>
        <a:xfrm>
          <a:off x="6705111" y="66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7" name="楕円 186"/>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88" name="【橋りょう・トンネル】&#10;有形固定資産減価償却率該当値テキスト"/>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89" name="楕円 188"/>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109401</xdr:rowOff>
    </xdr:to>
    <xdr:cxnSp macro="">
      <xdr:nvCxnSpPr>
        <xdr:cNvPr id="190" name="直線コネクタ 189"/>
        <xdr:cNvCxnSpPr/>
      </xdr:nvCxnSpPr>
      <xdr:spPr>
        <a:xfrm>
          <a:off x="3797300" y="105482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1"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2"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3"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195"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19" name="直線コネクタ 218"/>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0"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21" name="直線コネクタ 220"/>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22"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23" name="直線コネクタ 222"/>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24"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25" name="フローチャート: 判断 224"/>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26" name="フローチャート: 判断 225"/>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27" name="フローチャート: 判断 226"/>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28" name="フローチャート: 判断 227"/>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29" name="フローチャート: 判断 228"/>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132421</xdr:rowOff>
    </xdr:from>
    <xdr:to>
      <xdr:col>55</xdr:col>
      <xdr:colOff>50800</xdr:colOff>
      <xdr:row>64</xdr:row>
      <xdr:rowOff>62571</xdr:rowOff>
    </xdr:to>
    <xdr:sp macro="" textlink="">
      <xdr:nvSpPr>
        <xdr:cNvPr id="235" name="楕円 234"/>
        <xdr:cNvSpPr/>
      </xdr:nvSpPr>
      <xdr:spPr>
        <a:xfrm>
          <a:off x="10426700" y="109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47348</xdr:rowOff>
    </xdr:from>
    <xdr:ext cx="599010" cy="259045"/>
    <xdr:sp macro="" textlink="">
      <xdr:nvSpPr>
        <xdr:cNvPr id="236" name="【橋りょう・トンネル】&#10;一人当たり有形固定資産（償却資産）額該当値テキスト"/>
        <xdr:cNvSpPr txBox="1"/>
      </xdr:nvSpPr>
      <xdr:spPr>
        <a:xfrm>
          <a:off x="10515600" y="1084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133311</xdr:rowOff>
    </xdr:from>
    <xdr:to>
      <xdr:col>50</xdr:col>
      <xdr:colOff>165100</xdr:colOff>
      <xdr:row>64</xdr:row>
      <xdr:rowOff>63461</xdr:rowOff>
    </xdr:to>
    <xdr:sp macro="" textlink="">
      <xdr:nvSpPr>
        <xdr:cNvPr id="237" name="楕円 236"/>
        <xdr:cNvSpPr/>
      </xdr:nvSpPr>
      <xdr:spPr>
        <a:xfrm>
          <a:off x="95885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11771</xdr:rowOff>
    </xdr:from>
    <xdr:to>
      <xdr:col>55</xdr:col>
      <xdr:colOff>0</xdr:colOff>
      <xdr:row>64</xdr:row>
      <xdr:rowOff>12661</xdr:rowOff>
    </xdr:to>
    <xdr:cxnSp macro="">
      <xdr:nvCxnSpPr>
        <xdr:cNvPr id="238" name="直線コネクタ 237"/>
        <xdr:cNvCxnSpPr/>
      </xdr:nvCxnSpPr>
      <xdr:spPr>
        <a:xfrm flipV="1">
          <a:off x="9639300" y="10984571"/>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39"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40"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41"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42"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54588</xdr:rowOff>
    </xdr:from>
    <xdr:ext cx="599010" cy="259045"/>
    <xdr:sp macro="" textlink="">
      <xdr:nvSpPr>
        <xdr:cNvPr id="243" name="n_1mainValue【橋りょう・トンネル】&#10;一人当たり有形固定資産（償却資産）額"/>
        <xdr:cNvSpPr txBox="1"/>
      </xdr:nvSpPr>
      <xdr:spPr>
        <a:xfrm>
          <a:off x="9327095" y="110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6" name="テキスト ボックス 25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6" name="テキスト ボックス 26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69" name="直線コネクタ 268"/>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70"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71" name="直線コネクタ 270"/>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2"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3" name="直線コネクタ 272"/>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74"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75" name="フローチャート: 判断 274"/>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76" name="フローチャート: 判断 275"/>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77" name="フローチャート: 判断 276"/>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78" name="フローチャート: 判断 277"/>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79" name="フローチャート: 判断 278"/>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98334</xdr:rowOff>
    </xdr:from>
    <xdr:to>
      <xdr:col>24</xdr:col>
      <xdr:colOff>114300</xdr:colOff>
      <xdr:row>84</xdr:row>
      <xdr:rowOff>28484</xdr:rowOff>
    </xdr:to>
    <xdr:sp macro="" textlink="">
      <xdr:nvSpPr>
        <xdr:cNvPr id="285" name="楕円 284"/>
        <xdr:cNvSpPr/>
      </xdr:nvSpPr>
      <xdr:spPr>
        <a:xfrm>
          <a:off x="4584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121211</xdr:rowOff>
    </xdr:from>
    <xdr:ext cx="405111" cy="259045"/>
    <xdr:sp macro="" textlink="">
      <xdr:nvSpPr>
        <xdr:cNvPr id="286" name="【公営住宅】&#10;有形固定資産減価償却率該当値テキスト"/>
        <xdr:cNvSpPr txBox="1"/>
      </xdr:nvSpPr>
      <xdr:spPr>
        <a:xfrm>
          <a:off x="4673600" y="1418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87" name="楕円 286"/>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149134</xdr:rowOff>
    </xdr:to>
    <xdr:cxnSp macro="">
      <xdr:nvCxnSpPr>
        <xdr:cNvPr id="288" name="直線コネクタ 287"/>
        <xdr:cNvCxnSpPr/>
      </xdr:nvCxnSpPr>
      <xdr:spPr>
        <a:xfrm>
          <a:off x="3797300" y="1435988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89" name="楕円 288"/>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129539</xdr:rowOff>
    </xdr:to>
    <xdr:cxnSp macro="">
      <xdr:nvCxnSpPr>
        <xdr:cNvPr id="290" name="直線コネクタ 289"/>
        <xdr:cNvCxnSpPr/>
      </xdr:nvCxnSpPr>
      <xdr:spPr>
        <a:xfrm>
          <a:off x="2908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291" name="楕円 290"/>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83820</xdr:rowOff>
    </xdr:to>
    <xdr:cxnSp macro="">
      <xdr:nvCxnSpPr>
        <xdr:cNvPr id="292" name="直線コネクタ 291"/>
        <xdr:cNvCxnSpPr/>
      </xdr:nvCxnSpPr>
      <xdr:spPr>
        <a:xfrm>
          <a:off x="2019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19957</xdr:rowOff>
    </xdr:from>
    <xdr:to>
      <xdr:col>6</xdr:col>
      <xdr:colOff>38100</xdr:colOff>
      <xdr:row>83</xdr:row>
      <xdr:rowOff>121557</xdr:rowOff>
    </xdr:to>
    <xdr:sp macro="" textlink="">
      <xdr:nvSpPr>
        <xdr:cNvPr id="293" name="楕円 292"/>
        <xdr:cNvSpPr/>
      </xdr:nvSpPr>
      <xdr:spPr>
        <a:xfrm>
          <a:off x="1079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70757</xdr:rowOff>
    </xdr:from>
    <xdr:to>
      <xdr:col>10</xdr:col>
      <xdr:colOff>114300</xdr:colOff>
      <xdr:row>83</xdr:row>
      <xdr:rowOff>74023</xdr:rowOff>
    </xdr:to>
    <xdr:cxnSp macro="">
      <xdr:nvCxnSpPr>
        <xdr:cNvPr id="294" name="直線コネクタ 293"/>
        <xdr:cNvCxnSpPr/>
      </xdr:nvCxnSpPr>
      <xdr:spPr>
        <a:xfrm>
          <a:off x="1130300" y="143011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295"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296"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297"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298"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25416</xdr:rowOff>
    </xdr:from>
    <xdr:ext cx="405111" cy="259045"/>
    <xdr:sp macro="" textlink="">
      <xdr:nvSpPr>
        <xdr:cNvPr id="299" name="n_1mainValue【公営住宅】&#10;有形固定資産減価償却率"/>
        <xdr:cNvSpPr txBox="1"/>
      </xdr:nvSpPr>
      <xdr:spPr>
        <a:xfrm>
          <a:off x="3582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00" name="n_2main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141350</xdr:rowOff>
    </xdr:from>
    <xdr:ext cx="405111" cy="259045"/>
    <xdr:sp macro="" textlink="">
      <xdr:nvSpPr>
        <xdr:cNvPr id="301" name="n_3mainValue【公営住宅】&#10;有形固定資産減価償却率"/>
        <xdr:cNvSpPr txBox="1"/>
      </xdr:nvSpPr>
      <xdr:spPr>
        <a:xfrm>
          <a:off x="1816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138084</xdr:rowOff>
    </xdr:from>
    <xdr:ext cx="405111" cy="259045"/>
    <xdr:sp macro="" textlink="">
      <xdr:nvSpPr>
        <xdr:cNvPr id="302" name="n_4mainValue【公営住宅】&#10;有形固定資産減価償却率"/>
        <xdr:cNvSpPr txBox="1"/>
      </xdr:nvSpPr>
      <xdr:spPr>
        <a:xfrm>
          <a:off x="927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22" name="直線コネクタ 321"/>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4" name="直線コネクタ 32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25"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26" name="直線コネクタ 325"/>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27"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28" name="フローチャート: 判断 327"/>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29" name="フローチャート: 判断 328"/>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30" name="フローチャート: 判断 329"/>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31" name="フローチャート: 判断 330"/>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32" name="フローチャート: 判断 331"/>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129032</xdr:rowOff>
    </xdr:from>
    <xdr:to>
      <xdr:col>55</xdr:col>
      <xdr:colOff>50800</xdr:colOff>
      <xdr:row>81</xdr:row>
      <xdr:rowOff>59182</xdr:rowOff>
    </xdr:to>
    <xdr:sp macro="" textlink="">
      <xdr:nvSpPr>
        <xdr:cNvPr id="338" name="楕円 337"/>
        <xdr:cNvSpPr/>
      </xdr:nvSpPr>
      <xdr:spPr>
        <a:xfrm>
          <a:off x="104267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151909</xdr:rowOff>
    </xdr:from>
    <xdr:ext cx="469744" cy="259045"/>
    <xdr:sp macro="" textlink="">
      <xdr:nvSpPr>
        <xdr:cNvPr id="339" name="【公営住宅】&#10;一人当たり面積該当値テキスト"/>
        <xdr:cNvSpPr txBox="1"/>
      </xdr:nvSpPr>
      <xdr:spPr>
        <a:xfrm>
          <a:off x="10515600"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138748</xdr:rowOff>
    </xdr:from>
    <xdr:to>
      <xdr:col>50</xdr:col>
      <xdr:colOff>165100</xdr:colOff>
      <xdr:row>81</xdr:row>
      <xdr:rowOff>68898</xdr:rowOff>
    </xdr:to>
    <xdr:sp macro="" textlink="">
      <xdr:nvSpPr>
        <xdr:cNvPr id="340" name="楕円 339"/>
        <xdr:cNvSpPr/>
      </xdr:nvSpPr>
      <xdr:spPr>
        <a:xfrm>
          <a:off x="9588500" y="13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xdr:rowOff>
    </xdr:from>
    <xdr:to>
      <xdr:col>55</xdr:col>
      <xdr:colOff>0</xdr:colOff>
      <xdr:row>81</xdr:row>
      <xdr:rowOff>18098</xdr:rowOff>
    </xdr:to>
    <xdr:cxnSp macro="">
      <xdr:nvCxnSpPr>
        <xdr:cNvPr id="341" name="直線コネクタ 340"/>
        <xdr:cNvCxnSpPr/>
      </xdr:nvCxnSpPr>
      <xdr:spPr>
        <a:xfrm flipV="1">
          <a:off x="9639300" y="1389583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1588</xdr:rowOff>
    </xdr:from>
    <xdr:to>
      <xdr:col>46</xdr:col>
      <xdr:colOff>38100</xdr:colOff>
      <xdr:row>81</xdr:row>
      <xdr:rowOff>103188</xdr:rowOff>
    </xdr:to>
    <xdr:sp macro="" textlink="">
      <xdr:nvSpPr>
        <xdr:cNvPr id="342" name="楕円 341"/>
        <xdr:cNvSpPr/>
      </xdr:nvSpPr>
      <xdr:spPr>
        <a:xfrm>
          <a:off x="86995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18098</xdr:rowOff>
    </xdr:from>
    <xdr:to>
      <xdr:col>50</xdr:col>
      <xdr:colOff>114300</xdr:colOff>
      <xdr:row>81</xdr:row>
      <xdr:rowOff>52388</xdr:rowOff>
    </xdr:to>
    <xdr:cxnSp macro="">
      <xdr:nvCxnSpPr>
        <xdr:cNvPr id="343" name="直線コネクタ 342"/>
        <xdr:cNvCxnSpPr/>
      </xdr:nvCxnSpPr>
      <xdr:spPr>
        <a:xfrm flipV="1">
          <a:off x="8750300" y="139055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13018</xdr:rowOff>
    </xdr:from>
    <xdr:to>
      <xdr:col>41</xdr:col>
      <xdr:colOff>101600</xdr:colOff>
      <xdr:row>81</xdr:row>
      <xdr:rowOff>114618</xdr:rowOff>
    </xdr:to>
    <xdr:sp macro="" textlink="">
      <xdr:nvSpPr>
        <xdr:cNvPr id="344" name="楕円 343"/>
        <xdr:cNvSpPr/>
      </xdr:nvSpPr>
      <xdr:spPr>
        <a:xfrm>
          <a:off x="7810500" y="13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52388</xdr:rowOff>
    </xdr:from>
    <xdr:to>
      <xdr:col>45</xdr:col>
      <xdr:colOff>177800</xdr:colOff>
      <xdr:row>81</xdr:row>
      <xdr:rowOff>63818</xdr:rowOff>
    </xdr:to>
    <xdr:cxnSp macro="">
      <xdr:nvCxnSpPr>
        <xdr:cNvPr id="345" name="直線コネクタ 344"/>
        <xdr:cNvCxnSpPr/>
      </xdr:nvCxnSpPr>
      <xdr:spPr>
        <a:xfrm flipV="1">
          <a:off x="7861300" y="139398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30735</xdr:rowOff>
    </xdr:from>
    <xdr:to>
      <xdr:col>36</xdr:col>
      <xdr:colOff>165100</xdr:colOff>
      <xdr:row>81</xdr:row>
      <xdr:rowOff>132335</xdr:rowOff>
    </xdr:to>
    <xdr:sp macro="" textlink="">
      <xdr:nvSpPr>
        <xdr:cNvPr id="346" name="楕円 345"/>
        <xdr:cNvSpPr/>
      </xdr:nvSpPr>
      <xdr:spPr>
        <a:xfrm>
          <a:off x="6921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63818</xdr:rowOff>
    </xdr:from>
    <xdr:to>
      <xdr:col>41</xdr:col>
      <xdr:colOff>50800</xdr:colOff>
      <xdr:row>81</xdr:row>
      <xdr:rowOff>81535</xdr:rowOff>
    </xdr:to>
    <xdr:cxnSp macro="">
      <xdr:nvCxnSpPr>
        <xdr:cNvPr id="347" name="直線コネクタ 346"/>
        <xdr:cNvCxnSpPr/>
      </xdr:nvCxnSpPr>
      <xdr:spPr>
        <a:xfrm flipV="1">
          <a:off x="6972300" y="1395126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48"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49"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50"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51"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85425</xdr:rowOff>
    </xdr:from>
    <xdr:ext cx="469744" cy="259045"/>
    <xdr:sp macro="" textlink="">
      <xdr:nvSpPr>
        <xdr:cNvPr id="352" name="n_1mainValue【公営住宅】&#10;一人当たり面積"/>
        <xdr:cNvSpPr txBox="1"/>
      </xdr:nvSpPr>
      <xdr:spPr>
        <a:xfrm>
          <a:off x="9391727" y="1362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119715</xdr:rowOff>
    </xdr:from>
    <xdr:ext cx="469744" cy="259045"/>
    <xdr:sp macro="" textlink="">
      <xdr:nvSpPr>
        <xdr:cNvPr id="353" name="n_2mainValue【公営住宅】&#10;一人当たり面積"/>
        <xdr:cNvSpPr txBox="1"/>
      </xdr:nvSpPr>
      <xdr:spPr>
        <a:xfrm>
          <a:off x="8515427" y="136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131145</xdr:rowOff>
    </xdr:from>
    <xdr:ext cx="469744" cy="259045"/>
    <xdr:sp macro="" textlink="">
      <xdr:nvSpPr>
        <xdr:cNvPr id="354" name="n_3mainValue【公営住宅】&#10;一人当たり面積"/>
        <xdr:cNvSpPr txBox="1"/>
      </xdr:nvSpPr>
      <xdr:spPr>
        <a:xfrm>
          <a:off x="7626427" y="136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148862</xdr:rowOff>
    </xdr:from>
    <xdr:ext cx="469744" cy="259045"/>
    <xdr:sp macro="" textlink="">
      <xdr:nvSpPr>
        <xdr:cNvPr id="355" name="n_4mainValue【公営住宅】&#10;一人当たり面積"/>
        <xdr:cNvSpPr txBox="1"/>
      </xdr:nvSpPr>
      <xdr:spPr>
        <a:xfrm>
          <a:off x="6737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396" name="直線コネクタ 395"/>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7"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8" name="直線コネクタ 397"/>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399"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00" name="直線コネクタ 399"/>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01"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02" name="フローチャート: 判断 401"/>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3" name="フローチャート: 判断 40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4" name="フローチャート: 判断 40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05" name="フローチャート: 判断 404"/>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06" name="フローチャート: 判断 405"/>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12" name="楕円 411"/>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413" name="【認定こども園・幼稚園・保育所】&#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14" name="楕円 413"/>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146685</xdr:rowOff>
    </xdr:to>
    <xdr:cxnSp macro="">
      <xdr:nvCxnSpPr>
        <xdr:cNvPr id="415" name="直線コネクタ 414"/>
        <xdr:cNvCxnSpPr/>
      </xdr:nvCxnSpPr>
      <xdr:spPr>
        <a:xfrm>
          <a:off x="15481300" y="68141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416" name="楕円 415"/>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39</xdr:row>
      <xdr:rowOff>127635</xdr:rowOff>
    </xdr:to>
    <xdr:cxnSp macro="">
      <xdr:nvCxnSpPr>
        <xdr:cNvPr id="417" name="直線コネクタ 416"/>
        <xdr:cNvCxnSpPr/>
      </xdr:nvCxnSpPr>
      <xdr:spPr>
        <a:xfrm>
          <a:off x="14592300" y="650557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18" name="楕円 417"/>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13335</xdr:rowOff>
    </xdr:to>
    <xdr:cxnSp macro="">
      <xdr:nvCxnSpPr>
        <xdr:cNvPr id="419" name="直線コネクタ 418"/>
        <xdr:cNvCxnSpPr/>
      </xdr:nvCxnSpPr>
      <xdr:spPr>
        <a:xfrm flipV="1">
          <a:off x="13703300" y="6505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20" name="楕円 419"/>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39</xdr:row>
      <xdr:rowOff>76200</xdr:rowOff>
    </xdr:to>
    <xdr:cxnSp macro="">
      <xdr:nvCxnSpPr>
        <xdr:cNvPr id="421" name="直線コネクタ 420"/>
        <xdr:cNvCxnSpPr/>
      </xdr:nvCxnSpPr>
      <xdr:spPr>
        <a:xfrm flipV="1">
          <a:off x="12814300" y="65284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24"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25"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26"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427" name="n_2mainValue【認定こども園・幼稚園・保育所】&#10;有形固定資産減価償却率"/>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428" name="n_3mainValue【認定こども園・幼稚園・保育所】&#10;有形固定資産減価償却率"/>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29"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51" name="直線コネクタ 450"/>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3" name="直線コネクタ 45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54"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55" name="直線コネクタ 45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56"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57" name="フローチャート: 判断 456"/>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58" name="フローチャート: 判断 457"/>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9" name="フローチャート: 判断 45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60" name="フローチャート: 判断 459"/>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61" name="フローチャート: 判断 460"/>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67" name="楕円 466"/>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68"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69" name="楕円 46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112776</xdr:rowOff>
    </xdr:to>
    <xdr:cxnSp macro="">
      <xdr:nvCxnSpPr>
        <xdr:cNvPr id="470" name="直線コネクタ 469"/>
        <xdr:cNvCxnSpPr/>
      </xdr:nvCxnSpPr>
      <xdr:spPr>
        <a:xfrm flipV="1">
          <a:off x="21323300" y="69684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57404</xdr:rowOff>
    </xdr:from>
    <xdr:to>
      <xdr:col>107</xdr:col>
      <xdr:colOff>101600</xdr:colOff>
      <xdr:row>40</xdr:row>
      <xdr:rowOff>159004</xdr:rowOff>
    </xdr:to>
    <xdr:sp macro="" textlink="">
      <xdr:nvSpPr>
        <xdr:cNvPr id="471" name="楕円 470"/>
        <xdr:cNvSpPr/>
      </xdr:nvSpPr>
      <xdr:spPr>
        <a:xfrm>
          <a:off x="20383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108204</xdr:rowOff>
    </xdr:from>
    <xdr:to>
      <xdr:col>111</xdr:col>
      <xdr:colOff>177800</xdr:colOff>
      <xdr:row>40</xdr:row>
      <xdr:rowOff>112776</xdr:rowOff>
    </xdr:to>
    <xdr:cxnSp macro="">
      <xdr:nvCxnSpPr>
        <xdr:cNvPr id="472" name="直線コネクタ 471"/>
        <xdr:cNvCxnSpPr/>
      </xdr:nvCxnSpPr>
      <xdr:spPr>
        <a:xfrm>
          <a:off x="20434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73" name="楕円 472"/>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108204</xdr:rowOff>
    </xdr:to>
    <xdr:cxnSp macro="">
      <xdr:nvCxnSpPr>
        <xdr:cNvPr id="474" name="直線コネクタ 473"/>
        <xdr:cNvCxnSpPr/>
      </xdr:nvCxnSpPr>
      <xdr:spPr>
        <a:xfrm>
          <a:off x="19545300" y="69364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61976</xdr:rowOff>
    </xdr:from>
    <xdr:to>
      <xdr:col>98</xdr:col>
      <xdr:colOff>38100</xdr:colOff>
      <xdr:row>40</xdr:row>
      <xdr:rowOff>163576</xdr:rowOff>
    </xdr:to>
    <xdr:sp macro="" textlink="">
      <xdr:nvSpPr>
        <xdr:cNvPr id="475" name="楕円 474"/>
        <xdr:cNvSpPr/>
      </xdr:nvSpPr>
      <xdr:spPr>
        <a:xfrm>
          <a:off x="18605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112776</xdr:rowOff>
    </xdr:to>
    <xdr:cxnSp macro="">
      <xdr:nvCxnSpPr>
        <xdr:cNvPr id="476" name="直線コネクタ 475"/>
        <xdr:cNvCxnSpPr/>
      </xdr:nvCxnSpPr>
      <xdr:spPr>
        <a:xfrm flipV="1">
          <a:off x="18656300" y="6936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77"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79"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80"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81"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150131</xdr:rowOff>
    </xdr:from>
    <xdr:ext cx="469744" cy="259045"/>
    <xdr:sp macro="" textlink="">
      <xdr:nvSpPr>
        <xdr:cNvPr id="482" name="n_2mainValue【認定こども園・幼稚園・保育所】&#10;一人当たり面積"/>
        <xdr:cNvSpPr txBox="1"/>
      </xdr:nvSpPr>
      <xdr:spPr>
        <a:xfrm>
          <a:off x="20199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483" name="n_3mainValue【認定こども園・幼稚園・保育所】&#10;一人当たり面積"/>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154703</xdr:rowOff>
    </xdr:from>
    <xdr:ext cx="469744" cy="259045"/>
    <xdr:sp macro="" textlink="">
      <xdr:nvSpPr>
        <xdr:cNvPr id="484" name="n_4mainValue【認定こども園・幼稚園・保育所】&#10;一人当たり面積"/>
        <xdr:cNvSpPr txBox="1"/>
      </xdr:nvSpPr>
      <xdr:spPr>
        <a:xfrm>
          <a:off x="18421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10" name="直線コネクタ 509"/>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11"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12" name="直線コネクタ 511"/>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13"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14" name="直線コネクタ 513"/>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15"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16" name="フローチャート: 判断 515"/>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7" name="フローチャート: 判断 516"/>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18" name="フローチャート: 判断 517"/>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19" name="フローチャート: 判断 518"/>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20" name="フローチャート: 判断 519"/>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26" name="楕円 525"/>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527" name="【学校施設】&#10;有形固定資産減価償却率該当値テキスト"/>
        <xdr:cNvSpPr txBox="1"/>
      </xdr:nvSpPr>
      <xdr:spPr>
        <a:xfrm>
          <a:off x="16357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528" name="楕円 527"/>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17962</xdr:rowOff>
    </xdr:from>
    <xdr:to>
      <xdr:col>85</xdr:col>
      <xdr:colOff>127000</xdr:colOff>
      <xdr:row>60</xdr:row>
      <xdr:rowOff>32657</xdr:rowOff>
    </xdr:to>
    <xdr:cxnSp macro="">
      <xdr:nvCxnSpPr>
        <xdr:cNvPr id="529" name="直線コネクタ 528"/>
        <xdr:cNvCxnSpPr/>
      </xdr:nvCxnSpPr>
      <xdr:spPr>
        <a:xfrm>
          <a:off x="15481300" y="103049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0" name="楕円 529"/>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17962</xdr:rowOff>
    </xdr:to>
    <xdr:cxnSp macro="">
      <xdr:nvCxnSpPr>
        <xdr:cNvPr id="531" name="直線コネクタ 530"/>
        <xdr:cNvCxnSpPr/>
      </xdr:nvCxnSpPr>
      <xdr:spPr>
        <a:xfrm>
          <a:off x="14592300" y="102641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2" name="楕円 531"/>
        <xdr:cNvSpPr/>
      </xdr:nvSpPr>
      <xdr:spPr>
        <a:xfrm>
          <a:off x="13652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148590</xdr:rowOff>
    </xdr:to>
    <xdr:cxnSp macro="">
      <xdr:nvCxnSpPr>
        <xdr:cNvPr id="533" name="直線コネクタ 532"/>
        <xdr:cNvCxnSpPr/>
      </xdr:nvCxnSpPr>
      <xdr:spPr>
        <a:xfrm>
          <a:off x="13703300" y="10231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534" name="楕円 533"/>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115933</xdr:rowOff>
    </xdr:to>
    <xdr:cxnSp macro="">
      <xdr:nvCxnSpPr>
        <xdr:cNvPr id="535" name="直線コネクタ 534"/>
        <xdr:cNvCxnSpPr/>
      </xdr:nvCxnSpPr>
      <xdr:spPr>
        <a:xfrm>
          <a:off x="12814300" y="102020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6"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37"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38"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39"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85289</xdr:rowOff>
    </xdr:from>
    <xdr:ext cx="405111" cy="259045"/>
    <xdr:sp macro="" textlink="">
      <xdr:nvSpPr>
        <xdr:cNvPr id="540" name="n_1mainValue【学校施設】&#10;有形固定資産減価償却率"/>
        <xdr:cNvSpPr txBox="1"/>
      </xdr:nvSpPr>
      <xdr:spPr>
        <a:xfrm>
          <a:off x="15266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41"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2" name="n_3main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43" name="n_4main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66" name="直線コネクタ 565"/>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67"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68" name="直線コネクタ 567"/>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9"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0" name="直線コネクタ 56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71"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72" name="フローチャート: 判断 571"/>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73" name="フローチャート: 判断 572"/>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74" name="フローチャート: 判断 573"/>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75" name="フローチャート: 判断 574"/>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76" name="フローチャート: 判断 575"/>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82" name="楕円 581"/>
        <xdr:cNvSpPr/>
      </xdr:nvSpPr>
      <xdr:spPr>
        <a:xfrm>
          <a:off x="221107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32885</xdr:rowOff>
    </xdr:from>
    <xdr:ext cx="469744" cy="259045"/>
    <xdr:sp macro="" textlink="">
      <xdr:nvSpPr>
        <xdr:cNvPr id="583" name="【学校施設】&#10;一人当たり面積該当値テキスト"/>
        <xdr:cNvSpPr txBox="1"/>
      </xdr:nvSpPr>
      <xdr:spPr>
        <a:xfrm>
          <a:off x="22199600" y="103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22809</xdr:rowOff>
    </xdr:from>
    <xdr:to>
      <xdr:col>112</xdr:col>
      <xdr:colOff>38100</xdr:colOff>
      <xdr:row>61</xdr:row>
      <xdr:rowOff>124409</xdr:rowOff>
    </xdr:to>
    <xdr:sp macro="" textlink="">
      <xdr:nvSpPr>
        <xdr:cNvPr id="584" name="楕円 583"/>
        <xdr:cNvSpPr/>
      </xdr:nvSpPr>
      <xdr:spPr>
        <a:xfrm>
          <a:off x="21272500" y="10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60808</xdr:rowOff>
    </xdr:from>
    <xdr:to>
      <xdr:col>116</xdr:col>
      <xdr:colOff>63500</xdr:colOff>
      <xdr:row>61</xdr:row>
      <xdr:rowOff>73609</xdr:rowOff>
    </xdr:to>
    <xdr:cxnSp macro="">
      <xdr:nvCxnSpPr>
        <xdr:cNvPr id="585" name="直線コネクタ 584"/>
        <xdr:cNvCxnSpPr/>
      </xdr:nvCxnSpPr>
      <xdr:spPr>
        <a:xfrm flipV="1">
          <a:off x="21323300" y="10519258"/>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86" name="楕円 585"/>
        <xdr:cNvSpPr/>
      </xdr:nvSpPr>
      <xdr:spPr>
        <a:xfrm>
          <a:off x="2038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73609</xdr:rowOff>
    </xdr:from>
    <xdr:to>
      <xdr:col>111</xdr:col>
      <xdr:colOff>177800</xdr:colOff>
      <xdr:row>61</xdr:row>
      <xdr:rowOff>116586</xdr:rowOff>
    </xdr:to>
    <xdr:cxnSp macro="">
      <xdr:nvCxnSpPr>
        <xdr:cNvPr id="587" name="直線コネクタ 586"/>
        <xdr:cNvCxnSpPr/>
      </xdr:nvCxnSpPr>
      <xdr:spPr>
        <a:xfrm flipV="1">
          <a:off x="20434300" y="1053205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78587</xdr:rowOff>
    </xdr:from>
    <xdr:to>
      <xdr:col>102</xdr:col>
      <xdr:colOff>165100</xdr:colOff>
      <xdr:row>62</xdr:row>
      <xdr:rowOff>8737</xdr:rowOff>
    </xdr:to>
    <xdr:sp macro="" textlink="">
      <xdr:nvSpPr>
        <xdr:cNvPr id="588" name="楕円 587"/>
        <xdr:cNvSpPr/>
      </xdr:nvSpPr>
      <xdr:spPr>
        <a:xfrm>
          <a:off x="194945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116586</xdr:rowOff>
    </xdr:from>
    <xdr:to>
      <xdr:col>107</xdr:col>
      <xdr:colOff>50800</xdr:colOff>
      <xdr:row>61</xdr:row>
      <xdr:rowOff>129387</xdr:rowOff>
    </xdr:to>
    <xdr:cxnSp macro="">
      <xdr:nvCxnSpPr>
        <xdr:cNvPr id="589" name="直線コネクタ 588"/>
        <xdr:cNvCxnSpPr/>
      </xdr:nvCxnSpPr>
      <xdr:spPr>
        <a:xfrm flipV="1">
          <a:off x="19545300" y="1057503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88646</xdr:rowOff>
    </xdr:from>
    <xdr:to>
      <xdr:col>98</xdr:col>
      <xdr:colOff>38100</xdr:colOff>
      <xdr:row>62</xdr:row>
      <xdr:rowOff>18796</xdr:rowOff>
    </xdr:to>
    <xdr:sp macro="" textlink="">
      <xdr:nvSpPr>
        <xdr:cNvPr id="590" name="楕円 589"/>
        <xdr:cNvSpPr/>
      </xdr:nvSpPr>
      <xdr:spPr>
        <a:xfrm>
          <a:off x="18605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129387</xdr:rowOff>
    </xdr:from>
    <xdr:to>
      <xdr:col>102</xdr:col>
      <xdr:colOff>114300</xdr:colOff>
      <xdr:row>61</xdr:row>
      <xdr:rowOff>139446</xdr:rowOff>
    </xdr:to>
    <xdr:cxnSp macro="">
      <xdr:nvCxnSpPr>
        <xdr:cNvPr id="591" name="直線コネクタ 590"/>
        <xdr:cNvCxnSpPr/>
      </xdr:nvCxnSpPr>
      <xdr:spPr>
        <a:xfrm flipV="1">
          <a:off x="18656300" y="1058783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92"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93"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94"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95"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140936</xdr:rowOff>
    </xdr:from>
    <xdr:ext cx="469744" cy="259045"/>
    <xdr:sp macro="" textlink="">
      <xdr:nvSpPr>
        <xdr:cNvPr id="596" name="n_1mainValue【学校施設】&#10;一人当たり面積"/>
        <xdr:cNvSpPr txBox="1"/>
      </xdr:nvSpPr>
      <xdr:spPr>
        <a:xfrm>
          <a:off x="210757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12463</xdr:rowOff>
    </xdr:from>
    <xdr:ext cx="469744" cy="259045"/>
    <xdr:sp macro="" textlink="">
      <xdr:nvSpPr>
        <xdr:cNvPr id="597" name="n_2mainValue【学校施設】&#10;一人当たり面積"/>
        <xdr:cNvSpPr txBox="1"/>
      </xdr:nvSpPr>
      <xdr:spPr>
        <a:xfrm>
          <a:off x="20199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25264</xdr:rowOff>
    </xdr:from>
    <xdr:ext cx="469744" cy="259045"/>
    <xdr:sp macro="" textlink="">
      <xdr:nvSpPr>
        <xdr:cNvPr id="598" name="n_3mainValue【学校施設】&#10;一人当たり面積"/>
        <xdr:cNvSpPr txBox="1"/>
      </xdr:nvSpPr>
      <xdr:spPr>
        <a:xfrm>
          <a:off x="19310427" y="10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35323</xdr:rowOff>
    </xdr:from>
    <xdr:ext cx="469744" cy="259045"/>
    <xdr:sp macro="" textlink="">
      <xdr:nvSpPr>
        <xdr:cNvPr id="599" name="n_4mainValue【学校施設】&#10;一人当たり面積"/>
        <xdr:cNvSpPr txBox="1"/>
      </xdr:nvSpPr>
      <xdr:spPr>
        <a:xfrm>
          <a:off x="18421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0" name="テキスト ボックス 61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3" name="直線コネクタ 62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5" name="直線コネクタ 62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28"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29" name="フローチャート: 判断 628"/>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30" name="フローチャート: 判断 629"/>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31" name="フローチャート: 判断 630"/>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32" name="フローチャート: 判断 631"/>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33" name="フローチャート: 判断 632"/>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142239</xdr:rowOff>
    </xdr:from>
    <xdr:to>
      <xdr:col>85</xdr:col>
      <xdr:colOff>177800</xdr:colOff>
      <xdr:row>84</xdr:row>
      <xdr:rowOff>72389</xdr:rowOff>
    </xdr:to>
    <xdr:sp macro="" textlink="">
      <xdr:nvSpPr>
        <xdr:cNvPr id="639" name="楕円 638"/>
        <xdr:cNvSpPr/>
      </xdr:nvSpPr>
      <xdr:spPr>
        <a:xfrm>
          <a:off x="162687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120666</xdr:rowOff>
    </xdr:from>
    <xdr:ext cx="405111" cy="259045"/>
    <xdr:sp macro="" textlink="">
      <xdr:nvSpPr>
        <xdr:cNvPr id="640" name="【児童館】&#10;有形固定資産減価償却率該当値テキスト"/>
        <xdr:cNvSpPr txBox="1"/>
      </xdr:nvSpPr>
      <xdr:spPr>
        <a:xfrm>
          <a:off x="16357600"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91439</xdr:rowOff>
    </xdr:from>
    <xdr:to>
      <xdr:col>81</xdr:col>
      <xdr:colOff>101600</xdr:colOff>
      <xdr:row>84</xdr:row>
      <xdr:rowOff>21589</xdr:rowOff>
    </xdr:to>
    <xdr:sp macro="" textlink="">
      <xdr:nvSpPr>
        <xdr:cNvPr id="641" name="楕円 640"/>
        <xdr:cNvSpPr/>
      </xdr:nvSpPr>
      <xdr:spPr>
        <a:xfrm>
          <a:off x="15430500" y="14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142239</xdr:rowOff>
    </xdr:from>
    <xdr:to>
      <xdr:col>85</xdr:col>
      <xdr:colOff>127000</xdr:colOff>
      <xdr:row>84</xdr:row>
      <xdr:rowOff>21589</xdr:rowOff>
    </xdr:to>
    <xdr:cxnSp macro="">
      <xdr:nvCxnSpPr>
        <xdr:cNvPr id="642" name="直線コネクタ 641"/>
        <xdr:cNvCxnSpPr/>
      </xdr:nvCxnSpPr>
      <xdr:spPr>
        <a:xfrm>
          <a:off x="15481300" y="14372589"/>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643" name="楕円 642"/>
        <xdr:cNvSpPr/>
      </xdr:nvSpPr>
      <xdr:spPr>
        <a:xfrm>
          <a:off x="14541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142239</xdr:rowOff>
    </xdr:to>
    <xdr:cxnSp macro="">
      <xdr:nvCxnSpPr>
        <xdr:cNvPr id="644" name="直線コネクタ 643"/>
        <xdr:cNvCxnSpPr/>
      </xdr:nvCxnSpPr>
      <xdr:spPr>
        <a:xfrm>
          <a:off x="14592300" y="142938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45" name="楕円 644"/>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19050</xdr:rowOff>
    </xdr:from>
    <xdr:to>
      <xdr:col>76</xdr:col>
      <xdr:colOff>114300</xdr:colOff>
      <xdr:row>83</xdr:row>
      <xdr:rowOff>63500</xdr:rowOff>
    </xdr:to>
    <xdr:cxnSp macro="">
      <xdr:nvCxnSpPr>
        <xdr:cNvPr id="646" name="直線コネクタ 645"/>
        <xdr:cNvCxnSpPr/>
      </xdr:nvCxnSpPr>
      <xdr:spPr>
        <a:xfrm>
          <a:off x="13703300" y="142494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95250</xdr:rowOff>
    </xdr:from>
    <xdr:to>
      <xdr:col>67</xdr:col>
      <xdr:colOff>101600</xdr:colOff>
      <xdr:row>83</xdr:row>
      <xdr:rowOff>25400</xdr:rowOff>
    </xdr:to>
    <xdr:sp macro="" textlink="">
      <xdr:nvSpPr>
        <xdr:cNvPr id="647" name="楕円 646"/>
        <xdr:cNvSpPr/>
      </xdr:nvSpPr>
      <xdr:spPr>
        <a:xfrm>
          <a:off x="12763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146050</xdr:rowOff>
    </xdr:from>
    <xdr:to>
      <xdr:col>71</xdr:col>
      <xdr:colOff>177800</xdr:colOff>
      <xdr:row>83</xdr:row>
      <xdr:rowOff>19050</xdr:rowOff>
    </xdr:to>
    <xdr:cxnSp macro="">
      <xdr:nvCxnSpPr>
        <xdr:cNvPr id="648" name="直線コネクタ 647"/>
        <xdr:cNvCxnSpPr/>
      </xdr:nvCxnSpPr>
      <xdr:spPr>
        <a:xfrm>
          <a:off x="12814300" y="142049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49"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50"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51"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52"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12716</xdr:rowOff>
    </xdr:from>
    <xdr:ext cx="405111" cy="259045"/>
    <xdr:sp macro="" textlink="">
      <xdr:nvSpPr>
        <xdr:cNvPr id="653" name="n_1mainValue【児童館】&#10;有形固定資産減価償却率"/>
        <xdr:cNvSpPr txBox="1"/>
      </xdr:nvSpPr>
      <xdr:spPr>
        <a:xfrm>
          <a:off x="15266044"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105427</xdr:rowOff>
    </xdr:from>
    <xdr:ext cx="405111" cy="259045"/>
    <xdr:sp macro="" textlink="">
      <xdr:nvSpPr>
        <xdr:cNvPr id="654" name="n_2mainValue【児童館】&#10;有形固定資産減価償却率"/>
        <xdr:cNvSpPr txBox="1"/>
      </xdr:nvSpPr>
      <xdr:spPr>
        <a:xfrm>
          <a:off x="14389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55" name="n_3main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16527</xdr:rowOff>
    </xdr:from>
    <xdr:ext cx="405111" cy="259045"/>
    <xdr:sp macro="" textlink="">
      <xdr:nvSpPr>
        <xdr:cNvPr id="656" name="n_4mainValue【児童館】&#10;有形固定資産減価償却率"/>
        <xdr:cNvSpPr txBox="1"/>
      </xdr:nvSpPr>
      <xdr:spPr>
        <a:xfrm>
          <a:off x="12611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80" name="直線コネクタ 679"/>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2" name="直線コネクタ 68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83"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84" name="直線コネクタ 683"/>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85"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86" name="フローチャート: 判断 68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7" name="フローチャート: 判断 68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88" name="フローチャート: 判断 687"/>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9" name="フローチャート: 判断 68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90" name="フローチャート: 判断 689"/>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96" name="楕円 695"/>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697" name="【児童館】&#10;一人当たり面積該当値テキスト"/>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98" name="楕円 697"/>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99" name="直線コネクタ 698"/>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00" name="楕円 69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133350</xdr:rowOff>
    </xdr:to>
    <xdr:cxnSp macro="">
      <xdr:nvCxnSpPr>
        <xdr:cNvPr id="701" name="直線コネクタ 700"/>
        <xdr:cNvCxnSpPr/>
      </xdr:nvCxnSpPr>
      <xdr:spPr>
        <a:xfrm flipV="1">
          <a:off x="20434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02" name="楕円 701"/>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03" name="直線コネクタ 702"/>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04" name="楕円 703"/>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05" name="直線コネクタ 704"/>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6"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07"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8"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9"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10"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11"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12"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13"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38" name="直線コネクタ 737"/>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39"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40" name="直線コネクタ 739"/>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41"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42" name="直線コネクタ 741"/>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43"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44" name="フローチャート: 判断 743"/>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45" name="フローチャート: 判断 74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46" name="フローチャート: 判断 74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47" name="フローチャート: 判断 74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48" name="フローチャート: 判断 74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54" name="楕円 753"/>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755" name="【公民館】&#10;有形固定資産減価償却率該当値テキスト"/>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56" name="楕円 755"/>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40005</xdr:rowOff>
    </xdr:to>
    <xdr:cxnSp macro="">
      <xdr:nvCxnSpPr>
        <xdr:cNvPr id="757" name="直線コネクタ 756"/>
        <xdr:cNvCxnSpPr/>
      </xdr:nvCxnSpPr>
      <xdr:spPr>
        <a:xfrm>
          <a:off x="15481300" y="1799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58" name="楕円 757"/>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104</xdr:row>
      <xdr:rowOff>161925</xdr:rowOff>
    </xdr:to>
    <xdr:cxnSp macro="">
      <xdr:nvCxnSpPr>
        <xdr:cNvPr id="759" name="直線コネクタ 758"/>
        <xdr:cNvCxnSpPr/>
      </xdr:nvCxnSpPr>
      <xdr:spPr>
        <a:xfrm>
          <a:off x="14592300" y="17735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149225</xdr:rowOff>
    </xdr:from>
    <xdr:to>
      <xdr:col>72</xdr:col>
      <xdr:colOff>38100</xdr:colOff>
      <xdr:row>103</xdr:row>
      <xdr:rowOff>79375</xdr:rowOff>
    </xdr:to>
    <xdr:sp macro="" textlink="">
      <xdr:nvSpPr>
        <xdr:cNvPr id="760" name="楕円 759"/>
        <xdr:cNvSpPr/>
      </xdr:nvSpPr>
      <xdr:spPr>
        <a:xfrm>
          <a:off x="13652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28575</xdr:rowOff>
    </xdr:from>
    <xdr:to>
      <xdr:col>76</xdr:col>
      <xdr:colOff>114300</xdr:colOff>
      <xdr:row>103</xdr:row>
      <xdr:rowOff>76200</xdr:rowOff>
    </xdr:to>
    <xdr:cxnSp macro="">
      <xdr:nvCxnSpPr>
        <xdr:cNvPr id="761" name="直線コネクタ 760"/>
        <xdr:cNvCxnSpPr/>
      </xdr:nvCxnSpPr>
      <xdr:spPr>
        <a:xfrm>
          <a:off x="13703300" y="17687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145414</xdr:rowOff>
    </xdr:from>
    <xdr:to>
      <xdr:col>67</xdr:col>
      <xdr:colOff>101600</xdr:colOff>
      <xdr:row>103</xdr:row>
      <xdr:rowOff>75564</xdr:rowOff>
    </xdr:to>
    <xdr:sp macro="" textlink="">
      <xdr:nvSpPr>
        <xdr:cNvPr id="762" name="楕円 761"/>
        <xdr:cNvSpPr/>
      </xdr:nvSpPr>
      <xdr:spPr>
        <a:xfrm>
          <a:off x="12763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24764</xdr:rowOff>
    </xdr:from>
    <xdr:to>
      <xdr:col>71</xdr:col>
      <xdr:colOff>177800</xdr:colOff>
      <xdr:row>103</xdr:row>
      <xdr:rowOff>28575</xdr:rowOff>
    </xdr:to>
    <xdr:cxnSp macro="">
      <xdr:nvCxnSpPr>
        <xdr:cNvPr id="763" name="直線コネクタ 762"/>
        <xdr:cNvCxnSpPr/>
      </xdr:nvCxnSpPr>
      <xdr:spPr>
        <a:xfrm>
          <a:off x="12814300" y="17684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6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65"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66"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67"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68" name="n_1mainValue【公民館】&#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69" name="n_2main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95902</xdr:rowOff>
    </xdr:from>
    <xdr:ext cx="405111" cy="259045"/>
    <xdr:sp macro="" textlink="">
      <xdr:nvSpPr>
        <xdr:cNvPr id="770" name="n_3mainValue【公民館】&#10;有形固定資産減価償却率"/>
        <xdr:cNvSpPr txBox="1"/>
      </xdr:nvSpPr>
      <xdr:spPr>
        <a:xfrm>
          <a:off x="13500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92091</xdr:rowOff>
    </xdr:from>
    <xdr:ext cx="405111" cy="259045"/>
    <xdr:sp macro="" textlink="">
      <xdr:nvSpPr>
        <xdr:cNvPr id="771" name="n_4mainValue【公民館】&#10;有形固定資産減価償却率"/>
        <xdr:cNvSpPr txBox="1"/>
      </xdr:nvSpPr>
      <xdr:spPr>
        <a:xfrm>
          <a:off x="126117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2" name="直線コネクタ 7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3" name="テキスト ボックス 7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4" name="直線コネクタ 7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5" name="テキスト ボックス 7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6" name="直線コネクタ 7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7" name="テキスト ボックス 7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8" name="直線コネクタ 7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9" name="テキスト ボックス 7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93" name="直線コネクタ 792"/>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94"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95" name="直線コネクタ 794"/>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96"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97" name="直線コネクタ 79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98"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99" name="フローチャート: 判断 798"/>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00" name="フローチャート: 判断 79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01" name="フローチャート: 判断 800"/>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02" name="フローチャート: 判断 80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03" name="フローチャート: 判断 802"/>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09" name="楕円 808"/>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10"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39115</xdr:rowOff>
    </xdr:from>
    <xdr:to>
      <xdr:col>112</xdr:col>
      <xdr:colOff>38100</xdr:colOff>
      <xdr:row>104</xdr:row>
      <xdr:rowOff>140715</xdr:rowOff>
    </xdr:to>
    <xdr:sp macro="" textlink="">
      <xdr:nvSpPr>
        <xdr:cNvPr id="811" name="楕円 810"/>
        <xdr:cNvSpPr/>
      </xdr:nvSpPr>
      <xdr:spPr>
        <a:xfrm>
          <a:off x="21272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89915</xdr:rowOff>
    </xdr:to>
    <xdr:cxnSp macro="">
      <xdr:nvCxnSpPr>
        <xdr:cNvPr id="812" name="直線コネクタ 811"/>
        <xdr:cNvCxnSpPr/>
      </xdr:nvCxnSpPr>
      <xdr:spPr>
        <a:xfrm flipV="1">
          <a:off x="21323300" y="179070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43687</xdr:rowOff>
    </xdr:from>
    <xdr:to>
      <xdr:col>107</xdr:col>
      <xdr:colOff>101600</xdr:colOff>
      <xdr:row>104</xdr:row>
      <xdr:rowOff>145287</xdr:rowOff>
    </xdr:to>
    <xdr:sp macro="" textlink="">
      <xdr:nvSpPr>
        <xdr:cNvPr id="813" name="楕円 812"/>
        <xdr:cNvSpPr/>
      </xdr:nvSpPr>
      <xdr:spPr>
        <a:xfrm>
          <a:off x="20383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89915</xdr:rowOff>
    </xdr:from>
    <xdr:to>
      <xdr:col>111</xdr:col>
      <xdr:colOff>177800</xdr:colOff>
      <xdr:row>104</xdr:row>
      <xdr:rowOff>94487</xdr:rowOff>
    </xdr:to>
    <xdr:cxnSp macro="">
      <xdr:nvCxnSpPr>
        <xdr:cNvPr id="814" name="直線コネクタ 813"/>
        <xdr:cNvCxnSpPr/>
      </xdr:nvCxnSpPr>
      <xdr:spPr>
        <a:xfrm flipV="1">
          <a:off x="20434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55118</xdr:rowOff>
    </xdr:from>
    <xdr:to>
      <xdr:col>102</xdr:col>
      <xdr:colOff>165100</xdr:colOff>
      <xdr:row>104</xdr:row>
      <xdr:rowOff>156718</xdr:rowOff>
    </xdr:to>
    <xdr:sp macro="" textlink="">
      <xdr:nvSpPr>
        <xdr:cNvPr id="815" name="楕円 814"/>
        <xdr:cNvSpPr/>
      </xdr:nvSpPr>
      <xdr:spPr>
        <a:xfrm>
          <a:off x="19494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94487</xdr:rowOff>
    </xdr:from>
    <xdr:to>
      <xdr:col>107</xdr:col>
      <xdr:colOff>50800</xdr:colOff>
      <xdr:row>104</xdr:row>
      <xdr:rowOff>105918</xdr:rowOff>
    </xdr:to>
    <xdr:cxnSp macro="">
      <xdr:nvCxnSpPr>
        <xdr:cNvPr id="816" name="直線コネクタ 815"/>
        <xdr:cNvCxnSpPr/>
      </xdr:nvCxnSpPr>
      <xdr:spPr>
        <a:xfrm flipV="1">
          <a:off x="19545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50546</xdr:rowOff>
    </xdr:from>
    <xdr:to>
      <xdr:col>98</xdr:col>
      <xdr:colOff>38100</xdr:colOff>
      <xdr:row>104</xdr:row>
      <xdr:rowOff>152146</xdr:rowOff>
    </xdr:to>
    <xdr:sp macro="" textlink="">
      <xdr:nvSpPr>
        <xdr:cNvPr id="817" name="楕円 816"/>
        <xdr:cNvSpPr/>
      </xdr:nvSpPr>
      <xdr:spPr>
        <a:xfrm>
          <a:off x="18605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101346</xdr:rowOff>
    </xdr:from>
    <xdr:to>
      <xdr:col>102</xdr:col>
      <xdr:colOff>114300</xdr:colOff>
      <xdr:row>104</xdr:row>
      <xdr:rowOff>105918</xdr:rowOff>
    </xdr:to>
    <xdr:cxnSp macro="">
      <xdr:nvCxnSpPr>
        <xdr:cNvPr id="818" name="直線コネクタ 817"/>
        <xdr:cNvCxnSpPr/>
      </xdr:nvCxnSpPr>
      <xdr:spPr>
        <a:xfrm>
          <a:off x="18656300" y="17932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19"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20"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2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22"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157242</xdr:rowOff>
    </xdr:from>
    <xdr:ext cx="469744" cy="259045"/>
    <xdr:sp macro="" textlink="">
      <xdr:nvSpPr>
        <xdr:cNvPr id="823" name="n_1mainValue【公民館】&#10;一人当たり面積"/>
        <xdr:cNvSpPr txBox="1"/>
      </xdr:nvSpPr>
      <xdr:spPr>
        <a:xfrm>
          <a:off x="210757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824" name="n_2mainValue【公民館】&#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1795</xdr:rowOff>
    </xdr:from>
    <xdr:ext cx="469744" cy="259045"/>
    <xdr:sp macro="" textlink="">
      <xdr:nvSpPr>
        <xdr:cNvPr id="825" name="n_3mainValue【公民館】&#10;一人当たり面積"/>
        <xdr:cNvSpPr txBox="1"/>
      </xdr:nvSpPr>
      <xdr:spPr>
        <a:xfrm>
          <a:off x="19310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168673</xdr:rowOff>
    </xdr:from>
    <xdr:ext cx="469744" cy="259045"/>
    <xdr:sp macro="" textlink="">
      <xdr:nvSpPr>
        <xdr:cNvPr id="826" name="n_4mainValue【公民館】&#10;一人当たり面積"/>
        <xdr:cNvSpPr txBox="1"/>
      </xdr:nvSpPr>
      <xdr:spPr>
        <a:xfrm>
          <a:off x="18421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子育て支援施設は、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は類似団体より低い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においては、有形固定資産減価償却率は類似団体や全国平均より高く、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それぞれの平均を大きく上回っている状況である。これは、６市町村による合併で管理する道路も広域にわたっており、建設後数十年経過している道路も多く老朽化が進んでいるが、全ての道路を更新する事が困難だからである。しかし、今後も安全な通行の確保などのため、長寿命化計画などに基づき適切な維持管理及び修繕・更新等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xdr:cNvSpPr/>
      </xdr:nvSpPr>
      <xdr:spPr>
        <a:xfrm>
          <a:off x="3746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141515</xdr:rowOff>
    </xdr:to>
    <xdr:cxnSp macro="">
      <xdr:nvCxnSpPr>
        <xdr:cNvPr id="77" name="直線コネクタ 76"/>
        <xdr:cNvCxnSpPr/>
      </xdr:nvCxnSpPr>
      <xdr:spPr>
        <a:xfrm>
          <a:off x="3797300" y="66190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103959</xdr:rowOff>
    </xdr:to>
    <xdr:cxnSp macro="">
      <xdr:nvCxnSpPr>
        <xdr:cNvPr id="79" name="直線コネクタ 78"/>
        <xdr:cNvCxnSpPr/>
      </xdr:nvCxnSpPr>
      <xdr:spPr>
        <a:xfrm>
          <a:off x="2908300" y="659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92528</xdr:rowOff>
    </xdr:to>
    <xdr:cxnSp macro="">
      <xdr:nvCxnSpPr>
        <xdr:cNvPr id="81" name="直線コネクタ 80"/>
        <xdr:cNvCxnSpPr/>
      </xdr:nvCxnSpPr>
      <xdr:spPr>
        <a:xfrm flipV="1">
          <a:off x="2019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145886</xdr:rowOff>
    </xdr:from>
    <xdr:ext cx="405111" cy="259045"/>
    <xdr:sp macro="" textlink="">
      <xdr:nvSpPr>
        <xdr:cNvPr id="88" name="n_1mainValue【図書館】&#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5" name="楕円 134"/>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6" name="【図書館】&#10;一人当たり面積該当値テキスト"/>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7" name="楕円 136"/>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38" name="直線コネクタ 137"/>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96838</xdr:rowOff>
    </xdr:from>
    <xdr:to>
      <xdr:col>46</xdr:col>
      <xdr:colOff>38100</xdr:colOff>
      <xdr:row>41</xdr:row>
      <xdr:rowOff>26988</xdr:rowOff>
    </xdr:to>
    <xdr:sp macro="" textlink="">
      <xdr:nvSpPr>
        <xdr:cNvPr id="139" name="楕円 138"/>
        <xdr:cNvSpPr/>
      </xdr:nvSpPr>
      <xdr:spPr>
        <a:xfrm>
          <a:off x="8699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147638</xdr:rowOff>
    </xdr:to>
    <xdr:cxnSp macro="">
      <xdr:nvCxnSpPr>
        <xdr:cNvPr id="140" name="直線コネクタ 139"/>
        <xdr:cNvCxnSpPr/>
      </xdr:nvCxnSpPr>
      <xdr:spPr>
        <a:xfrm flipV="1">
          <a:off x="8750300" y="6991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96838</xdr:rowOff>
    </xdr:from>
    <xdr:to>
      <xdr:col>41</xdr:col>
      <xdr:colOff>101600</xdr:colOff>
      <xdr:row>41</xdr:row>
      <xdr:rowOff>26988</xdr:rowOff>
    </xdr:to>
    <xdr:sp macro="" textlink="">
      <xdr:nvSpPr>
        <xdr:cNvPr id="141" name="楕円 140"/>
        <xdr:cNvSpPr/>
      </xdr:nvSpPr>
      <xdr:spPr>
        <a:xfrm>
          <a:off x="7810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147638</xdr:rowOff>
    </xdr:from>
    <xdr:to>
      <xdr:col>45</xdr:col>
      <xdr:colOff>177800</xdr:colOff>
      <xdr:row>40</xdr:row>
      <xdr:rowOff>147638</xdr:rowOff>
    </xdr:to>
    <xdr:cxnSp macro="">
      <xdr:nvCxnSpPr>
        <xdr:cNvPr id="142" name="直線コネクタ 141"/>
        <xdr:cNvCxnSpPr/>
      </xdr:nvCxnSpPr>
      <xdr:spPr>
        <a:xfrm>
          <a:off x="7861300" y="700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96838</xdr:rowOff>
    </xdr:from>
    <xdr:to>
      <xdr:col>36</xdr:col>
      <xdr:colOff>165100</xdr:colOff>
      <xdr:row>41</xdr:row>
      <xdr:rowOff>26988</xdr:rowOff>
    </xdr:to>
    <xdr:sp macro="" textlink="">
      <xdr:nvSpPr>
        <xdr:cNvPr id="143" name="楕円 142"/>
        <xdr:cNvSpPr/>
      </xdr:nvSpPr>
      <xdr:spPr>
        <a:xfrm>
          <a:off x="6921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147638</xdr:rowOff>
    </xdr:from>
    <xdr:to>
      <xdr:col>41</xdr:col>
      <xdr:colOff>50800</xdr:colOff>
      <xdr:row>40</xdr:row>
      <xdr:rowOff>147638</xdr:rowOff>
    </xdr:to>
    <xdr:cxnSp macro="">
      <xdr:nvCxnSpPr>
        <xdr:cNvPr id="144" name="直線コネクタ 143"/>
        <xdr:cNvCxnSpPr/>
      </xdr:nvCxnSpPr>
      <xdr:spPr>
        <a:xfrm>
          <a:off x="6972300" y="700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9"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18115</xdr:rowOff>
    </xdr:from>
    <xdr:ext cx="469744" cy="259045"/>
    <xdr:sp macro="" textlink="">
      <xdr:nvSpPr>
        <xdr:cNvPr id="150" name="n_2mainValue【図書館】&#10;一人当たり面積"/>
        <xdr:cNvSpPr txBox="1"/>
      </xdr:nvSpPr>
      <xdr:spPr>
        <a:xfrm>
          <a:off x="8515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18115</xdr:rowOff>
    </xdr:from>
    <xdr:ext cx="469744" cy="259045"/>
    <xdr:sp macro="" textlink="">
      <xdr:nvSpPr>
        <xdr:cNvPr id="151" name="n_3mainValue【図書館】&#10;一人当たり面積"/>
        <xdr:cNvSpPr txBox="1"/>
      </xdr:nvSpPr>
      <xdr:spPr>
        <a:xfrm>
          <a:off x="7626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18115</xdr:rowOff>
    </xdr:from>
    <xdr:ext cx="469744" cy="259045"/>
    <xdr:sp macro="" textlink="">
      <xdr:nvSpPr>
        <xdr:cNvPr id="152" name="n_4mainValue【図書館】&#10;一人当たり面積"/>
        <xdr:cNvSpPr txBox="1"/>
      </xdr:nvSpPr>
      <xdr:spPr>
        <a:xfrm>
          <a:off x="6737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93" name="楕円 192"/>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94"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195" name="楕円 194"/>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1905</xdr:rowOff>
    </xdr:to>
    <xdr:cxnSp macro="">
      <xdr:nvCxnSpPr>
        <xdr:cNvPr id="196" name="直線コネクタ 195"/>
        <xdr:cNvCxnSpPr/>
      </xdr:nvCxnSpPr>
      <xdr:spPr>
        <a:xfrm>
          <a:off x="3797300" y="104489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7" name="楕円 196"/>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161925</xdr:rowOff>
    </xdr:to>
    <xdr:cxnSp macro="">
      <xdr:nvCxnSpPr>
        <xdr:cNvPr id="198" name="直線コネクタ 197"/>
        <xdr:cNvCxnSpPr/>
      </xdr:nvCxnSpPr>
      <xdr:spPr>
        <a:xfrm>
          <a:off x="2908300" y="103289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9" name="楕円 198"/>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41910</xdr:rowOff>
    </xdr:to>
    <xdr:cxnSp macro="">
      <xdr:nvCxnSpPr>
        <xdr:cNvPr id="200" name="直線コネクタ 199"/>
        <xdr:cNvCxnSpPr/>
      </xdr:nvCxnSpPr>
      <xdr:spPr>
        <a:xfrm>
          <a:off x="2019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201" name="楕円 200"/>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28575</xdr:rowOff>
    </xdr:to>
    <xdr:cxnSp macro="">
      <xdr:nvCxnSpPr>
        <xdr:cNvPr id="202" name="直線コネクタ 201"/>
        <xdr:cNvCxnSpPr/>
      </xdr:nvCxnSpPr>
      <xdr:spPr>
        <a:xfrm>
          <a:off x="1130300" y="1027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32402</xdr:rowOff>
    </xdr:from>
    <xdr:ext cx="405111" cy="259045"/>
    <xdr:sp macro="" textlink="">
      <xdr:nvSpPr>
        <xdr:cNvPr id="207" name="n_1mainValue【体育館・プール】&#10;有形固定資産減価償却率"/>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208" name="n_2mainValue【体育館・プール】&#10;有形固定資産減価償却率"/>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9"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10" name="n_4main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11430</xdr:rowOff>
    </xdr:from>
    <xdr:to>
      <xdr:col>55</xdr:col>
      <xdr:colOff>50800</xdr:colOff>
      <xdr:row>62</xdr:row>
      <xdr:rowOff>113030</xdr:rowOff>
    </xdr:to>
    <xdr:sp macro="" textlink="">
      <xdr:nvSpPr>
        <xdr:cNvPr id="250" name="楕円 249"/>
        <xdr:cNvSpPr/>
      </xdr:nvSpPr>
      <xdr:spPr>
        <a:xfrm>
          <a:off x="10426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34307</xdr:rowOff>
    </xdr:from>
    <xdr:ext cx="469744" cy="259045"/>
    <xdr:sp macro="" textlink="">
      <xdr:nvSpPr>
        <xdr:cNvPr id="251" name="【体育館・プール】&#10;一人当たり面積該当値テキスト"/>
        <xdr:cNvSpPr txBox="1"/>
      </xdr:nvSpPr>
      <xdr:spPr>
        <a:xfrm>
          <a:off x="10515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16510</xdr:rowOff>
    </xdr:from>
    <xdr:to>
      <xdr:col>50</xdr:col>
      <xdr:colOff>165100</xdr:colOff>
      <xdr:row>62</xdr:row>
      <xdr:rowOff>118110</xdr:rowOff>
    </xdr:to>
    <xdr:sp macro="" textlink="">
      <xdr:nvSpPr>
        <xdr:cNvPr id="252" name="楕円 251"/>
        <xdr:cNvSpPr/>
      </xdr:nvSpPr>
      <xdr:spPr>
        <a:xfrm>
          <a:off x="9588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62230</xdr:rowOff>
    </xdr:from>
    <xdr:to>
      <xdr:col>55</xdr:col>
      <xdr:colOff>0</xdr:colOff>
      <xdr:row>62</xdr:row>
      <xdr:rowOff>67310</xdr:rowOff>
    </xdr:to>
    <xdr:cxnSp macro="">
      <xdr:nvCxnSpPr>
        <xdr:cNvPr id="253" name="直線コネクタ 252"/>
        <xdr:cNvCxnSpPr/>
      </xdr:nvCxnSpPr>
      <xdr:spPr>
        <a:xfrm flipV="1">
          <a:off x="9639300" y="106921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24130</xdr:rowOff>
    </xdr:from>
    <xdr:to>
      <xdr:col>46</xdr:col>
      <xdr:colOff>38100</xdr:colOff>
      <xdr:row>62</xdr:row>
      <xdr:rowOff>125730</xdr:rowOff>
    </xdr:to>
    <xdr:sp macro="" textlink="">
      <xdr:nvSpPr>
        <xdr:cNvPr id="254" name="楕円 253"/>
        <xdr:cNvSpPr/>
      </xdr:nvSpPr>
      <xdr:spPr>
        <a:xfrm>
          <a:off x="8699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67310</xdr:rowOff>
    </xdr:from>
    <xdr:to>
      <xdr:col>50</xdr:col>
      <xdr:colOff>114300</xdr:colOff>
      <xdr:row>62</xdr:row>
      <xdr:rowOff>74930</xdr:rowOff>
    </xdr:to>
    <xdr:cxnSp macro="">
      <xdr:nvCxnSpPr>
        <xdr:cNvPr id="255" name="直線コネクタ 254"/>
        <xdr:cNvCxnSpPr/>
      </xdr:nvCxnSpPr>
      <xdr:spPr>
        <a:xfrm flipV="1">
          <a:off x="8750300" y="10697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53340</xdr:rowOff>
    </xdr:from>
    <xdr:to>
      <xdr:col>41</xdr:col>
      <xdr:colOff>101600</xdr:colOff>
      <xdr:row>62</xdr:row>
      <xdr:rowOff>154940</xdr:rowOff>
    </xdr:to>
    <xdr:sp macro="" textlink="">
      <xdr:nvSpPr>
        <xdr:cNvPr id="256" name="楕円 255"/>
        <xdr:cNvSpPr/>
      </xdr:nvSpPr>
      <xdr:spPr>
        <a:xfrm>
          <a:off x="7810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74930</xdr:rowOff>
    </xdr:from>
    <xdr:to>
      <xdr:col>45</xdr:col>
      <xdr:colOff>177800</xdr:colOff>
      <xdr:row>62</xdr:row>
      <xdr:rowOff>104140</xdr:rowOff>
    </xdr:to>
    <xdr:cxnSp macro="">
      <xdr:nvCxnSpPr>
        <xdr:cNvPr id="257" name="直線コネクタ 256"/>
        <xdr:cNvCxnSpPr/>
      </xdr:nvCxnSpPr>
      <xdr:spPr>
        <a:xfrm flipV="1">
          <a:off x="7861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57150</xdr:rowOff>
    </xdr:from>
    <xdr:to>
      <xdr:col>36</xdr:col>
      <xdr:colOff>165100</xdr:colOff>
      <xdr:row>62</xdr:row>
      <xdr:rowOff>158750</xdr:rowOff>
    </xdr:to>
    <xdr:sp macro="" textlink="">
      <xdr:nvSpPr>
        <xdr:cNvPr id="258" name="楕円 257"/>
        <xdr:cNvSpPr/>
      </xdr:nvSpPr>
      <xdr:spPr>
        <a:xfrm>
          <a:off x="6921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104140</xdr:rowOff>
    </xdr:from>
    <xdr:to>
      <xdr:col>41</xdr:col>
      <xdr:colOff>50800</xdr:colOff>
      <xdr:row>62</xdr:row>
      <xdr:rowOff>107950</xdr:rowOff>
    </xdr:to>
    <xdr:cxnSp macro="">
      <xdr:nvCxnSpPr>
        <xdr:cNvPr id="259" name="直線コネクタ 258"/>
        <xdr:cNvCxnSpPr/>
      </xdr:nvCxnSpPr>
      <xdr:spPr>
        <a:xfrm flipV="1">
          <a:off x="6972300" y="10734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134637</xdr:rowOff>
    </xdr:from>
    <xdr:ext cx="469744" cy="259045"/>
    <xdr:sp macro="" textlink="">
      <xdr:nvSpPr>
        <xdr:cNvPr id="264" name="n_1mainValue【体育館・プール】&#10;一人当たり面積"/>
        <xdr:cNvSpPr txBox="1"/>
      </xdr:nvSpPr>
      <xdr:spPr>
        <a:xfrm>
          <a:off x="9391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142257</xdr:rowOff>
    </xdr:from>
    <xdr:ext cx="469744" cy="259045"/>
    <xdr:sp macro="" textlink="">
      <xdr:nvSpPr>
        <xdr:cNvPr id="265" name="n_2mainValue【体育館・プール】&#10;一人当たり面積"/>
        <xdr:cNvSpPr txBox="1"/>
      </xdr:nvSpPr>
      <xdr:spPr>
        <a:xfrm>
          <a:off x="85154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xdr:rowOff>
    </xdr:from>
    <xdr:ext cx="469744" cy="259045"/>
    <xdr:sp macro="" textlink="">
      <xdr:nvSpPr>
        <xdr:cNvPr id="266" name="n_3mainValue【体育館・プール】&#10;一人当たり面積"/>
        <xdr:cNvSpPr txBox="1"/>
      </xdr:nvSpPr>
      <xdr:spPr>
        <a:xfrm>
          <a:off x="7626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3827</xdr:rowOff>
    </xdr:from>
    <xdr:ext cx="469744" cy="259045"/>
    <xdr:sp macro="" textlink="">
      <xdr:nvSpPr>
        <xdr:cNvPr id="267" name="n_4mainValue【体育館・プール】&#10;一人当たり面積"/>
        <xdr:cNvSpPr txBox="1"/>
      </xdr:nvSpPr>
      <xdr:spPr>
        <a:xfrm>
          <a:off x="67374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309" name="楕円 308"/>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119215</xdr:rowOff>
    </xdr:from>
    <xdr:ext cx="405111" cy="259045"/>
    <xdr:sp macro="" textlink="">
      <xdr:nvSpPr>
        <xdr:cNvPr id="310" name="【福祉施設】&#10;有形固定資産減価償却率該当値テキスト"/>
        <xdr:cNvSpPr txBox="1"/>
      </xdr:nvSpPr>
      <xdr:spPr>
        <a:xfrm>
          <a:off x="4673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168548</xdr:rowOff>
    </xdr:from>
    <xdr:to>
      <xdr:col>20</xdr:col>
      <xdr:colOff>38100</xdr:colOff>
      <xdr:row>83</xdr:row>
      <xdr:rowOff>98698</xdr:rowOff>
    </xdr:to>
    <xdr:sp macro="" textlink="">
      <xdr:nvSpPr>
        <xdr:cNvPr id="311" name="楕円 310"/>
        <xdr:cNvSpPr/>
      </xdr:nvSpPr>
      <xdr:spPr>
        <a:xfrm>
          <a:off x="3746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47898</xdr:rowOff>
    </xdr:to>
    <xdr:cxnSp macro="">
      <xdr:nvCxnSpPr>
        <xdr:cNvPr id="312" name="直線コネクタ 311"/>
        <xdr:cNvCxnSpPr/>
      </xdr:nvCxnSpPr>
      <xdr:spPr>
        <a:xfrm flipV="1">
          <a:off x="3797300" y="142504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13" name="楕円 312"/>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47898</xdr:rowOff>
    </xdr:from>
    <xdr:to>
      <xdr:col>19</xdr:col>
      <xdr:colOff>177800</xdr:colOff>
      <xdr:row>83</xdr:row>
      <xdr:rowOff>150768</xdr:rowOff>
    </xdr:to>
    <xdr:cxnSp macro="">
      <xdr:nvCxnSpPr>
        <xdr:cNvPr id="314" name="直線コネクタ 313"/>
        <xdr:cNvCxnSpPr/>
      </xdr:nvCxnSpPr>
      <xdr:spPr>
        <a:xfrm flipV="1">
          <a:off x="2908300" y="142782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15" name="楕円 314"/>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150768</xdr:rowOff>
    </xdr:to>
    <xdr:cxnSp macro="">
      <xdr:nvCxnSpPr>
        <xdr:cNvPr id="316" name="直線コネクタ 315"/>
        <xdr:cNvCxnSpPr/>
      </xdr:nvCxnSpPr>
      <xdr:spPr>
        <a:xfrm>
          <a:off x="2019300" y="143386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317" name="楕円 316"/>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108313</xdr:rowOff>
    </xdr:to>
    <xdr:cxnSp macro="">
      <xdr:nvCxnSpPr>
        <xdr:cNvPr id="318" name="直線コネクタ 317"/>
        <xdr:cNvCxnSpPr/>
      </xdr:nvCxnSpPr>
      <xdr:spPr>
        <a:xfrm>
          <a:off x="1130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89825</xdr:rowOff>
    </xdr:from>
    <xdr:ext cx="405111" cy="259045"/>
    <xdr:sp macro="" textlink="">
      <xdr:nvSpPr>
        <xdr:cNvPr id="323" name="n_1mainValue【福祉施設】&#10;有形固定資産減価償却率"/>
        <xdr:cNvSpPr txBox="1"/>
      </xdr:nvSpPr>
      <xdr:spPr>
        <a:xfrm>
          <a:off x="35820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4" name="n_2mainValue【福祉施設】&#10;有形固定資産減価償却率"/>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25" name="n_3mainValue【福祉施設】&#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106153</xdr:rowOff>
    </xdr:from>
    <xdr:ext cx="405111" cy="259045"/>
    <xdr:sp macro="" textlink="">
      <xdr:nvSpPr>
        <xdr:cNvPr id="326" name="n_4mainValue【福祉施設】&#10;有形固定資産減価償却率"/>
        <xdr:cNvSpPr txBox="1"/>
      </xdr:nvSpPr>
      <xdr:spPr>
        <a:xfrm>
          <a:off x="927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93980</xdr:rowOff>
    </xdr:from>
    <xdr:to>
      <xdr:col>55</xdr:col>
      <xdr:colOff>50800</xdr:colOff>
      <xdr:row>82</xdr:row>
      <xdr:rowOff>24130</xdr:rowOff>
    </xdr:to>
    <xdr:sp macro="" textlink="">
      <xdr:nvSpPr>
        <xdr:cNvPr id="366" name="楕円 365"/>
        <xdr:cNvSpPr/>
      </xdr:nvSpPr>
      <xdr:spPr>
        <a:xfrm>
          <a:off x="10426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116857</xdr:rowOff>
    </xdr:from>
    <xdr:ext cx="469744" cy="259045"/>
    <xdr:sp macro="" textlink="">
      <xdr:nvSpPr>
        <xdr:cNvPr id="367" name="【福祉施設】&#10;一人当たり面積該当値テキスト"/>
        <xdr:cNvSpPr txBox="1"/>
      </xdr:nvSpPr>
      <xdr:spPr>
        <a:xfrm>
          <a:off x="10515600"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68" name="楕円 367"/>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144780</xdr:rowOff>
    </xdr:to>
    <xdr:cxnSp macro="">
      <xdr:nvCxnSpPr>
        <xdr:cNvPr id="369" name="直線コネクタ 368"/>
        <xdr:cNvCxnSpPr/>
      </xdr:nvCxnSpPr>
      <xdr:spPr>
        <a:xfrm>
          <a:off x="9639300" y="139065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78739</xdr:rowOff>
    </xdr:from>
    <xdr:to>
      <xdr:col>46</xdr:col>
      <xdr:colOff>38100</xdr:colOff>
      <xdr:row>82</xdr:row>
      <xdr:rowOff>8889</xdr:rowOff>
    </xdr:to>
    <xdr:sp macro="" textlink="">
      <xdr:nvSpPr>
        <xdr:cNvPr id="370" name="楕円 369"/>
        <xdr:cNvSpPr/>
      </xdr:nvSpPr>
      <xdr:spPr>
        <a:xfrm>
          <a:off x="869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129539</xdr:rowOff>
    </xdr:to>
    <xdr:cxnSp macro="">
      <xdr:nvCxnSpPr>
        <xdr:cNvPr id="371" name="直線コネクタ 370"/>
        <xdr:cNvCxnSpPr/>
      </xdr:nvCxnSpPr>
      <xdr:spPr>
        <a:xfrm flipV="1">
          <a:off x="8750300" y="139065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72" name="楕円 371"/>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129539</xdr:rowOff>
    </xdr:from>
    <xdr:to>
      <xdr:col>45</xdr:col>
      <xdr:colOff>177800</xdr:colOff>
      <xdr:row>81</xdr:row>
      <xdr:rowOff>140970</xdr:rowOff>
    </xdr:to>
    <xdr:cxnSp macro="">
      <xdr:nvCxnSpPr>
        <xdr:cNvPr id="373" name="直線コネクタ 372"/>
        <xdr:cNvCxnSpPr/>
      </xdr:nvCxnSpPr>
      <xdr:spPr>
        <a:xfrm flipV="1">
          <a:off x="7861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101600</xdr:rowOff>
    </xdr:from>
    <xdr:to>
      <xdr:col>36</xdr:col>
      <xdr:colOff>165100</xdr:colOff>
      <xdr:row>82</xdr:row>
      <xdr:rowOff>31750</xdr:rowOff>
    </xdr:to>
    <xdr:sp macro="" textlink="">
      <xdr:nvSpPr>
        <xdr:cNvPr id="374" name="楕円 373"/>
        <xdr:cNvSpPr/>
      </xdr:nvSpPr>
      <xdr:spPr>
        <a:xfrm>
          <a:off x="692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140970</xdr:rowOff>
    </xdr:from>
    <xdr:to>
      <xdr:col>41</xdr:col>
      <xdr:colOff>50800</xdr:colOff>
      <xdr:row>81</xdr:row>
      <xdr:rowOff>152400</xdr:rowOff>
    </xdr:to>
    <xdr:cxnSp macro="">
      <xdr:nvCxnSpPr>
        <xdr:cNvPr id="375" name="直線コネクタ 374"/>
        <xdr:cNvCxnSpPr/>
      </xdr:nvCxnSpPr>
      <xdr:spPr>
        <a:xfrm flipV="1">
          <a:off x="6972300" y="1402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80"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25416</xdr:rowOff>
    </xdr:from>
    <xdr:ext cx="469744" cy="259045"/>
    <xdr:sp macro="" textlink="">
      <xdr:nvSpPr>
        <xdr:cNvPr id="381" name="n_2mainValue【福祉施設】&#10;一人当たり面積"/>
        <xdr:cNvSpPr txBox="1"/>
      </xdr:nvSpPr>
      <xdr:spPr>
        <a:xfrm>
          <a:off x="8515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82" name="n_3mainValue【福祉施設】&#10;一人当たり面積"/>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48277</xdr:rowOff>
    </xdr:from>
    <xdr:ext cx="469744" cy="259045"/>
    <xdr:sp macro="" textlink="">
      <xdr:nvSpPr>
        <xdr:cNvPr id="383" name="n_4mainValue【福祉施設】&#10;一人当たり面積"/>
        <xdr:cNvSpPr txBox="1"/>
      </xdr:nvSpPr>
      <xdr:spPr>
        <a:xfrm>
          <a:off x="6737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425" name="楕円 424"/>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426" name="【市民会館】&#10;有形固定資産減価償却率該当値テキスト"/>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129902</xdr:rowOff>
    </xdr:from>
    <xdr:to>
      <xdr:col>20</xdr:col>
      <xdr:colOff>38100</xdr:colOff>
      <xdr:row>102</xdr:row>
      <xdr:rowOff>60052</xdr:rowOff>
    </xdr:to>
    <xdr:sp macro="" textlink="">
      <xdr:nvSpPr>
        <xdr:cNvPr id="427" name="楕円 426"/>
        <xdr:cNvSpPr/>
      </xdr:nvSpPr>
      <xdr:spPr>
        <a:xfrm>
          <a:off x="3746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xdr:rowOff>
    </xdr:from>
    <xdr:to>
      <xdr:col>24</xdr:col>
      <xdr:colOff>63500</xdr:colOff>
      <xdr:row>102</xdr:row>
      <xdr:rowOff>41911</xdr:rowOff>
    </xdr:to>
    <xdr:cxnSp macro="">
      <xdr:nvCxnSpPr>
        <xdr:cNvPr id="428" name="直線コネクタ 427"/>
        <xdr:cNvCxnSpPr/>
      </xdr:nvCxnSpPr>
      <xdr:spPr>
        <a:xfrm>
          <a:off x="3797300" y="174971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67855</xdr:rowOff>
    </xdr:from>
    <xdr:to>
      <xdr:col>15</xdr:col>
      <xdr:colOff>101600</xdr:colOff>
      <xdr:row>102</xdr:row>
      <xdr:rowOff>169455</xdr:rowOff>
    </xdr:to>
    <xdr:sp macro="" textlink="">
      <xdr:nvSpPr>
        <xdr:cNvPr id="429" name="楕円 428"/>
        <xdr:cNvSpPr/>
      </xdr:nvSpPr>
      <xdr:spPr>
        <a:xfrm>
          <a:off x="2857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xdr:rowOff>
    </xdr:from>
    <xdr:to>
      <xdr:col>19</xdr:col>
      <xdr:colOff>177800</xdr:colOff>
      <xdr:row>102</xdr:row>
      <xdr:rowOff>118655</xdr:rowOff>
    </xdr:to>
    <xdr:cxnSp macro="">
      <xdr:nvCxnSpPr>
        <xdr:cNvPr id="430" name="直線コネクタ 429"/>
        <xdr:cNvCxnSpPr/>
      </xdr:nvCxnSpPr>
      <xdr:spPr>
        <a:xfrm flipV="1">
          <a:off x="2908300" y="17497152"/>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33564</xdr:rowOff>
    </xdr:from>
    <xdr:to>
      <xdr:col>10</xdr:col>
      <xdr:colOff>165100</xdr:colOff>
      <xdr:row>102</xdr:row>
      <xdr:rowOff>135164</xdr:rowOff>
    </xdr:to>
    <xdr:sp macro="" textlink="">
      <xdr:nvSpPr>
        <xdr:cNvPr id="431" name="楕円 430"/>
        <xdr:cNvSpPr/>
      </xdr:nvSpPr>
      <xdr:spPr>
        <a:xfrm>
          <a:off x="1968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84364</xdr:rowOff>
    </xdr:from>
    <xdr:to>
      <xdr:col>15</xdr:col>
      <xdr:colOff>50800</xdr:colOff>
      <xdr:row>102</xdr:row>
      <xdr:rowOff>118655</xdr:rowOff>
    </xdr:to>
    <xdr:cxnSp macro="">
      <xdr:nvCxnSpPr>
        <xdr:cNvPr id="432" name="直線コネクタ 431"/>
        <xdr:cNvCxnSpPr/>
      </xdr:nvCxnSpPr>
      <xdr:spPr>
        <a:xfrm>
          <a:off x="2019300" y="17572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170724</xdr:rowOff>
    </xdr:from>
    <xdr:to>
      <xdr:col>6</xdr:col>
      <xdr:colOff>38100</xdr:colOff>
      <xdr:row>102</xdr:row>
      <xdr:rowOff>100874</xdr:rowOff>
    </xdr:to>
    <xdr:sp macro="" textlink="">
      <xdr:nvSpPr>
        <xdr:cNvPr id="433" name="楕円 432"/>
        <xdr:cNvSpPr/>
      </xdr:nvSpPr>
      <xdr:spPr>
        <a:xfrm>
          <a:off x="1079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102</xdr:row>
      <xdr:rowOff>84364</xdr:rowOff>
    </xdr:to>
    <xdr:cxnSp macro="">
      <xdr:nvCxnSpPr>
        <xdr:cNvPr id="434" name="直線コネクタ 433"/>
        <xdr:cNvCxnSpPr/>
      </xdr:nvCxnSpPr>
      <xdr:spPr>
        <a:xfrm>
          <a:off x="1130300" y="1753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76579</xdr:rowOff>
    </xdr:from>
    <xdr:ext cx="405111" cy="259045"/>
    <xdr:sp macro="" textlink="">
      <xdr:nvSpPr>
        <xdr:cNvPr id="439" name="n_1mainValue【市民会館】&#10;有形固定資産減価償却率"/>
        <xdr:cNvSpPr txBox="1"/>
      </xdr:nvSpPr>
      <xdr:spPr>
        <a:xfrm>
          <a:off x="3582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14532</xdr:rowOff>
    </xdr:from>
    <xdr:ext cx="405111" cy="259045"/>
    <xdr:sp macro="" textlink="">
      <xdr:nvSpPr>
        <xdr:cNvPr id="440" name="n_2mainValue【市民会館】&#10;有形固定資産減価償却率"/>
        <xdr:cNvSpPr txBox="1"/>
      </xdr:nvSpPr>
      <xdr:spPr>
        <a:xfrm>
          <a:off x="2705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151691</xdr:rowOff>
    </xdr:from>
    <xdr:ext cx="405111" cy="259045"/>
    <xdr:sp macro="" textlink="">
      <xdr:nvSpPr>
        <xdr:cNvPr id="441" name="n_3mainValue【市民会館】&#10;有形固定資産減価償却率"/>
        <xdr:cNvSpPr txBox="1"/>
      </xdr:nvSpPr>
      <xdr:spPr>
        <a:xfrm>
          <a:off x="1816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117401</xdr:rowOff>
    </xdr:from>
    <xdr:ext cx="405111" cy="259045"/>
    <xdr:sp macro="" textlink="">
      <xdr:nvSpPr>
        <xdr:cNvPr id="442" name="n_4mainValue【市民会館】&#10;有形固定資産減価償却率"/>
        <xdr:cNvSpPr txBox="1"/>
      </xdr:nvSpPr>
      <xdr:spPr>
        <a:xfrm>
          <a:off x="927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68835</xdr:rowOff>
    </xdr:from>
    <xdr:to>
      <xdr:col>55</xdr:col>
      <xdr:colOff>50800</xdr:colOff>
      <xdr:row>103</xdr:row>
      <xdr:rowOff>170435</xdr:rowOff>
    </xdr:to>
    <xdr:sp macro="" textlink="">
      <xdr:nvSpPr>
        <xdr:cNvPr id="480" name="楕円 479"/>
        <xdr:cNvSpPr/>
      </xdr:nvSpPr>
      <xdr:spPr>
        <a:xfrm>
          <a:off x="10426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91712</xdr:rowOff>
    </xdr:from>
    <xdr:ext cx="469744" cy="259045"/>
    <xdr:sp macro="" textlink="">
      <xdr:nvSpPr>
        <xdr:cNvPr id="481" name="【市民会館】&#10;一人当たり面積該当値テキスト"/>
        <xdr:cNvSpPr txBox="1"/>
      </xdr:nvSpPr>
      <xdr:spPr>
        <a:xfrm>
          <a:off x="10515600" y="17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100837</xdr:rowOff>
    </xdr:from>
    <xdr:to>
      <xdr:col>50</xdr:col>
      <xdr:colOff>165100</xdr:colOff>
      <xdr:row>104</xdr:row>
      <xdr:rowOff>30987</xdr:rowOff>
    </xdr:to>
    <xdr:sp macro="" textlink="">
      <xdr:nvSpPr>
        <xdr:cNvPr id="482" name="楕円 481"/>
        <xdr:cNvSpPr/>
      </xdr:nvSpPr>
      <xdr:spPr>
        <a:xfrm>
          <a:off x="9588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119635</xdr:rowOff>
    </xdr:from>
    <xdr:to>
      <xdr:col>55</xdr:col>
      <xdr:colOff>0</xdr:colOff>
      <xdr:row>103</xdr:row>
      <xdr:rowOff>151637</xdr:rowOff>
    </xdr:to>
    <xdr:cxnSp macro="">
      <xdr:nvCxnSpPr>
        <xdr:cNvPr id="483" name="直線コネクタ 482"/>
        <xdr:cNvCxnSpPr/>
      </xdr:nvCxnSpPr>
      <xdr:spPr>
        <a:xfrm flipV="1">
          <a:off x="9639300" y="177789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103124</xdr:rowOff>
    </xdr:from>
    <xdr:to>
      <xdr:col>46</xdr:col>
      <xdr:colOff>38100</xdr:colOff>
      <xdr:row>103</xdr:row>
      <xdr:rowOff>33274</xdr:rowOff>
    </xdr:to>
    <xdr:sp macro="" textlink="">
      <xdr:nvSpPr>
        <xdr:cNvPr id="484" name="楕円 483"/>
        <xdr:cNvSpPr/>
      </xdr:nvSpPr>
      <xdr:spPr>
        <a:xfrm>
          <a:off x="8699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153924</xdr:rowOff>
    </xdr:from>
    <xdr:to>
      <xdr:col>50</xdr:col>
      <xdr:colOff>114300</xdr:colOff>
      <xdr:row>103</xdr:row>
      <xdr:rowOff>151637</xdr:rowOff>
    </xdr:to>
    <xdr:cxnSp macro="">
      <xdr:nvCxnSpPr>
        <xdr:cNvPr id="485" name="直線コネクタ 484"/>
        <xdr:cNvCxnSpPr/>
      </xdr:nvCxnSpPr>
      <xdr:spPr>
        <a:xfrm>
          <a:off x="8750300" y="176418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116839</xdr:rowOff>
    </xdr:from>
    <xdr:to>
      <xdr:col>41</xdr:col>
      <xdr:colOff>101600</xdr:colOff>
      <xdr:row>103</xdr:row>
      <xdr:rowOff>46989</xdr:rowOff>
    </xdr:to>
    <xdr:sp macro="" textlink="">
      <xdr:nvSpPr>
        <xdr:cNvPr id="486" name="楕円 485"/>
        <xdr:cNvSpPr/>
      </xdr:nvSpPr>
      <xdr:spPr>
        <a:xfrm>
          <a:off x="781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153924</xdr:rowOff>
    </xdr:from>
    <xdr:to>
      <xdr:col>45</xdr:col>
      <xdr:colOff>177800</xdr:colOff>
      <xdr:row>102</xdr:row>
      <xdr:rowOff>167639</xdr:rowOff>
    </xdr:to>
    <xdr:cxnSp macro="">
      <xdr:nvCxnSpPr>
        <xdr:cNvPr id="487" name="直線コネクタ 486"/>
        <xdr:cNvCxnSpPr/>
      </xdr:nvCxnSpPr>
      <xdr:spPr>
        <a:xfrm flipV="1">
          <a:off x="7861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130556</xdr:rowOff>
    </xdr:from>
    <xdr:to>
      <xdr:col>36</xdr:col>
      <xdr:colOff>165100</xdr:colOff>
      <xdr:row>103</xdr:row>
      <xdr:rowOff>60706</xdr:rowOff>
    </xdr:to>
    <xdr:sp macro="" textlink="">
      <xdr:nvSpPr>
        <xdr:cNvPr id="488" name="楕円 487"/>
        <xdr:cNvSpPr/>
      </xdr:nvSpPr>
      <xdr:spPr>
        <a:xfrm>
          <a:off x="6921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167639</xdr:rowOff>
    </xdr:from>
    <xdr:to>
      <xdr:col>41</xdr:col>
      <xdr:colOff>50800</xdr:colOff>
      <xdr:row>103</xdr:row>
      <xdr:rowOff>9906</xdr:rowOff>
    </xdr:to>
    <xdr:cxnSp macro="">
      <xdr:nvCxnSpPr>
        <xdr:cNvPr id="489" name="直線コネクタ 488"/>
        <xdr:cNvCxnSpPr/>
      </xdr:nvCxnSpPr>
      <xdr:spPr>
        <a:xfrm flipV="1">
          <a:off x="6972300" y="1765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47514</xdr:rowOff>
    </xdr:from>
    <xdr:ext cx="469744" cy="259045"/>
    <xdr:sp macro="" textlink="">
      <xdr:nvSpPr>
        <xdr:cNvPr id="494" name="n_1mainValue【市民会館】&#10;一人当たり面積"/>
        <xdr:cNvSpPr txBox="1"/>
      </xdr:nvSpPr>
      <xdr:spPr>
        <a:xfrm>
          <a:off x="93917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49801</xdr:rowOff>
    </xdr:from>
    <xdr:ext cx="469744" cy="259045"/>
    <xdr:sp macro="" textlink="">
      <xdr:nvSpPr>
        <xdr:cNvPr id="495" name="n_2mainValue【市民会館】&#10;一人当たり面積"/>
        <xdr:cNvSpPr txBox="1"/>
      </xdr:nvSpPr>
      <xdr:spPr>
        <a:xfrm>
          <a:off x="8515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63516</xdr:rowOff>
    </xdr:from>
    <xdr:ext cx="469744" cy="259045"/>
    <xdr:sp macro="" textlink="">
      <xdr:nvSpPr>
        <xdr:cNvPr id="496" name="n_3mainValue【市民会館】&#10;一人当たり面積"/>
        <xdr:cNvSpPr txBox="1"/>
      </xdr:nvSpPr>
      <xdr:spPr>
        <a:xfrm>
          <a:off x="7626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77233</xdr:rowOff>
    </xdr:from>
    <xdr:ext cx="469744" cy="259045"/>
    <xdr:sp macro="" textlink="">
      <xdr:nvSpPr>
        <xdr:cNvPr id="497" name="n_4mainValue【市民会館】&#10;一人当たり面積"/>
        <xdr:cNvSpPr txBox="1"/>
      </xdr:nvSpPr>
      <xdr:spPr>
        <a:xfrm>
          <a:off x="6737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39" name="楕円 538"/>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40"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41" name="楕円 540"/>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162741</xdr:rowOff>
    </xdr:to>
    <xdr:cxnSp macro="">
      <xdr:nvCxnSpPr>
        <xdr:cNvPr id="542" name="直線コネクタ 541"/>
        <xdr:cNvCxnSpPr/>
      </xdr:nvCxnSpPr>
      <xdr:spPr>
        <a:xfrm>
          <a:off x="15481300" y="68166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43" name="楕円 542"/>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39</xdr:row>
      <xdr:rowOff>130084</xdr:rowOff>
    </xdr:to>
    <xdr:cxnSp macro="">
      <xdr:nvCxnSpPr>
        <xdr:cNvPr id="544" name="直線コネクタ 543"/>
        <xdr:cNvCxnSpPr/>
      </xdr:nvCxnSpPr>
      <xdr:spPr>
        <a:xfrm>
          <a:off x="14592300" y="6199414"/>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545" name="楕円 544"/>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154577</xdr:rowOff>
    </xdr:from>
    <xdr:to>
      <xdr:col>76</xdr:col>
      <xdr:colOff>114300</xdr:colOff>
      <xdr:row>36</xdr:row>
      <xdr:rowOff>27214</xdr:rowOff>
    </xdr:to>
    <xdr:cxnSp macro="">
      <xdr:nvCxnSpPr>
        <xdr:cNvPr id="546" name="直線コネクタ 545"/>
        <xdr:cNvCxnSpPr/>
      </xdr:nvCxnSpPr>
      <xdr:spPr>
        <a:xfrm>
          <a:off x="13703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62956</xdr:rowOff>
    </xdr:from>
    <xdr:to>
      <xdr:col>67</xdr:col>
      <xdr:colOff>101600</xdr:colOff>
      <xdr:row>35</xdr:row>
      <xdr:rowOff>164556</xdr:rowOff>
    </xdr:to>
    <xdr:sp macro="" textlink="">
      <xdr:nvSpPr>
        <xdr:cNvPr id="547" name="楕円 546"/>
        <xdr:cNvSpPr/>
      </xdr:nvSpPr>
      <xdr:spPr>
        <a:xfrm>
          <a:off x="12763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113756</xdr:rowOff>
    </xdr:from>
    <xdr:to>
      <xdr:col>71</xdr:col>
      <xdr:colOff>177800</xdr:colOff>
      <xdr:row>35</xdr:row>
      <xdr:rowOff>154577</xdr:rowOff>
    </xdr:to>
    <xdr:cxnSp macro="">
      <xdr:nvCxnSpPr>
        <xdr:cNvPr id="548" name="直線コネクタ 547"/>
        <xdr:cNvCxnSpPr/>
      </xdr:nvCxnSpPr>
      <xdr:spPr>
        <a:xfrm>
          <a:off x="12814300" y="611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53"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54"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555" name="n_3mainValue【一般廃棄物処理施設】&#10;有形固定資産減価償却率"/>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9633</xdr:rowOff>
    </xdr:from>
    <xdr:ext cx="405111" cy="259045"/>
    <xdr:sp macro="" textlink="">
      <xdr:nvSpPr>
        <xdr:cNvPr id="556" name="n_4mainValue【一般廃棄物処理施設】&#10;有形固定資産減価償却率"/>
        <xdr:cNvSpPr txBox="1"/>
      </xdr:nvSpPr>
      <xdr:spPr>
        <a:xfrm>
          <a:off x="12611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20252</xdr:rowOff>
    </xdr:from>
    <xdr:to>
      <xdr:col>116</xdr:col>
      <xdr:colOff>114300</xdr:colOff>
      <xdr:row>38</xdr:row>
      <xdr:rowOff>121852</xdr:rowOff>
    </xdr:to>
    <xdr:sp macro="" textlink="">
      <xdr:nvSpPr>
        <xdr:cNvPr id="594" name="楕円 593"/>
        <xdr:cNvSpPr/>
      </xdr:nvSpPr>
      <xdr:spPr>
        <a:xfrm>
          <a:off x="22110700" y="65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43129</xdr:rowOff>
    </xdr:from>
    <xdr:ext cx="599010" cy="259045"/>
    <xdr:sp macro="" textlink="">
      <xdr:nvSpPr>
        <xdr:cNvPr id="595" name="【一般廃棄物処理施設】&#10;一人当たり有形固定資産（償却資産）額該当値テキスト"/>
        <xdr:cNvSpPr txBox="1"/>
      </xdr:nvSpPr>
      <xdr:spPr>
        <a:xfrm>
          <a:off x="22199600" y="638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29126</xdr:rowOff>
    </xdr:from>
    <xdr:to>
      <xdr:col>112</xdr:col>
      <xdr:colOff>38100</xdr:colOff>
      <xdr:row>38</xdr:row>
      <xdr:rowOff>130726</xdr:rowOff>
    </xdr:to>
    <xdr:sp macro="" textlink="">
      <xdr:nvSpPr>
        <xdr:cNvPr id="596" name="楕円 595"/>
        <xdr:cNvSpPr/>
      </xdr:nvSpPr>
      <xdr:spPr>
        <a:xfrm>
          <a:off x="212725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71052</xdr:rowOff>
    </xdr:from>
    <xdr:to>
      <xdr:col>116</xdr:col>
      <xdr:colOff>63500</xdr:colOff>
      <xdr:row>38</xdr:row>
      <xdr:rowOff>79926</xdr:rowOff>
    </xdr:to>
    <xdr:cxnSp macro="">
      <xdr:nvCxnSpPr>
        <xdr:cNvPr id="597" name="直線コネクタ 596"/>
        <xdr:cNvCxnSpPr/>
      </xdr:nvCxnSpPr>
      <xdr:spPr>
        <a:xfrm flipV="1">
          <a:off x="21323300" y="6586152"/>
          <a:ext cx="8382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142658</xdr:rowOff>
    </xdr:from>
    <xdr:to>
      <xdr:col>107</xdr:col>
      <xdr:colOff>101600</xdr:colOff>
      <xdr:row>40</xdr:row>
      <xdr:rowOff>72808</xdr:rowOff>
    </xdr:to>
    <xdr:sp macro="" textlink="">
      <xdr:nvSpPr>
        <xdr:cNvPr id="598" name="楕円 597"/>
        <xdr:cNvSpPr/>
      </xdr:nvSpPr>
      <xdr:spPr>
        <a:xfrm>
          <a:off x="20383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79926</xdr:rowOff>
    </xdr:from>
    <xdr:to>
      <xdr:col>111</xdr:col>
      <xdr:colOff>177800</xdr:colOff>
      <xdr:row>40</xdr:row>
      <xdr:rowOff>22008</xdr:rowOff>
    </xdr:to>
    <xdr:cxnSp macro="">
      <xdr:nvCxnSpPr>
        <xdr:cNvPr id="599" name="直線コネクタ 598"/>
        <xdr:cNvCxnSpPr/>
      </xdr:nvCxnSpPr>
      <xdr:spPr>
        <a:xfrm flipV="1">
          <a:off x="20434300" y="6595026"/>
          <a:ext cx="8890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146960</xdr:rowOff>
    </xdr:from>
    <xdr:to>
      <xdr:col>102</xdr:col>
      <xdr:colOff>165100</xdr:colOff>
      <xdr:row>40</xdr:row>
      <xdr:rowOff>77110</xdr:rowOff>
    </xdr:to>
    <xdr:sp macro="" textlink="">
      <xdr:nvSpPr>
        <xdr:cNvPr id="600" name="楕円 599"/>
        <xdr:cNvSpPr/>
      </xdr:nvSpPr>
      <xdr:spPr>
        <a:xfrm>
          <a:off x="19494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22008</xdr:rowOff>
    </xdr:from>
    <xdr:to>
      <xdr:col>107</xdr:col>
      <xdr:colOff>50800</xdr:colOff>
      <xdr:row>40</xdr:row>
      <xdr:rowOff>26310</xdr:rowOff>
    </xdr:to>
    <xdr:cxnSp macro="">
      <xdr:nvCxnSpPr>
        <xdr:cNvPr id="601" name="直線コネクタ 600"/>
        <xdr:cNvCxnSpPr/>
      </xdr:nvCxnSpPr>
      <xdr:spPr>
        <a:xfrm flipV="1">
          <a:off x="19545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148753</xdr:rowOff>
    </xdr:from>
    <xdr:to>
      <xdr:col>98</xdr:col>
      <xdr:colOff>38100</xdr:colOff>
      <xdr:row>40</xdr:row>
      <xdr:rowOff>78903</xdr:rowOff>
    </xdr:to>
    <xdr:sp macro="" textlink="">
      <xdr:nvSpPr>
        <xdr:cNvPr id="602" name="楕円 601"/>
        <xdr:cNvSpPr/>
      </xdr:nvSpPr>
      <xdr:spPr>
        <a:xfrm>
          <a:off x="18605500" y="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26310</xdr:rowOff>
    </xdr:from>
    <xdr:to>
      <xdr:col>102</xdr:col>
      <xdr:colOff>114300</xdr:colOff>
      <xdr:row>40</xdr:row>
      <xdr:rowOff>28103</xdr:rowOff>
    </xdr:to>
    <xdr:cxnSp macro="">
      <xdr:nvCxnSpPr>
        <xdr:cNvPr id="603" name="直線コネクタ 602"/>
        <xdr:cNvCxnSpPr/>
      </xdr:nvCxnSpPr>
      <xdr:spPr>
        <a:xfrm flipV="1">
          <a:off x="18656300" y="68843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147253</xdr:rowOff>
    </xdr:from>
    <xdr:ext cx="599010" cy="259045"/>
    <xdr:sp macro="" textlink="">
      <xdr:nvSpPr>
        <xdr:cNvPr id="608" name="n_1mainValue【一般廃棄物処理施設】&#10;一人当たり有形固定資産（償却資産）額"/>
        <xdr:cNvSpPr txBox="1"/>
      </xdr:nvSpPr>
      <xdr:spPr>
        <a:xfrm>
          <a:off x="21011095" y="63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63935</xdr:rowOff>
    </xdr:from>
    <xdr:ext cx="534377" cy="259045"/>
    <xdr:sp macro="" textlink="">
      <xdr:nvSpPr>
        <xdr:cNvPr id="609" name="n_2mainValue【一般廃棄物処理施設】&#10;一人当たり有形固定資産（償却資産）額"/>
        <xdr:cNvSpPr txBox="1"/>
      </xdr:nvSpPr>
      <xdr:spPr>
        <a:xfrm>
          <a:off x="201671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68237</xdr:rowOff>
    </xdr:from>
    <xdr:ext cx="534377" cy="259045"/>
    <xdr:sp macro="" textlink="">
      <xdr:nvSpPr>
        <xdr:cNvPr id="610" name="n_3mainValue【一般廃棄物処理施設】&#10;一人当たり有形固定資産（償却資産）額"/>
        <xdr:cNvSpPr txBox="1"/>
      </xdr:nvSpPr>
      <xdr:spPr>
        <a:xfrm>
          <a:off x="19278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70030</xdr:rowOff>
    </xdr:from>
    <xdr:ext cx="534377" cy="259045"/>
    <xdr:sp macro="" textlink="">
      <xdr:nvSpPr>
        <xdr:cNvPr id="611" name="n_4mainValue【一般廃棄物処理施設】&#10;一人当たり有形固定資産（償却資産）額"/>
        <xdr:cNvSpPr txBox="1"/>
      </xdr:nvSpPr>
      <xdr:spPr>
        <a:xfrm>
          <a:off x="18389111" y="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166370</xdr:rowOff>
    </xdr:from>
    <xdr:to>
      <xdr:col>85</xdr:col>
      <xdr:colOff>177800</xdr:colOff>
      <xdr:row>64</xdr:row>
      <xdr:rowOff>96520</xdr:rowOff>
    </xdr:to>
    <xdr:sp macro="" textlink="">
      <xdr:nvSpPr>
        <xdr:cNvPr id="653" name="楕円 652"/>
        <xdr:cNvSpPr/>
      </xdr:nvSpPr>
      <xdr:spPr>
        <a:xfrm>
          <a:off x="16268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81297</xdr:rowOff>
    </xdr:from>
    <xdr:ext cx="405111" cy="259045"/>
    <xdr:sp macro="" textlink="">
      <xdr:nvSpPr>
        <xdr:cNvPr id="654" name="【保健センター・保健所】&#10;有形固定資産減価償却率該当値テキスト"/>
        <xdr:cNvSpPr txBox="1"/>
      </xdr:nvSpPr>
      <xdr:spPr>
        <a:xfrm>
          <a:off x="16357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158206</xdr:rowOff>
    </xdr:from>
    <xdr:to>
      <xdr:col>81</xdr:col>
      <xdr:colOff>101600</xdr:colOff>
      <xdr:row>64</xdr:row>
      <xdr:rowOff>88356</xdr:rowOff>
    </xdr:to>
    <xdr:sp macro="" textlink="">
      <xdr:nvSpPr>
        <xdr:cNvPr id="655" name="楕円 654"/>
        <xdr:cNvSpPr/>
      </xdr:nvSpPr>
      <xdr:spPr>
        <a:xfrm>
          <a:off x="15430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37556</xdr:rowOff>
    </xdr:from>
    <xdr:to>
      <xdr:col>85</xdr:col>
      <xdr:colOff>127000</xdr:colOff>
      <xdr:row>64</xdr:row>
      <xdr:rowOff>45720</xdr:rowOff>
    </xdr:to>
    <xdr:cxnSp macro="">
      <xdr:nvCxnSpPr>
        <xdr:cNvPr id="656" name="直線コネクタ 655"/>
        <xdr:cNvCxnSpPr/>
      </xdr:nvCxnSpPr>
      <xdr:spPr>
        <a:xfrm>
          <a:off x="15481300" y="110103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115751</xdr:rowOff>
    </xdr:from>
    <xdr:to>
      <xdr:col>76</xdr:col>
      <xdr:colOff>165100</xdr:colOff>
      <xdr:row>62</xdr:row>
      <xdr:rowOff>45901</xdr:rowOff>
    </xdr:to>
    <xdr:sp macro="" textlink="">
      <xdr:nvSpPr>
        <xdr:cNvPr id="657" name="楕円 656"/>
        <xdr:cNvSpPr/>
      </xdr:nvSpPr>
      <xdr:spPr>
        <a:xfrm>
          <a:off x="14541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166551</xdr:rowOff>
    </xdr:from>
    <xdr:to>
      <xdr:col>81</xdr:col>
      <xdr:colOff>50800</xdr:colOff>
      <xdr:row>64</xdr:row>
      <xdr:rowOff>37556</xdr:rowOff>
    </xdr:to>
    <xdr:cxnSp macro="">
      <xdr:nvCxnSpPr>
        <xdr:cNvPr id="658" name="直線コネクタ 657"/>
        <xdr:cNvCxnSpPr/>
      </xdr:nvCxnSpPr>
      <xdr:spPr>
        <a:xfrm>
          <a:off x="14592300" y="10625001"/>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59" name="楕円 658"/>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166551</xdr:rowOff>
    </xdr:to>
    <xdr:cxnSp macro="">
      <xdr:nvCxnSpPr>
        <xdr:cNvPr id="660" name="直線コネクタ 659"/>
        <xdr:cNvCxnSpPr/>
      </xdr:nvCxnSpPr>
      <xdr:spPr>
        <a:xfrm>
          <a:off x="13703300" y="105743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61" name="楕円 660"/>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115933</xdr:rowOff>
    </xdr:to>
    <xdr:cxnSp macro="">
      <xdr:nvCxnSpPr>
        <xdr:cNvPr id="662" name="直線コネクタ 661"/>
        <xdr:cNvCxnSpPr/>
      </xdr:nvCxnSpPr>
      <xdr:spPr>
        <a:xfrm>
          <a:off x="12814300" y="105237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79483</xdr:rowOff>
    </xdr:from>
    <xdr:ext cx="405111" cy="259045"/>
    <xdr:sp macro="" textlink="">
      <xdr:nvSpPr>
        <xdr:cNvPr id="667" name="n_1mainValue【保健センター・保健所】&#10;有形固定資産減価償却率"/>
        <xdr:cNvSpPr txBox="1"/>
      </xdr:nvSpPr>
      <xdr:spPr>
        <a:xfrm>
          <a:off x="152660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37028</xdr:rowOff>
    </xdr:from>
    <xdr:ext cx="405111" cy="259045"/>
    <xdr:sp macro="" textlink="">
      <xdr:nvSpPr>
        <xdr:cNvPr id="668" name="n_2mainValue【保健センター・保健所】&#10;有形固定資産減価償却率"/>
        <xdr:cNvSpPr txBox="1"/>
      </xdr:nvSpPr>
      <xdr:spPr>
        <a:xfrm>
          <a:off x="14389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69" name="n_3mainValue【保健センター・保健所】&#10;有形固定資産減価償却率"/>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70" name="n_4mainValue【保健センター・保健所】&#10;有形固定資産減価償却率"/>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10" name="楕円 709"/>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1"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2" name="楕円 711"/>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3" name="直線コネクタ 712"/>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714" name="楕円 713"/>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63</xdr:row>
      <xdr:rowOff>87630</xdr:rowOff>
    </xdr:to>
    <xdr:cxnSp macro="">
      <xdr:nvCxnSpPr>
        <xdr:cNvPr id="715" name="直線コネクタ 714"/>
        <xdr:cNvCxnSpPr/>
      </xdr:nvCxnSpPr>
      <xdr:spPr>
        <a:xfrm>
          <a:off x="20434300" y="10713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16" name="楕円 715"/>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717" name="直線コネクタ 716"/>
        <xdr:cNvCxnSpPr/>
      </xdr:nvCxnSpPr>
      <xdr:spPr>
        <a:xfrm flipV="1">
          <a:off x="19545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18" name="楕円 717"/>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719" name="直線コネクタ 718"/>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4"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725" name="n_2mainValue【保健センター・保健所】&#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26"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7"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69" name="楕円 768"/>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770" name="【消防施設】&#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771" name="楕円 770"/>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157299</xdr:rowOff>
    </xdr:to>
    <xdr:cxnSp macro="">
      <xdr:nvCxnSpPr>
        <xdr:cNvPr id="772" name="直線コネクタ 771"/>
        <xdr:cNvCxnSpPr/>
      </xdr:nvCxnSpPr>
      <xdr:spPr>
        <a:xfrm>
          <a:off x="15481300" y="138373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773" name="楕円 772"/>
        <xdr:cNvSpPr/>
      </xdr:nvSpPr>
      <xdr:spPr>
        <a:xfrm>
          <a:off x="14541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80</xdr:row>
      <xdr:rowOff>121376</xdr:rowOff>
    </xdr:to>
    <xdr:cxnSp macro="">
      <xdr:nvCxnSpPr>
        <xdr:cNvPr id="774" name="直線コネクタ 773"/>
        <xdr:cNvCxnSpPr/>
      </xdr:nvCxnSpPr>
      <xdr:spPr>
        <a:xfrm>
          <a:off x="14592300" y="137132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106499</xdr:rowOff>
    </xdr:from>
    <xdr:to>
      <xdr:col>72</xdr:col>
      <xdr:colOff>38100</xdr:colOff>
      <xdr:row>80</xdr:row>
      <xdr:rowOff>36649</xdr:rowOff>
    </xdr:to>
    <xdr:sp macro="" textlink="">
      <xdr:nvSpPr>
        <xdr:cNvPr id="775" name="楕円 774"/>
        <xdr:cNvSpPr/>
      </xdr:nvSpPr>
      <xdr:spPr>
        <a:xfrm>
          <a:off x="13652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157299</xdr:rowOff>
    </xdr:from>
    <xdr:to>
      <xdr:col>76</xdr:col>
      <xdr:colOff>114300</xdr:colOff>
      <xdr:row>79</xdr:row>
      <xdr:rowOff>168729</xdr:rowOff>
    </xdr:to>
    <xdr:cxnSp macro="">
      <xdr:nvCxnSpPr>
        <xdr:cNvPr id="776" name="直線コネクタ 775"/>
        <xdr:cNvCxnSpPr/>
      </xdr:nvCxnSpPr>
      <xdr:spPr>
        <a:xfrm>
          <a:off x="13703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82006</xdr:rowOff>
    </xdr:from>
    <xdr:to>
      <xdr:col>67</xdr:col>
      <xdr:colOff>101600</xdr:colOff>
      <xdr:row>80</xdr:row>
      <xdr:rowOff>12156</xdr:rowOff>
    </xdr:to>
    <xdr:sp macro="" textlink="">
      <xdr:nvSpPr>
        <xdr:cNvPr id="777" name="楕円 776"/>
        <xdr:cNvSpPr/>
      </xdr:nvSpPr>
      <xdr:spPr>
        <a:xfrm>
          <a:off x="12763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132806</xdr:rowOff>
    </xdr:from>
    <xdr:to>
      <xdr:col>71</xdr:col>
      <xdr:colOff>177800</xdr:colOff>
      <xdr:row>79</xdr:row>
      <xdr:rowOff>157299</xdr:rowOff>
    </xdr:to>
    <xdr:cxnSp macro="">
      <xdr:nvCxnSpPr>
        <xdr:cNvPr id="778" name="直線コネクタ 777"/>
        <xdr:cNvCxnSpPr/>
      </xdr:nvCxnSpPr>
      <xdr:spPr>
        <a:xfrm>
          <a:off x="12814300" y="136773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783"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784" name="n_2mainValue【消防施設】&#10;有形固定資産減価償却率"/>
        <xdr:cNvSpPr txBox="1"/>
      </xdr:nvSpPr>
      <xdr:spPr>
        <a:xfrm>
          <a:off x="14389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53176</xdr:rowOff>
    </xdr:from>
    <xdr:ext cx="405111" cy="259045"/>
    <xdr:sp macro="" textlink="">
      <xdr:nvSpPr>
        <xdr:cNvPr id="785" name="n_3mainValue【消防施設】&#10;有形固定資産減価償却率"/>
        <xdr:cNvSpPr txBox="1"/>
      </xdr:nvSpPr>
      <xdr:spPr>
        <a:xfrm>
          <a:off x="13500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28683</xdr:rowOff>
    </xdr:from>
    <xdr:ext cx="405111" cy="259045"/>
    <xdr:sp macro="" textlink="">
      <xdr:nvSpPr>
        <xdr:cNvPr id="786" name="n_4mainValue【消防施設】&#10;有形固定資産減価償却率"/>
        <xdr:cNvSpPr txBox="1"/>
      </xdr:nvSpPr>
      <xdr:spPr>
        <a:xfrm>
          <a:off x="12611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103887</xdr:rowOff>
    </xdr:from>
    <xdr:to>
      <xdr:col>116</xdr:col>
      <xdr:colOff>114300</xdr:colOff>
      <xdr:row>82</xdr:row>
      <xdr:rowOff>34037</xdr:rowOff>
    </xdr:to>
    <xdr:sp macro="" textlink="">
      <xdr:nvSpPr>
        <xdr:cNvPr id="824" name="楕円 823"/>
        <xdr:cNvSpPr/>
      </xdr:nvSpPr>
      <xdr:spPr>
        <a:xfrm>
          <a:off x="22110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126764</xdr:rowOff>
    </xdr:from>
    <xdr:ext cx="469744" cy="259045"/>
    <xdr:sp macro="" textlink="">
      <xdr:nvSpPr>
        <xdr:cNvPr id="825" name="【消防施設】&#10;一人当たり面積該当値テキスト"/>
        <xdr:cNvSpPr txBox="1"/>
      </xdr:nvSpPr>
      <xdr:spPr>
        <a:xfrm>
          <a:off x="22199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108458</xdr:rowOff>
    </xdr:from>
    <xdr:to>
      <xdr:col>112</xdr:col>
      <xdr:colOff>38100</xdr:colOff>
      <xdr:row>82</xdr:row>
      <xdr:rowOff>38608</xdr:rowOff>
    </xdr:to>
    <xdr:sp macro="" textlink="">
      <xdr:nvSpPr>
        <xdr:cNvPr id="826" name="楕円 825"/>
        <xdr:cNvSpPr/>
      </xdr:nvSpPr>
      <xdr:spPr>
        <a:xfrm>
          <a:off x="21272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159258</xdr:rowOff>
    </xdr:to>
    <xdr:cxnSp macro="">
      <xdr:nvCxnSpPr>
        <xdr:cNvPr id="827" name="直線コネクタ 826"/>
        <xdr:cNvCxnSpPr/>
      </xdr:nvCxnSpPr>
      <xdr:spPr>
        <a:xfrm flipV="1">
          <a:off x="21323300" y="140421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117602</xdr:rowOff>
    </xdr:from>
    <xdr:to>
      <xdr:col>107</xdr:col>
      <xdr:colOff>101600</xdr:colOff>
      <xdr:row>82</xdr:row>
      <xdr:rowOff>47752</xdr:rowOff>
    </xdr:to>
    <xdr:sp macro="" textlink="">
      <xdr:nvSpPr>
        <xdr:cNvPr id="828" name="楕円 827"/>
        <xdr:cNvSpPr/>
      </xdr:nvSpPr>
      <xdr:spPr>
        <a:xfrm>
          <a:off x="2038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159258</xdr:rowOff>
    </xdr:from>
    <xdr:to>
      <xdr:col>111</xdr:col>
      <xdr:colOff>177800</xdr:colOff>
      <xdr:row>81</xdr:row>
      <xdr:rowOff>168402</xdr:rowOff>
    </xdr:to>
    <xdr:cxnSp macro="">
      <xdr:nvCxnSpPr>
        <xdr:cNvPr id="829" name="直線コネクタ 828"/>
        <xdr:cNvCxnSpPr/>
      </xdr:nvCxnSpPr>
      <xdr:spPr>
        <a:xfrm flipV="1">
          <a:off x="20434300" y="1404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830" name="楕円 829"/>
        <xdr:cNvSpPr/>
      </xdr:nvSpPr>
      <xdr:spPr>
        <a:xfrm>
          <a:off x="19494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168402</xdr:rowOff>
    </xdr:from>
    <xdr:to>
      <xdr:col>107</xdr:col>
      <xdr:colOff>50800</xdr:colOff>
      <xdr:row>82</xdr:row>
      <xdr:rowOff>15239</xdr:rowOff>
    </xdr:to>
    <xdr:cxnSp macro="">
      <xdr:nvCxnSpPr>
        <xdr:cNvPr id="831" name="直線コネクタ 830"/>
        <xdr:cNvCxnSpPr/>
      </xdr:nvCxnSpPr>
      <xdr:spPr>
        <a:xfrm flipV="1">
          <a:off x="19545300" y="14055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145035</xdr:rowOff>
    </xdr:from>
    <xdr:to>
      <xdr:col>98</xdr:col>
      <xdr:colOff>38100</xdr:colOff>
      <xdr:row>82</xdr:row>
      <xdr:rowOff>75185</xdr:rowOff>
    </xdr:to>
    <xdr:sp macro="" textlink="">
      <xdr:nvSpPr>
        <xdr:cNvPr id="832" name="楕円 831"/>
        <xdr:cNvSpPr/>
      </xdr:nvSpPr>
      <xdr:spPr>
        <a:xfrm>
          <a:off x="18605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15239</xdr:rowOff>
    </xdr:from>
    <xdr:to>
      <xdr:col>102</xdr:col>
      <xdr:colOff>114300</xdr:colOff>
      <xdr:row>82</xdr:row>
      <xdr:rowOff>24385</xdr:rowOff>
    </xdr:to>
    <xdr:cxnSp macro="">
      <xdr:nvCxnSpPr>
        <xdr:cNvPr id="833" name="直線コネクタ 832"/>
        <xdr:cNvCxnSpPr/>
      </xdr:nvCxnSpPr>
      <xdr:spPr>
        <a:xfrm flipV="1">
          <a:off x="18656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55135</xdr:rowOff>
    </xdr:from>
    <xdr:ext cx="469744" cy="259045"/>
    <xdr:sp macro="" textlink="">
      <xdr:nvSpPr>
        <xdr:cNvPr id="838" name="n_1mainValue【消防施設】&#10;一人当たり面積"/>
        <xdr:cNvSpPr txBox="1"/>
      </xdr:nvSpPr>
      <xdr:spPr>
        <a:xfrm>
          <a:off x="210757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64279</xdr:rowOff>
    </xdr:from>
    <xdr:ext cx="469744" cy="259045"/>
    <xdr:sp macro="" textlink="">
      <xdr:nvSpPr>
        <xdr:cNvPr id="839" name="n_2mainValue【消防施設】&#10;一人当たり面積"/>
        <xdr:cNvSpPr txBox="1"/>
      </xdr:nvSpPr>
      <xdr:spPr>
        <a:xfrm>
          <a:off x="20199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840" name="n_3mainValue【消防施設】&#10;一人当たり面積"/>
        <xdr:cNvSpPr txBox="1"/>
      </xdr:nvSpPr>
      <xdr:spPr>
        <a:xfrm>
          <a:off x="19310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91712</xdr:rowOff>
    </xdr:from>
    <xdr:ext cx="469744" cy="259045"/>
    <xdr:sp macro="" textlink="">
      <xdr:nvSpPr>
        <xdr:cNvPr id="841" name="n_4mainValue【消防施設】&#10;一人当たり面積"/>
        <xdr:cNvSpPr txBox="1"/>
      </xdr:nvSpPr>
      <xdr:spPr>
        <a:xfrm>
          <a:off x="18421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883" name="楕円 882"/>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116495</xdr:rowOff>
    </xdr:from>
    <xdr:ext cx="405111" cy="259045"/>
    <xdr:sp macro="" textlink="">
      <xdr:nvSpPr>
        <xdr:cNvPr id="884" name="【庁舎】&#10;有形固定資産減価償却率該当値テキスト"/>
        <xdr:cNvSpPr txBox="1"/>
      </xdr:nvSpPr>
      <xdr:spPr>
        <a:xfrm>
          <a:off x="16357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5" name="楕円 884"/>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77832</xdr:rowOff>
    </xdr:to>
    <xdr:cxnSp macro="">
      <xdr:nvCxnSpPr>
        <xdr:cNvPr id="886" name="直線コネクタ 885"/>
        <xdr:cNvCxnSpPr/>
      </xdr:nvCxnSpPr>
      <xdr:spPr>
        <a:xfrm flipV="1">
          <a:off x="15481300" y="18019668"/>
          <a:ext cx="8382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887" name="楕円 886"/>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77832</xdr:rowOff>
    </xdr:to>
    <xdr:cxnSp macro="">
      <xdr:nvCxnSpPr>
        <xdr:cNvPr id="888" name="直線コネクタ 887"/>
        <xdr:cNvCxnSpPr/>
      </xdr:nvCxnSpPr>
      <xdr:spPr>
        <a:xfrm>
          <a:off x="14592300" y="180572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9" name="楕円 888"/>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64770</xdr:rowOff>
    </xdr:to>
    <xdr:cxnSp macro="">
      <xdr:nvCxnSpPr>
        <xdr:cNvPr id="890" name="直線コネクタ 889"/>
        <xdr:cNvCxnSpPr/>
      </xdr:nvCxnSpPr>
      <xdr:spPr>
        <a:xfrm flipV="1">
          <a:off x="13703300" y="1805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91" name="楕円 890"/>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64770</xdr:rowOff>
    </xdr:to>
    <xdr:cxnSp macro="">
      <xdr:nvCxnSpPr>
        <xdr:cNvPr id="892" name="直線コネクタ 891"/>
        <xdr:cNvCxnSpPr/>
      </xdr:nvCxnSpPr>
      <xdr:spPr>
        <a:xfrm>
          <a:off x="12814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7"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898" name="n_2mainValue【庁舎】&#10;有形固定資産減価償却率"/>
        <xdr:cNvSpPr txBox="1"/>
      </xdr:nvSpPr>
      <xdr:spPr>
        <a:xfrm>
          <a:off x="14389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9"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900"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144272</xdr:rowOff>
    </xdr:from>
    <xdr:to>
      <xdr:col>116</xdr:col>
      <xdr:colOff>114300</xdr:colOff>
      <xdr:row>103</xdr:row>
      <xdr:rowOff>74422</xdr:rowOff>
    </xdr:to>
    <xdr:sp macro="" textlink="">
      <xdr:nvSpPr>
        <xdr:cNvPr id="938" name="楕円 937"/>
        <xdr:cNvSpPr/>
      </xdr:nvSpPr>
      <xdr:spPr>
        <a:xfrm>
          <a:off x="22110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167149</xdr:rowOff>
    </xdr:from>
    <xdr:ext cx="469744" cy="259045"/>
    <xdr:sp macro="" textlink="">
      <xdr:nvSpPr>
        <xdr:cNvPr id="939" name="【庁舎】&#10;一人当たり面積該当値テキスト"/>
        <xdr:cNvSpPr txBox="1"/>
      </xdr:nvSpPr>
      <xdr:spPr>
        <a:xfrm>
          <a:off x="22199600" y="174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940" name="楕円 939"/>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23622</xdr:rowOff>
    </xdr:from>
    <xdr:to>
      <xdr:col>116</xdr:col>
      <xdr:colOff>63500</xdr:colOff>
      <xdr:row>103</xdr:row>
      <xdr:rowOff>64770</xdr:rowOff>
    </xdr:to>
    <xdr:cxnSp macro="">
      <xdr:nvCxnSpPr>
        <xdr:cNvPr id="941" name="直線コネクタ 940"/>
        <xdr:cNvCxnSpPr/>
      </xdr:nvCxnSpPr>
      <xdr:spPr>
        <a:xfrm flipV="1">
          <a:off x="21323300" y="176829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29972</xdr:rowOff>
    </xdr:from>
    <xdr:to>
      <xdr:col>107</xdr:col>
      <xdr:colOff>101600</xdr:colOff>
      <xdr:row>103</xdr:row>
      <xdr:rowOff>131572</xdr:rowOff>
    </xdr:to>
    <xdr:sp macro="" textlink="">
      <xdr:nvSpPr>
        <xdr:cNvPr id="942" name="楕円 941"/>
        <xdr:cNvSpPr/>
      </xdr:nvSpPr>
      <xdr:spPr>
        <a:xfrm>
          <a:off x="20383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80772</xdr:rowOff>
    </xdr:to>
    <xdr:cxnSp macro="">
      <xdr:nvCxnSpPr>
        <xdr:cNvPr id="943" name="直線コネクタ 942"/>
        <xdr:cNvCxnSpPr/>
      </xdr:nvCxnSpPr>
      <xdr:spPr>
        <a:xfrm flipV="1">
          <a:off x="20434300" y="177241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141987</xdr:rowOff>
    </xdr:from>
    <xdr:to>
      <xdr:col>102</xdr:col>
      <xdr:colOff>165100</xdr:colOff>
      <xdr:row>103</xdr:row>
      <xdr:rowOff>72137</xdr:rowOff>
    </xdr:to>
    <xdr:sp macro="" textlink="">
      <xdr:nvSpPr>
        <xdr:cNvPr id="944" name="楕円 943"/>
        <xdr:cNvSpPr/>
      </xdr:nvSpPr>
      <xdr:spPr>
        <a:xfrm>
          <a:off x="19494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21337</xdr:rowOff>
    </xdr:from>
    <xdr:to>
      <xdr:col>107</xdr:col>
      <xdr:colOff>50800</xdr:colOff>
      <xdr:row>103</xdr:row>
      <xdr:rowOff>80772</xdr:rowOff>
    </xdr:to>
    <xdr:cxnSp macro="">
      <xdr:nvCxnSpPr>
        <xdr:cNvPr id="945" name="直線コネクタ 944"/>
        <xdr:cNvCxnSpPr/>
      </xdr:nvCxnSpPr>
      <xdr:spPr>
        <a:xfrm>
          <a:off x="19545300" y="1768068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946" name="楕円 945"/>
        <xdr:cNvSpPr/>
      </xdr:nvSpPr>
      <xdr:spPr>
        <a:xfrm>
          <a:off x="18605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21337</xdr:rowOff>
    </xdr:from>
    <xdr:to>
      <xdr:col>102</xdr:col>
      <xdr:colOff>114300</xdr:colOff>
      <xdr:row>103</xdr:row>
      <xdr:rowOff>32765</xdr:rowOff>
    </xdr:to>
    <xdr:cxnSp macro="">
      <xdr:nvCxnSpPr>
        <xdr:cNvPr id="947" name="直線コネクタ 946"/>
        <xdr:cNvCxnSpPr/>
      </xdr:nvCxnSpPr>
      <xdr:spPr>
        <a:xfrm flipV="1">
          <a:off x="18656300" y="176806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952" name="n_1mainValue【庁舎】&#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148099</xdr:rowOff>
    </xdr:from>
    <xdr:ext cx="469744" cy="259045"/>
    <xdr:sp macro="" textlink="">
      <xdr:nvSpPr>
        <xdr:cNvPr id="953" name="n_2mainValue【庁舎】&#10;一人当たり面積"/>
        <xdr:cNvSpPr txBox="1"/>
      </xdr:nvSpPr>
      <xdr:spPr>
        <a:xfrm>
          <a:off x="20199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88664</xdr:rowOff>
    </xdr:from>
    <xdr:ext cx="469744" cy="259045"/>
    <xdr:sp macro="" textlink="">
      <xdr:nvSpPr>
        <xdr:cNvPr id="954" name="n_3mainValue【庁舎】&#10;一人当たり面積"/>
        <xdr:cNvSpPr txBox="1"/>
      </xdr:nvSpPr>
      <xdr:spPr>
        <a:xfrm>
          <a:off x="193104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955" name="n_4mainValue【庁舎】&#10;一人当たり面積"/>
        <xdr:cNvSpPr txBox="1"/>
      </xdr:nvSpPr>
      <xdr:spPr>
        <a:xfrm>
          <a:off x="18421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については、有形固定資産減価償却率が類似団体より低くなっているものの、一人当たり面積は類似団体より高くなっている。これは、日田玖珠広域消防組合の新庁舎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、市民文化会館パトリア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施設が新しいことが要因である。なお、一人当たり面積が類似団体、全国、大分県平均より高くなっているため、今後の更新等の際には人口や規模に対して過剰な面積となっていないかを考慮しながら更新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施設においては、有形固定資産減価償却率が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年度は、森林環境譲与税</a:t>
          </a:r>
          <a:r>
            <a:rPr kumimoji="1" lang="ja-JP" altLang="en-US" sz="1300">
              <a:solidFill>
                <a:schemeClr val="dk1"/>
              </a:solidFill>
              <a:effectLst/>
              <a:latin typeface="+mn-lt"/>
              <a:ea typeface="+mn-ea"/>
              <a:cs typeface="+mn-cs"/>
            </a:rPr>
            <a:t>の増や、地方消費税交付金</a:t>
          </a:r>
          <a:r>
            <a:rPr kumimoji="1" lang="ja-JP" altLang="ja-JP" sz="1300">
              <a:solidFill>
                <a:schemeClr val="dk1"/>
              </a:solidFill>
              <a:effectLst/>
              <a:latin typeface="+mn-lt"/>
              <a:ea typeface="+mn-ea"/>
              <a:cs typeface="+mn-cs"/>
            </a:rPr>
            <a:t>の増額等により、基準財政収入額が前年比</a:t>
          </a:r>
          <a:r>
            <a:rPr kumimoji="1" lang="en-US" altLang="ja-JP" sz="1300">
              <a:solidFill>
                <a:schemeClr val="dk1"/>
              </a:solidFill>
              <a:effectLst/>
              <a:latin typeface="+mn-lt"/>
              <a:ea typeface="+mn-ea"/>
              <a:cs typeface="+mn-cs"/>
            </a:rPr>
            <a:t>368,263</a:t>
          </a:r>
          <a:r>
            <a:rPr kumimoji="1" lang="ja-JP" altLang="ja-JP" sz="1300">
              <a:solidFill>
                <a:schemeClr val="dk1"/>
              </a:solidFill>
              <a:effectLst/>
              <a:latin typeface="+mn-lt"/>
              <a:ea typeface="+mn-ea"/>
              <a:cs typeface="+mn-cs"/>
            </a:rPr>
            <a:t>千円増加したものの、基準財政需要額も前年比</a:t>
          </a:r>
          <a:r>
            <a:rPr kumimoji="1" lang="en-US" altLang="ja-JP" sz="1300">
              <a:solidFill>
                <a:schemeClr val="dk1"/>
              </a:solidFill>
              <a:effectLst/>
              <a:latin typeface="+mn-lt"/>
              <a:ea typeface="+mn-ea"/>
              <a:cs typeface="+mn-cs"/>
            </a:rPr>
            <a:t>285,045</a:t>
          </a:r>
          <a:r>
            <a:rPr kumimoji="1" lang="ja-JP" altLang="ja-JP" sz="1300">
              <a:solidFill>
                <a:schemeClr val="dk1"/>
              </a:solidFill>
              <a:effectLst/>
              <a:latin typeface="+mn-lt"/>
              <a:ea typeface="+mn-ea"/>
              <a:cs typeface="+mn-cs"/>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歳出における経常経費は、社会保障関連経費や</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特別会計への繰出金等の減額により前年度比で減となっている。歳入では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新型コロナウイルス感染症の影響による地方税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普通地方交付税の</a:t>
          </a:r>
          <a:r>
            <a:rPr kumimoji="1" lang="ja-JP" altLang="en-US" sz="1300">
              <a:solidFill>
                <a:schemeClr val="dk1"/>
              </a:solidFill>
              <a:effectLst/>
              <a:latin typeface="+mn-lt"/>
              <a:ea typeface="+mn-ea"/>
              <a:cs typeface="+mn-cs"/>
            </a:rPr>
            <a:t>合併算定替特例措置終了</a:t>
          </a:r>
          <a:r>
            <a:rPr kumimoji="1" lang="ja-JP" altLang="ja-JP" sz="1300">
              <a:solidFill>
                <a:schemeClr val="dk1"/>
              </a:solidFill>
              <a:effectLst/>
              <a:latin typeface="+mn-lt"/>
              <a:ea typeface="+mn-ea"/>
              <a:cs typeface="+mn-cs"/>
            </a:rPr>
            <a:t>に伴う減等により前年比で減額となって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全体では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した。今後も、自主財源の確保、行財政運営の効率化、各種事務事業の見直しと経費の節減・合理化に努める。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77046</xdr:rowOff>
    </xdr:to>
    <xdr:cxnSp macro="">
      <xdr:nvCxnSpPr>
        <xdr:cNvPr id="134" name="直線コネクタ 133"/>
        <xdr:cNvCxnSpPr/>
      </xdr:nvCxnSpPr>
      <xdr:spPr>
        <a:xfrm flipV="1">
          <a:off x="4114800" y="1104434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65</xdr:row>
      <xdr:rowOff>77046</xdr:rowOff>
    </xdr:to>
    <xdr:cxnSp macro="">
      <xdr:nvCxnSpPr>
        <xdr:cNvPr id="137" name="直線コネクタ 136"/>
        <xdr:cNvCxnSpPr/>
      </xdr:nvCxnSpPr>
      <xdr:spPr>
        <a:xfrm>
          <a:off x="3225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44873</xdr:rowOff>
    </xdr:to>
    <xdr:cxnSp macro="">
      <xdr:nvCxnSpPr>
        <xdr:cNvPr id="140" name="直線コネクタ 139"/>
        <xdr:cNvCxnSpPr/>
      </xdr:nvCxnSpPr>
      <xdr:spPr>
        <a:xfrm>
          <a:off x="2336800" y="1105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79587</xdr:rowOff>
    </xdr:to>
    <xdr:cxnSp macro="">
      <xdr:nvCxnSpPr>
        <xdr:cNvPr id="143" name="直線コネクタ 142"/>
        <xdr:cNvCxnSpPr/>
      </xdr:nvCxnSpPr>
      <xdr:spPr>
        <a:xfrm>
          <a:off x="1447800" y="108915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3" name="楕円 152"/>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4"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5" name="楕円 154"/>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6" name="テキスト ボックス 155"/>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7" name="楕円 156"/>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8" name="テキスト ボックス 157"/>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9" name="楕円 158"/>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60" name="テキスト ボックス 159"/>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1" name="楕円 160"/>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2" name="テキスト ボックス 161"/>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年度は前年度と比較し、人口一人当たりの決算額が</a:t>
          </a:r>
          <a:r>
            <a:rPr kumimoji="1" lang="en-US" altLang="ja-JP" sz="1300">
              <a:solidFill>
                <a:schemeClr val="dk1"/>
              </a:solidFill>
              <a:effectLst/>
              <a:latin typeface="+mn-lt"/>
              <a:ea typeface="+mn-ea"/>
              <a:cs typeface="+mn-cs"/>
            </a:rPr>
            <a:t>20,196</a:t>
          </a:r>
          <a:r>
            <a:rPr kumimoji="1" lang="ja-JP" altLang="ja-JP" sz="1300">
              <a:solidFill>
                <a:schemeClr val="dk1"/>
              </a:solidFill>
              <a:effectLst/>
              <a:latin typeface="+mn-lt"/>
              <a:ea typeface="+mn-ea"/>
              <a:cs typeface="+mn-cs"/>
            </a:rPr>
            <a:t>円増加し、類似団体平均と県平均を上回っている。主な要因として、</a:t>
          </a:r>
          <a:r>
            <a:rPr kumimoji="1" lang="ja-JP" altLang="en-US" sz="1300">
              <a:solidFill>
                <a:schemeClr val="dk1"/>
              </a:solidFill>
              <a:effectLst/>
              <a:latin typeface="+mn-lt"/>
              <a:ea typeface="+mn-ea"/>
              <a:cs typeface="+mn-cs"/>
            </a:rPr>
            <a:t>令和２年７月豪雨災害に伴う廃棄物処理費の増や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額の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によるふるさと納税促進事業の増額等が</a:t>
          </a:r>
          <a:r>
            <a:rPr kumimoji="1" lang="ja-JP" altLang="en-US" sz="1300">
              <a:solidFill>
                <a:schemeClr val="dk1"/>
              </a:solidFill>
              <a:effectLst/>
              <a:latin typeface="+mn-lt"/>
              <a:ea typeface="+mn-ea"/>
              <a:cs typeface="+mn-cs"/>
            </a:rPr>
            <a:t>挙げ</a:t>
          </a:r>
          <a:r>
            <a:rPr kumimoji="1" lang="ja-JP" altLang="ja-JP" sz="1300">
              <a:solidFill>
                <a:schemeClr val="dk1"/>
              </a:solidFill>
              <a:effectLst/>
              <a:latin typeface="+mn-lt"/>
              <a:ea typeface="+mn-ea"/>
              <a:cs typeface="+mn-cs"/>
            </a:rPr>
            <a:t>られる。</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、事務</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の見直しや公共施設等総合管理計画に基づく施設の適正配置を行い、経費節減可能な部分については、積極的な削減に努める。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xdr:rowOff>
    </xdr:from>
    <xdr:to>
      <xdr:col>23</xdr:col>
      <xdr:colOff>133350</xdr:colOff>
      <xdr:row>84</xdr:row>
      <xdr:rowOff>163264</xdr:rowOff>
    </xdr:to>
    <xdr:cxnSp macro="">
      <xdr:nvCxnSpPr>
        <xdr:cNvPr id="197" name="直線コネクタ 196"/>
        <xdr:cNvCxnSpPr/>
      </xdr:nvCxnSpPr>
      <xdr:spPr>
        <a:xfrm>
          <a:off x="4114800" y="14402622"/>
          <a:ext cx="8382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115332</xdr:rowOff>
    </xdr:from>
    <xdr:to>
      <xdr:col>19</xdr:col>
      <xdr:colOff>133350</xdr:colOff>
      <xdr:row>84</xdr:row>
      <xdr:rowOff>822</xdr:rowOff>
    </xdr:to>
    <xdr:cxnSp macro="">
      <xdr:nvCxnSpPr>
        <xdr:cNvPr id="200" name="直線コネクタ 199"/>
        <xdr:cNvCxnSpPr/>
      </xdr:nvCxnSpPr>
      <xdr:spPr>
        <a:xfrm>
          <a:off x="3225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115332</xdr:rowOff>
    </xdr:from>
    <xdr:to>
      <xdr:col>15</xdr:col>
      <xdr:colOff>82550</xdr:colOff>
      <xdr:row>84</xdr:row>
      <xdr:rowOff>10658</xdr:rowOff>
    </xdr:to>
    <xdr:cxnSp macro="">
      <xdr:nvCxnSpPr>
        <xdr:cNvPr id="203" name="直線コネクタ 202"/>
        <xdr:cNvCxnSpPr/>
      </xdr:nvCxnSpPr>
      <xdr:spPr>
        <a:xfrm flipV="1">
          <a:off x="2336800" y="14345682"/>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93752</xdr:rowOff>
    </xdr:from>
    <xdr:to>
      <xdr:col>11</xdr:col>
      <xdr:colOff>31750</xdr:colOff>
      <xdr:row>84</xdr:row>
      <xdr:rowOff>10658</xdr:rowOff>
    </xdr:to>
    <xdr:cxnSp macro="">
      <xdr:nvCxnSpPr>
        <xdr:cNvPr id="206" name="直線コネクタ 205"/>
        <xdr:cNvCxnSpPr/>
      </xdr:nvCxnSpPr>
      <xdr:spPr>
        <a:xfrm>
          <a:off x="1447800" y="14324102"/>
          <a:ext cx="88900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112464</xdr:rowOff>
    </xdr:from>
    <xdr:to>
      <xdr:col>23</xdr:col>
      <xdr:colOff>184150</xdr:colOff>
      <xdr:row>85</xdr:row>
      <xdr:rowOff>42614</xdr:rowOff>
    </xdr:to>
    <xdr:sp macro="" textlink="">
      <xdr:nvSpPr>
        <xdr:cNvPr id="216" name="楕円 215"/>
        <xdr:cNvSpPr/>
      </xdr:nvSpPr>
      <xdr:spPr>
        <a:xfrm>
          <a:off x="49022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84541</xdr:rowOff>
    </xdr:from>
    <xdr:ext cx="762000" cy="259045"/>
    <xdr:sp macro="" textlink="">
      <xdr:nvSpPr>
        <xdr:cNvPr id="217" name="人件費・物件費等の状況該当値テキスト"/>
        <xdr:cNvSpPr txBox="1"/>
      </xdr:nvSpPr>
      <xdr:spPr>
        <a:xfrm>
          <a:off x="5041900" y="144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121472</xdr:rowOff>
    </xdr:from>
    <xdr:to>
      <xdr:col>19</xdr:col>
      <xdr:colOff>184150</xdr:colOff>
      <xdr:row>84</xdr:row>
      <xdr:rowOff>51622</xdr:rowOff>
    </xdr:to>
    <xdr:sp macro="" textlink="">
      <xdr:nvSpPr>
        <xdr:cNvPr id="218" name="楕円 217"/>
        <xdr:cNvSpPr/>
      </xdr:nvSpPr>
      <xdr:spPr>
        <a:xfrm>
          <a:off x="4064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36399</xdr:rowOff>
    </xdr:from>
    <xdr:ext cx="736600" cy="259045"/>
    <xdr:sp macro="" textlink="">
      <xdr:nvSpPr>
        <xdr:cNvPr id="219" name="テキスト ボックス 218"/>
        <xdr:cNvSpPr txBox="1"/>
      </xdr:nvSpPr>
      <xdr:spPr>
        <a:xfrm>
          <a:off x="3733800" y="1443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64532</xdr:rowOff>
    </xdr:from>
    <xdr:to>
      <xdr:col>15</xdr:col>
      <xdr:colOff>133350</xdr:colOff>
      <xdr:row>83</xdr:row>
      <xdr:rowOff>166132</xdr:rowOff>
    </xdr:to>
    <xdr:sp macro="" textlink="">
      <xdr:nvSpPr>
        <xdr:cNvPr id="220" name="楕円 219"/>
        <xdr:cNvSpPr/>
      </xdr:nvSpPr>
      <xdr:spPr>
        <a:xfrm>
          <a:off x="3175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150909</xdr:rowOff>
    </xdr:from>
    <xdr:ext cx="762000" cy="259045"/>
    <xdr:sp macro="" textlink="">
      <xdr:nvSpPr>
        <xdr:cNvPr id="221" name="テキスト ボックス 220"/>
        <xdr:cNvSpPr txBox="1"/>
      </xdr:nvSpPr>
      <xdr:spPr>
        <a:xfrm>
          <a:off x="2844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131308</xdr:rowOff>
    </xdr:from>
    <xdr:to>
      <xdr:col>11</xdr:col>
      <xdr:colOff>82550</xdr:colOff>
      <xdr:row>84</xdr:row>
      <xdr:rowOff>61458</xdr:rowOff>
    </xdr:to>
    <xdr:sp macro="" textlink="">
      <xdr:nvSpPr>
        <xdr:cNvPr id="222" name="楕円 221"/>
        <xdr:cNvSpPr/>
      </xdr:nvSpPr>
      <xdr:spPr>
        <a:xfrm>
          <a:off x="2286000" y="143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46235</xdr:rowOff>
    </xdr:from>
    <xdr:ext cx="762000" cy="259045"/>
    <xdr:sp macro="" textlink="">
      <xdr:nvSpPr>
        <xdr:cNvPr id="223" name="テキスト ボックス 222"/>
        <xdr:cNvSpPr txBox="1"/>
      </xdr:nvSpPr>
      <xdr:spPr>
        <a:xfrm>
          <a:off x="1955800" y="144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42952</xdr:rowOff>
    </xdr:from>
    <xdr:to>
      <xdr:col>7</xdr:col>
      <xdr:colOff>31750</xdr:colOff>
      <xdr:row>83</xdr:row>
      <xdr:rowOff>144552</xdr:rowOff>
    </xdr:to>
    <xdr:sp macro="" textlink="">
      <xdr:nvSpPr>
        <xdr:cNvPr id="224" name="楕円 223"/>
        <xdr:cNvSpPr/>
      </xdr:nvSpPr>
      <xdr:spPr>
        <a:xfrm>
          <a:off x="1397000" y="142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129329</xdr:rowOff>
    </xdr:from>
    <xdr:ext cx="762000" cy="259045"/>
    <xdr:sp macro="" textlink="">
      <xdr:nvSpPr>
        <xdr:cNvPr id="225" name="テキスト ボックス 224"/>
        <xdr:cNvSpPr txBox="1"/>
      </xdr:nvSpPr>
      <xdr:spPr>
        <a:xfrm>
          <a:off x="1066800" y="14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月より、職員給の見直しと給与制度の総合的見直しを行い、現給保障を</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とせず上限</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とし、期間も国の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年に対し</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年間としている。平成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年度末で当初の予定通り、現給保障を終了した。さらには、平成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68943</xdr:rowOff>
    </xdr:to>
    <xdr:cxnSp macro="">
      <xdr:nvCxnSpPr>
        <xdr:cNvPr id="261" name="直線コネクタ 260"/>
        <xdr:cNvCxnSpPr/>
      </xdr:nvCxnSpPr>
      <xdr:spPr>
        <a:xfrm flipV="1">
          <a:off x="16179800" y="1513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120650</xdr:rowOff>
    </xdr:to>
    <xdr:cxnSp macro="">
      <xdr:nvCxnSpPr>
        <xdr:cNvPr id="264" name="直線コネクタ 263"/>
        <xdr:cNvCxnSpPr/>
      </xdr:nvCxnSpPr>
      <xdr:spPr>
        <a:xfrm flipV="1">
          <a:off x="15290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35379</xdr:rowOff>
    </xdr:to>
    <xdr:cxnSp macro="">
      <xdr:nvCxnSpPr>
        <xdr:cNvPr id="267" name="直線コネクタ 266"/>
        <xdr:cNvCxnSpPr/>
      </xdr:nvCxnSpPr>
      <xdr:spPr>
        <a:xfrm flipV="1">
          <a:off x="14401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70" name="直線コネクタ 269"/>
        <xdr:cNvCxnSpPr/>
      </xdr:nvCxnSpPr>
      <xdr:spPr>
        <a:xfrm>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方針による職員数の適正化を図っ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128572</xdr:rowOff>
    </xdr:to>
    <xdr:cxnSp macro="">
      <xdr:nvCxnSpPr>
        <xdr:cNvPr id="326" name="直線コネクタ 325"/>
        <xdr:cNvCxnSpPr/>
      </xdr:nvCxnSpPr>
      <xdr:spPr>
        <a:xfrm>
          <a:off x="16179800" y="1056978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111337</xdr:rowOff>
    </xdr:to>
    <xdr:cxnSp macro="">
      <xdr:nvCxnSpPr>
        <xdr:cNvPr id="329" name="直線コネクタ 328"/>
        <xdr:cNvCxnSpPr/>
      </xdr:nvCxnSpPr>
      <xdr:spPr>
        <a:xfrm>
          <a:off x="15290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105591</xdr:rowOff>
    </xdr:to>
    <xdr:cxnSp macro="">
      <xdr:nvCxnSpPr>
        <xdr:cNvPr id="332" name="直線コネクタ 331"/>
        <xdr:cNvCxnSpPr/>
      </xdr:nvCxnSpPr>
      <xdr:spPr>
        <a:xfrm flipV="1">
          <a:off x="14401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105591</xdr:rowOff>
    </xdr:to>
    <xdr:cxnSp macro="">
      <xdr:nvCxnSpPr>
        <xdr:cNvPr id="335" name="直線コネクタ 334"/>
        <xdr:cNvCxnSpPr/>
      </xdr:nvCxnSpPr>
      <xdr:spPr>
        <a:xfrm>
          <a:off x="13512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77772</xdr:rowOff>
    </xdr:from>
    <xdr:to>
      <xdr:col>81</xdr:col>
      <xdr:colOff>95250</xdr:colOff>
      <xdr:row>62</xdr:row>
      <xdr:rowOff>7922</xdr:rowOff>
    </xdr:to>
    <xdr:sp macro="" textlink="">
      <xdr:nvSpPr>
        <xdr:cNvPr id="345" name="楕円 344"/>
        <xdr:cNvSpPr/>
      </xdr:nvSpPr>
      <xdr:spPr>
        <a:xfrm>
          <a:off x="169672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49849</xdr:rowOff>
    </xdr:from>
    <xdr:ext cx="762000" cy="259045"/>
    <xdr:sp macro="" textlink="">
      <xdr:nvSpPr>
        <xdr:cNvPr id="346" name="定員管理の状況該当値テキスト"/>
        <xdr:cNvSpPr txBox="1"/>
      </xdr:nvSpPr>
      <xdr:spPr>
        <a:xfrm>
          <a:off x="17106900" y="105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7" name="楕円 346"/>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146914</xdr:rowOff>
    </xdr:from>
    <xdr:ext cx="736600" cy="259045"/>
    <xdr:sp macro="" textlink="">
      <xdr:nvSpPr>
        <xdr:cNvPr id="348" name="テキスト ボックス 347"/>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9" name="楕円 348"/>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50" name="テキスト ボックス 349"/>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3" name="楕円 352"/>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4" name="テキスト ボックス 353"/>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低くなり、また、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136676</xdr:rowOff>
    </xdr:to>
    <xdr:cxnSp macro="">
      <xdr:nvCxnSpPr>
        <xdr:cNvPr id="390" name="直線コネクタ 389"/>
        <xdr:cNvCxnSpPr/>
      </xdr:nvCxnSpPr>
      <xdr:spPr>
        <a:xfrm flipV="1">
          <a:off x="16179800" y="659432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93" name="直線コネクタ 392"/>
        <xdr:cNvCxnSpPr/>
      </xdr:nvCxnSpPr>
      <xdr:spPr>
        <a:xfrm flipV="1">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38</xdr:row>
      <xdr:rowOff>148167</xdr:rowOff>
    </xdr:to>
    <xdr:cxnSp macro="">
      <xdr:nvCxnSpPr>
        <xdr:cNvPr id="396" name="直線コネクタ 395"/>
        <xdr:cNvCxnSpPr/>
      </xdr:nvCxnSpPr>
      <xdr:spPr>
        <a:xfrm>
          <a:off x="14401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39</xdr:row>
      <xdr:rowOff>22678</xdr:rowOff>
    </xdr:to>
    <xdr:cxnSp macro="">
      <xdr:nvCxnSpPr>
        <xdr:cNvPr id="399" name="直線コネクタ 398"/>
        <xdr:cNvCxnSpPr/>
      </xdr:nvCxnSpPr>
      <xdr:spPr>
        <a:xfrm flipV="1">
          <a:off x="13512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9" name="楕円 408"/>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10"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11" name="楕円 410"/>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2" name="テキスト ボックス 411"/>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3" name="楕円 412"/>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4" name="テキスト ボックス 413"/>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5" name="楕円 414"/>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6" name="テキスト ボックス 415"/>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7" name="楕円 416"/>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8" name="テキスト ボックス 417"/>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年度以降、将来負担比率は</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主な要因としては、令和２年７月豪雨災害の影響による災害対策基金の取り崩しに伴う充当可能基金残高の減</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あるものの、公営企業債等繰入見込額の減等により、将来負担額も同様に減少したこと等が挙げられる。今後も公債費等義務的経費の削減を図るとともに、より効率的な基金の運用を行い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人件費に係る経常収支比率は前年度より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下回っている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増加の</a:t>
          </a:r>
          <a:r>
            <a:rPr kumimoji="1" lang="ja-JP" altLang="ja-JP" sz="1200">
              <a:solidFill>
                <a:schemeClr val="dk1"/>
              </a:solidFill>
              <a:effectLst/>
              <a:latin typeface="+mn-lt"/>
              <a:ea typeface="+mn-ea"/>
              <a:cs typeface="+mn-cs"/>
            </a:rPr>
            <a:t>主な要因は、退職者</a:t>
          </a:r>
          <a:r>
            <a:rPr kumimoji="1" lang="ja-JP" altLang="en-US" sz="1200">
              <a:solidFill>
                <a:schemeClr val="dk1"/>
              </a:solidFill>
              <a:effectLst/>
              <a:latin typeface="+mn-lt"/>
              <a:ea typeface="+mn-ea"/>
              <a:cs typeface="+mn-cs"/>
            </a:rPr>
            <a:t>数</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に伴う退職手当の</a:t>
          </a:r>
          <a:r>
            <a:rPr kumimoji="1" lang="ja-JP" altLang="en-US" sz="1200">
              <a:solidFill>
                <a:schemeClr val="dk1"/>
              </a:solidFill>
              <a:effectLst/>
              <a:latin typeface="+mn-lt"/>
              <a:ea typeface="+mn-ea"/>
              <a:cs typeface="+mn-cs"/>
            </a:rPr>
            <a:t>減があったものの、会計年度任用職員制度による人件費の増</a:t>
          </a:r>
          <a:r>
            <a:rPr kumimoji="1" lang="ja-JP" altLang="ja-JP" sz="1200">
              <a:solidFill>
                <a:schemeClr val="dk1"/>
              </a:solidFill>
              <a:effectLst/>
              <a:latin typeface="+mn-lt"/>
              <a:ea typeface="+mn-ea"/>
              <a:cs typeface="+mn-cs"/>
            </a:rPr>
            <a:t>によるものである。今後も計画的な職員採用や組織及び事務事業の見直しにより適正な定員管理に努める。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31750</xdr:rowOff>
    </xdr:to>
    <xdr:cxnSp macro="">
      <xdr:nvCxnSpPr>
        <xdr:cNvPr id="69" name="直線コネクタ 68"/>
        <xdr:cNvCxnSpPr/>
      </xdr:nvCxnSpPr>
      <xdr:spPr>
        <a:xfrm>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1270</xdr:rowOff>
    </xdr:to>
    <xdr:cxnSp macro="">
      <xdr:nvCxnSpPr>
        <xdr:cNvPr id="72" name="直線コネクタ 71"/>
        <xdr:cNvCxnSpPr/>
      </xdr:nvCxnSpPr>
      <xdr:spPr>
        <a:xfrm>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127000</xdr:rowOff>
    </xdr:to>
    <xdr:cxnSp macro="">
      <xdr:nvCxnSpPr>
        <xdr:cNvPr id="75" name="直線コネクタ 74"/>
        <xdr:cNvCxnSpPr/>
      </xdr:nvCxnSpPr>
      <xdr:spPr>
        <a:xfrm>
          <a:off x="1320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物件費に係る経常収支比率は、前年度より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、依然として類似団体平均より高</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。主な要因として、</a:t>
          </a:r>
          <a:r>
            <a:rPr kumimoji="1" lang="ja-JP" altLang="en-US" sz="1200">
              <a:solidFill>
                <a:schemeClr val="dk1"/>
              </a:solidFill>
              <a:effectLst/>
              <a:latin typeface="+mn-lt"/>
              <a:ea typeface="+mn-ea"/>
              <a:cs typeface="+mn-cs"/>
            </a:rPr>
            <a:t>小学校教科書改訂</a:t>
          </a:r>
          <a:r>
            <a:rPr kumimoji="1" lang="ja-JP" altLang="ja-JP" sz="1200">
              <a:solidFill>
                <a:schemeClr val="dk1"/>
              </a:solidFill>
              <a:effectLst/>
              <a:latin typeface="+mn-lt"/>
              <a:ea typeface="+mn-ea"/>
              <a:cs typeface="+mn-cs"/>
            </a:rPr>
            <a:t>事業や、</a:t>
          </a:r>
          <a:r>
            <a:rPr kumimoji="1" lang="ja-JP" altLang="en-US" sz="1200">
              <a:solidFill>
                <a:schemeClr val="dk1"/>
              </a:solidFill>
              <a:effectLst/>
              <a:latin typeface="+mn-lt"/>
              <a:ea typeface="+mn-ea"/>
              <a:cs typeface="+mn-cs"/>
            </a:rPr>
            <a:t>情報センター運営事業費</a:t>
          </a:r>
          <a:r>
            <a:rPr kumimoji="1" lang="ja-JP" altLang="ja-JP" sz="1200">
              <a:solidFill>
                <a:schemeClr val="dk1"/>
              </a:solidFill>
              <a:effectLst/>
              <a:latin typeface="+mn-lt"/>
              <a:ea typeface="+mn-ea"/>
              <a:cs typeface="+mn-cs"/>
            </a:rPr>
            <a:t>の増等が挙げられる。今後は、公共施設等総合管理計画に基づく施設の適正配置を行い、施設の維持管理等に係る委託料などの業務内容の見直し等、経費節減可能な部分については、積極的な削減に努める。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88900</xdr:rowOff>
    </xdr:to>
    <xdr:cxnSp macro="">
      <xdr:nvCxnSpPr>
        <xdr:cNvPr id="127" name="直線コネクタ 126"/>
        <xdr:cNvCxnSpPr/>
      </xdr:nvCxnSpPr>
      <xdr:spPr>
        <a:xfrm flipV="1">
          <a:off x="15671800" y="3129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88900</xdr:rowOff>
    </xdr:to>
    <xdr:cxnSp macro="">
      <xdr:nvCxnSpPr>
        <xdr:cNvPr id="130" name="直線コネクタ 129"/>
        <xdr:cNvCxnSpPr/>
      </xdr:nvCxnSpPr>
      <xdr:spPr>
        <a:xfrm>
          <a:off x="14782800" y="314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58420</xdr:rowOff>
    </xdr:to>
    <xdr:cxnSp macro="">
      <xdr:nvCxnSpPr>
        <xdr:cNvPr id="133" name="直線コネクタ 132"/>
        <xdr:cNvCxnSpPr/>
      </xdr:nvCxnSpPr>
      <xdr:spPr>
        <a:xfrm>
          <a:off x="13893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43180</xdr:rowOff>
    </xdr:to>
    <xdr:cxnSp macro="">
      <xdr:nvCxnSpPr>
        <xdr:cNvPr id="136" name="直線コネクタ 135"/>
        <xdr:cNvCxnSpPr/>
      </xdr:nvCxnSpPr>
      <xdr:spPr>
        <a:xfrm flipV="1">
          <a:off x="13004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扶助費に係る経常収支比率は前年度より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上回っている。主な要因は、</a:t>
          </a:r>
          <a:r>
            <a:rPr kumimoji="1" lang="ja-JP" altLang="en-US" sz="1200">
              <a:solidFill>
                <a:schemeClr val="dk1"/>
              </a:solidFill>
              <a:effectLst/>
              <a:latin typeface="+mn-lt"/>
              <a:ea typeface="+mn-ea"/>
              <a:cs typeface="+mn-cs"/>
            </a:rPr>
            <a:t>児童扶養手当</a:t>
          </a:r>
          <a:r>
            <a:rPr kumimoji="1" lang="ja-JP" altLang="ja-JP" sz="1200">
              <a:solidFill>
                <a:schemeClr val="dk1"/>
              </a:solidFill>
              <a:effectLst/>
              <a:latin typeface="+mn-lt"/>
              <a:ea typeface="+mn-ea"/>
              <a:cs typeface="+mn-cs"/>
            </a:rPr>
            <a:t>給付費</a:t>
          </a:r>
          <a:r>
            <a:rPr kumimoji="1" lang="ja-JP" altLang="en-US" sz="1200">
              <a:solidFill>
                <a:schemeClr val="dk1"/>
              </a:solidFill>
              <a:effectLst/>
              <a:latin typeface="+mn-lt"/>
              <a:ea typeface="+mn-ea"/>
              <a:cs typeface="+mn-cs"/>
            </a:rPr>
            <a:t>や子ども医療費助成事業の減がある</a:t>
          </a:r>
          <a:r>
            <a:rPr kumimoji="1" lang="ja-JP" altLang="ja-JP" sz="1200">
              <a:solidFill>
                <a:schemeClr val="dk1"/>
              </a:solidFill>
              <a:effectLst/>
              <a:latin typeface="+mn-lt"/>
              <a:ea typeface="+mn-ea"/>
              <a:cs typeface="+mn-cs"/>
            </a:rPr>
            <a:t>ものの、子ども</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子育て支援給付費が増額となったこと</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が挙げられる。今後も障害福祉サービスの</a:t>
          </a:r>
          <a:r>
            <a:rPr kumimoji="1" lang="ja-JP" altLang="en-US" sz="1200">
              <a:solidFill>
                <a:schemeClr val="dk1"/>
              </a:solidFill>
              <a:effectLst/>
              <a:latin typeface="+mn-lt"/>
              <a:ea typeface="+mn-ea"/>
              <a:cs typeface="+mn-cs"/>
            </a:rPr>
            <a:t>介護給付費</a:t>
          </a:r>
          <a:r>
            <a:rPr kumimoji="1" lang="ja-JP" altLang="ja-JP" sz="1200">
              <a:solidFill>
                <a:schemeClr val="dk1"/>
              </a:solidFill>
              <a:effectLst/>
              <a:latin typeface="+mn-lt"/>
              <a:ea typeface="+mn-ea"/>
              <a:cs typeface="+mn-cs"/>
            </a:rPr>
            <a:t>の増が見込まれるが、児童数減少による給付費減等により、</a:t>
          </a:r>
          <a:r>
            <a:rPr kumimoji="1" lang="ja-JP" altLang="en-US" sz="1200">
              <a:solidFill>
                <a:schemeClr val="dk1"/>
              </a:solidFill>
              <a:effectLst/>
              <a:latin typeface="+mn-lt"/>
              <a:ea typeface="+mn-ea"/>
              <a:cs typeface="+mn-cs"/>
            </a:rPr>
            <a:t>扶助費は</a:t>
          </a:r>
          <a:r>
            <a:rPr kumimoji="1" lang="ja-JP" altLang="ja-JP" sz="1200">
              <a:solidFill>
                <a:schemeClr val="dk1"/>
              </a:solidFill>
              <a:effectLst/>
              <a:latin typeface="+mn-lt"/>
              <a:ea typeface="+mn-ea"/>
              <a:cs typeface="+mn-cs"/>
            </a:rPr>
            <a:t>中長期的には減少</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ると見込まれる。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20320</xdr:rowOff>
    </xdr:to>
    <xdr:cxnSp macro="">
      <xdr:nvCxnSpPr>
        <xdr:cNvPr id="188" name="直線コネクタ 187"/>
        <xdr:cNvCxnSpPr/>
      </xdr:nvCxnSpPr>
      <xdr:spPr>
        <a:xfrm flipV="1">
          <a:off x="3987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20320</xdr:rowOff>
    </xdr:to>
    <xdr:cxnSp macro="">
      <xdr:nvCxnSpPr>
        <xdr:cNvPr id="191" name="直線コネクタ 190"/>
        <xdr:cNvCxnSpPr/>
      </xdr:nvCxnSpPr>
      <xdr:spPr>
        <a:xfrm>
          <a:off x="3098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55</xdr:row>
      <xdr:rowOff>161290</xdr:rowOff>
    </xdr:to>
    <xdr:cxnSp macro="">
      <xdr:nvCxnSpPr>
        <xdr:cNvPr id="194" name="直線コネクタ 193"/>
        <xdr:cNvCxnSpPr/>
      </xdr:nvCxnSpPr>
      <xdr:spPr>
        <a:xfrm>
          <a:off x="2209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161290</xdr:rowOff>
    </xdr:to>
    <xdr:cxnSp macro="">
      <xdr:nvCxnSpPr>
        <xdr:cNvPr id="197" name="直線コネクタ 196"/>
        <xdr:cNvCxnSpPr/>
      </xdr:nvCxnSpPr>
      <xdr:spPr>
        <a:xfrm>
          <a:off x="1320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09" name="楕円 208"/>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55897</xdr:rowOff>
    </xdr:from>
    <xdr:ext cx="736600" cy="259045"/>
    <xdr:sp macro="" textlink="">
      <xdr:nvSpPr>
        <xdr:cNvPr id="210" name="テキスト ボックス 209"/>
        <xdr:cNvSpPr txBox="1"/>
      </xdr:nvSpPr>
      <xdr:spPr>
        <a:xfrm>
          <a:off x="3606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1" name="楕円 210"/>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25417</xdr:rowOff>
    </xdr:from>
    <xdr:ext cx="762000" cy="259045"/>
    <xdr:sp macro="" textlink="">
      <xdr:nvSpPr>
        <xdr:cNvPr id="212" name="テキスト ボックス 211"/>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3" name="楕円 21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25417</xdr:rowOff>
    </xdr:from>
    <xdr:ext cx="762000" cy="259045"/>
    <xdr:sp macro="" textlink="">
      <xdr:nvSpPr>
        <xdr:cNvPr id="214" name="テキスト ボックス 213"/>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6" name="テキスト ボックス 215"/>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その他に係る経常収支比率は、前年度より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ポイント減となっており、類似団体平均より低い水準となっている。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主な要因として、簡易水道、特定環境保全公共下水道、農業集落排水の各会計に地方公営企業法を適用し、公営企業会計に移行したことによる</a:t>
          </a:r>
          <a:r>
            <a:rPr kumimoji="1" lang="ja-JP" altLang="en-US" sz="1200">
              <a:solidFill>
                <a:schemeClr val="dk1"/>
              </a:solidFill>
              <a:effectLst/>
              <a:latin typeface="+mn-lt"/>
              <a:ea typeface="+mn-ea"/>
              <a:cs typeface="+mn-cs"/>
            </a:rPr>
            <a:t>繰出金</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等が挙げられる。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xdr:cNvCxnSpPr/>
      </xdr:nvCxnSpPr>
      <xdr:spPr>
        <a:xfrm flipV="1">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63500</xdr:rowOff>
    </xdr:to>
    <xdr:cxnSp macro="">
      <xdr:nvCxnSpPr>
        <xdr:cNvPr id="252" name="直線コネクタ 251"/>
        <xdr:cNvCxnSpPr/>
      </xdr:nvCxnSpPr>
      <xdr:spPr>
        <a:xfrm flipV="1">
          <a:off x="14782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63500</xdr:rowOff>
    </xdr:to>
    <xdr:cxnSp macro="">
      <xdr:nvCxnSpPr>
        <xdr:cNvPr id="255" name="直線コネクタ 254"/>
        <xdr:cNvCxnSpPr/>
      </xdr:nvCxnSpPr>
      <xdr:spPr>
        <a:xfrm>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59</xdr:row>
      <xdr:rowOff>120650</xdr:rowOff>
    </xdr:to>
    <xdr:cxnSp macro="">
      <xdr:nvCxnSpPr>
        <xdr:cNvPr id="258" name="直線コネクタ 257"/>
        <xdr:cNvCxnSpPr/>
      </xdr:nvCxnSpPr>
      <xdr:spPr>
        <a:xfrm flipV="1">
          <a:off x="13004800" y="9944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4" name="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6" name="楕円 275"/>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7" name="テキスト ボックス 276"/>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補助費等に係る経常収支比率は、類似団体平均より低い水準を維持しているが、前年度より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ポイント増となっ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。主な要因として、</a:t>
          </a:r>
          <a:r>
            <a:rPr kumimoji="1" lang="ja-JP" altLang="en-US" sz="1200">
              <a:solidFill>
                <a:schemeClr val="dk1"/>
              </a:solidFill>
              <a:effectLst/>
              <a:latin typeface="+mn-lt"/>
              <a:ea typeface="+mn-ea"/>
              <a:cs typeface="+mn-cs"/>
            </a:rPr>
            <a:t>簡易水道、特定環境保全公共下水道、農業集落排水の各会計に地方公営企業法を適用し、公営企業会計に移行したことによる</a:t>
          </a:r>
          <a:r>
            <a:rPr kumimoji="1" lang="ja-JP" altLang="ja-JP" sz="1200">
              <a:solidFill>
                <a:schemeClr val="dk1"/>
              </a:solidFill>
              <a:effectLst/>
              <a:latin typeface="+mn-lt"/>
              <a:ea typeface="+mn-ea"/>
              <a:cs typeface="+mn-cs"/>
            </a:rPr>
            <a:t>補助金の増等が挙げられる。今後も補助金交付事業を精査し、補助率や補助限度額の見直し等を行い、補助金の適正化に努める。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60706</xdr:rowOff>
    </xdr:to>
    <xdr:cxnSp macro="">
      <xdr:nvCxnSpPr>
        <xdr:cNvPr id="307" name="直線コネクタ 306"/>
        <xdr:cNvCxnSpPr/>
      </xdr:nvCxnSpPr>
      <xdr:spPr>
        <a:xfrm>
          <a:off x="15671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51562</xdr:rowOff>
    </xdr:to>
    <xdr:cxnSp macro="">
      <xdr:nvCxnSpPr>
        <xdr:cNvPr id="310" name="直線コネクタ 309"/>
        <xdr:cNvCxnSpPr/>
      </xdr:nvCxnSpPr>
      <xdr:spPr>
        <a:xfrm>
          <a:off x="14782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28702</xdr:rowOff>
    </xdr:to>
    <xdr:cxnSp macro="">
      <xdr:nvCxnSpPr>
        <xdr:cNvPr id="313" name="直線コネクタ 312"/>
        <xdr:cNvCxnSpPr/>
      </xdr:nvCxnSpPr>
      <xdr:spPr>
        <a:xfrm>
          <a:off x="13893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24130</xdr:rowOff>
    </xdr:to>
    <xdr:cxnSp macro="">
      <xdr:nvCxnSpPr>
        <xdr:cNvPr id="316" name="直線コネクタ 315"/>
        <xdr:cNvCxnSpPr/>
      </xdr:nvCxnSpPr>
      <xdr:spPr>
        <a:xfrm>
          <a:off x="13004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6" name="楕円 325"/>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7"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4" name="楕円 333"/>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5" name="テキスト ボックス 334"/>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公債費に係る経常収支比率は前年度比</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ポイント減となったが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旧合併特例事業債等の</a:t>
          </a:r>
          <a:r>
            <a:rPr kumimoji="1" lang="ja-JP" altLang="ja-JP" sz="1100">
              <a:solidFill>
                <a:schemeClr val="dk1"/>
              </a:solidFill>
              <a:effectLst/>
              <a:latin typeface="+mn-lt"/>
              <a:ea typeface="+mn-ea"/>
              <a:cs typeface="+mn-cs"/>
            </a:rPr>
            <a:t>償還終了に</a:t>
          </a:r>
          <a:r>
            <a:rPr kumimoji="1" lang="ja-JP" altLang="en-US" sz="1100">
              <a:solidFill>
                <a:schemeClr val="dk1"/>
              </a:solidFill>
              <a:effectLst/>
              <a:latin typeface="+mn-lt"/>
              <a:ea typeface="+mn-ea"/>
              <a:cs typeface="+mn-cs"/>
            </a:rPr>
            <a:t>伴う</a:t>
          </a:r>
          <a:r>
            <a:rPr kumimoji="1" lang="ja-JP" altLang="en-US" sz="1200">
              <a:solidFill>
                <a:schemeClr val="dk1"/>
              </a:solidFill>
              <a:effectLst/>
              <a:latin typeface="+mn-lt"/>
              <a:ea typeface="+mn-ea"/>
              <a:cs typeface="+mn-cs"/>
            </a:rPr>
            <a:t>減があるものの、</a:t>
          </a:r>
          <a:r>
            <a:rPr kumimoji="1" lang="ja-JP" altLang="ja-JP" sz="1200">
              <a:solidFill>
                <a:schemeClr val="dk1"/>
              </a:solidFill>
              <a:effectLst/>
              <a:latin typeface="+mn-lt"/>
              <a:ea typeface="+mn-ea"/>
              <a:cs typeface="+mn-cs"/>
            </a:rPr>
            <a:t>臨時財政対策債の償還額の増額等が</a:t>
          </a:r>
          <a:r>
            <a:rPr kumimoji="1" lang="ja-JP" altLang="en-US" sz="1200">
              <a:solidFill>
                <a:schemeClr val="dk1"/>
              </a:solidFill>
              <a:effectLst/>
              <a:latin typeface="+mn-lt"/>
              <a:ea typeface="+mn-ea"/>
              <a:cs typeface="+mn-cs"/>
            </a:rPr>
            <a:t>あり</a:t>
          </a:r>
          <a:r>
            <a:rPr kumimoji="1" lang="ja-JP" altLang="ja-JP" sz="1200">
              <a:solidFill>
                <a:schemeClr val="dk1"/>
              </a:solidFill>
              <a:effectLst/>
              <a:latin typeface="+mn-lt"/>
              <a:ea typeface="+mn-ea"/>
              <a:cs typeface="+mn-cs"/>
            </a:rPr>
            <a:t>依然として経常一般財源に占める割合は高い。今後も交付税算入の面で有利な地方債の活用を基本とし、普通建設事業の精査、繰上償還等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検討</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借入額の抑制に努める。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127000</xdr:rowOff>
    </xdr:to>
    <xdr:cxnSp macro="">
      <xdr:nvCxnSpPr>
        <xdr:cNvPr id="370" name="直線コネクタ 369"/>
        <xdr:cNvCxnSpPr/>
      </xdr:nvCxnSpPr>
      <xdr:spPr>
        <a:xfrm flipV="1">
          <a:off x="3987800" y="1342825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27395</xdr:rowOff>
    </xdr:to>
    <xdr:cxnSp macro="">
      <xdr:nvCxnSpPr>
        <xdr:cNvPr id="373" name="直線コネクタ 372"/>
        <xdr:cNvCxnSpPr/>
      </xdr:nvCxnSpPr>
      <xdr:spPr>
        <a:xfrm flipV="1">
          <a:off x="3098800" y="135001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27395</xdr:rowOff>
    </xdr:to>
    <xdr:cxnSp macro="">
      <xdr:nvCxnSpPr>
        <xdr:cNvPr id="376" name="直線コネクタ 375"/>
        <xdr:cNvCxnSpPr/>
      </xdr:nvCxnSpPr>
      <xdr:spPr>
        <a:xfrm>
          <a:off x="2209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140063</xdr:rowOff>
    </xdr:from>
    <xdr:to>
      <xdr:col>11</xdr:col>
      <xdr:colOff>9525</xdr:colOff>
      <xdr:row>79</xdr:row>
      <xdr:rowOff>14332</xdr:rowOff>
    </xdr:to>
    <xdr:cxnSp macro="">
      <xdr:nvCxnSpPr>
        <xdr:cNvPr id="379" name="直線コネクタ 378"/>
        <xdr:cNvCxnSpPr/>
      </xdr:nvCxnSpPr>
      <xdr:spPr>
        <a:xfrm>
          <a:off x="1320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89" name="楕円 388"/>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0" name="公債費該当値テキスト"/>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1" name="楕円 39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2" name="テキスト ボックス 391"/>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148045</xdr:rowOff>
    </xdr:from>
    <xdr:to>
      <xdr:col>15</xdr:col>
      <xdr:colOff>149225</xdr:colOff>
      <xdr:row>79</xdr:row>
      <xdr:rowOff>78195</xdr:rowOff>
    </xdr:to>
    <xdr:sp macro="" textlink="">
      <xdr:nvSpPr>
        <xdr:cNvPr id="393" name="楕円 392"/>
        <xdr:cNvSpPr/>
      </xdr:nvSpPr>
      <xdr:spPr>
        <a:xfrm>
          <a:off x="3048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62972</xdr:rowOff>
    </xdr:from>
    <xdr:ext cx="762000" cy="259045"/>
    <xdr:sp macro="" textlink="">
      <xdr:nvSpPr>
        <xdr:cNvPr id="394" name="テキスト ボックス 393"/>
        <xdr:cNvSpPr txBox="1"/>
      </xdr:nvSpPr>
      <xdr:spPr>
        <a:xfrm>
          <a:off x="2717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89263</xdr:rowOff>
    </xdr:from>
    <xdr:to>
      <xdr:col>6</xdr:col>
      <xdr:colOff>171450</xdr:colOff>
      <xdr:row>79</xdr:row>
      <xdr:rowOff>19413</xdr:rowOff>
    </xdr:to>
    <xdr:sp macro="" textlink="">
      <xdr:nvSpPr>
        <xdr:cNvPr id="397" name="楕円 396"/>
        <xdr:cNvSpPr/>
      </xdr:nvSpPr>
      <xdr:spPr>
        <a:xfrm>
          <a:off x="1270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4190</xdr:rowOff>
    </xdr:from>
    <xdr:ext cx="762000" cy="259045"/>
    <xdr:sp macro="" textlink="">
      <xdr:nvSpPr>
        <xdr:cNvPr id="398" name="テキスト ボックス 397"/>
        <xdr:cNvSpPr txBox="1"/>
      </xdr:nvSpPr>
      <xdr:spPr>
        <a:xfrm>
          <a:off x="939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公債費以外の経常収支比率は、前年度より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ポイント減となっており、類似団体平均より低い水準となっている。</a:t>
          </a:r>
          <a:endParaRPr lang="ja-JP" altLang="ja-JP" sz="1200">
            <a:effectLst/>
          </a:endParaRPr>
        </a:p>
        <a:p>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、児童扶養手当</a:t>
          </a:r>
          <a:r>
            <a:rPr kumimoji="1" lang="ja-JP" altLang="ja-JP" sz="1200">
              <a:solidFill>
                <a:schemeClr val="dk1"/>
              </a:solidFill>
              <a:effectLst/>
              <a:latin typeface="+mn-lt"/>
              <a:ea typeface="+mn-ea"/>
              <a:cs typeface="+mn-cs"/>
            </a:rPr>
            <a:t>給付費等の扶助費</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、簡易水道等の特別会計に</a:t>
          </a:r>
          <a:r>
            <a:rPr kumimoji="1" lang="ja-JP" altLang="ja-JP" sz="1200">
              <a:solidFill>
                <a:schemeClr val="dk1"/>
              </a:solidFill>
              <a:effectLst/>
              <a:latin typeface="+mn-lt"/>
              <a:ea typeface="+mn-ea"/>
              <a:cs typeface="+mn-cs"/>
            </a:rPr>
            <a:t>地方公営企業法を適用</a:t>
          </a:r>
          <a:r>
            <a:rPr kumimoji="1" lang="ja-JP" altLang="en-US" sz="1200">
              <a:solidFill>
                <a:schemeClr val="dk1"/>
              </a:solidFill>
              <a:effectLst/>
              <a:latin typeface="+mn-lt"/>
              <a:ea typeface="+mn-ea"/>
              <a:cs typeface="+mn-cs"/>
            </a:rPr>
            <a:t>したことにより繰出金</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要因として挙げられる。</a:t>
          </a:r>
          <a:endParaRPr lang="ja-JP" altLang="ja-JP" sz="1200">
            <a:effectLst/>
          </a:endParaRPr>
        </a:p>
        <a:p>
          <a:r>
            <a:rPr kumimoji="1" lang="ja-JP" altLang="ja-JP" sz="1200">
              <a:solidFill>
                <a:schemeClr val="dk1"/>
              </a:solidFill>
              <a:effectLst/>
              <a:latin typeface="+mn-lt"/>
              <a:ea typeface="+mn-ea"/>
              <a:cs typeface="+mn-cs"/>
            </a:rPr>
            <a:t>今後も、事務事業の見直しによる経常的経費の抑制に努める。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16511</xdr:rowOff>
    </xdr:to>
    <xdr:cxnSp macro="">
      <xdr:nvCxnSpPr>
        <xdr:cNvPr id="431" name="直線コネクタ 430"/>
        <xdr:cNvCxnSpPr/>
      </xdr:nvCxnSpPr>
      <xdr:spPr>
        <a:xfrm flipV="1">
          <a:off x="15671800" y="13134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77</xdr:row>
      <xdr:rowOff>16511</xdr:rowOff>
    </xdr:to>
    <xdr:cxnSp macro="">
      <xdr:nvCxnSpPr>
        <xdr:cNvPr id="434" name="直線コネクタ 433"/>
        <xdr:cNvCxnSpPr/>
      </xdr:nvCxnSpPr>
      <xdr:spPr>
        <a:xfrm>
          <a:off x="14782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73661</xdr:rowOff>
    </xdr:to>
    <xdr:cxnSp macro="">
      <xdr:nvCxnSpPr>
        <xdr:cNvPr id="437" name="直線コネクタ 436"/>
        <xdr:cNvCxnSpPr/>
      </xdr:nvCxnSpPr>
      <xdr:spPr>
        <a:xfrm>
          <a:off x="13893800" y="129895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130810</xdr:rowOff>
    </xdr:to>
    <xdr:cxnSp macro="">
      <xdr:nvCxnSpPr>
        <xdr:cNvPr id="440" name="直線コネクタ 439"/>
        <xdr:cNvCxnSpPr/>
      </xdr:nvCxnSpPr>
      <xdr:spPr>
        <a:xfrm>
          <a:off x="13004800" y="12890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2" name="楕円 451"/>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3" name="テキスト ボックス 452"/>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6" name="楕円 45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57" name="テキスト ボックス 45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8" name="楕円 457"/>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9" name="テキスト ボックス 458"/>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58153</xdr:rowOff>
    </xdr:from>
    <xdr:to>
      <xdr:col>29</xdr:col>
      <xdr:colOff>127000</xdr:colOff>
      <xdr:row>16</xdr:row>
      <xdr:rowOff>116232</xdr:rowOff>
    </xdr:to>
    <xdr:cxnSp macro="">
      <xdr:nvCxnSpPr>
        <xdr:cNvPr id="54" name="直線コネクタ 53"/>
        <xdr:cNvCxnSpPr/>
      </xdr:nvCxnSpPr>
      <xdr:spPr bwMode="auto">
        <a:xfrm flipV="1">
          <a:off x="5003800" y="2848978"/>
          <a:ext cx="647700" cy="5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116232</xdr:rowOff>
    </xdr:from>
    <xdr:to>
      <xdr:col>26</xdr:col>
      <xdr:colOff>50800</xdr:colOff>
      <xdr:row>16</xdr:row>
      <xdr:rowOff>129977</xdr:rowOff>
    </xdr:to>
    <xdr:cxnSp macro="">
      <xdr:nvCxnSpPr>
        <xdr:cNvPr id="57" name="直線コネクタ 56"/>
        <xdr:cNvCxnSpPr/>
      </xdr:nvCxnSpPr>
      <xdr:spPr bwMode="auto">
        <a:xfrm flipV="1">
          <a:off x="4305300" y="2907057"/>
          <a:ext cx="698500" cy="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94572</xdr:rowOff>
    </xdr:from>
    <xdr:to>
      <xdr:col>22</xdr:col>
      <xdr:colOff>114300</xdr:colOff>
      <xdr:row>16</xdr:row>
      <xdr:rowOff>129977</xdr:rowOff>
    </xdr:to>
    <xdr:cxnSp macro="">
      <xdr:nvCxnSpPr>
        <xdr:cNvPr id="60" name="直線コネクタ 59"/>
        <xdr:cNvCxnSpPr/>
      </xdr:nvCxnSpPr>
      <xdr:spPr bwMode="auto">
        <a:xfrm>
          <a:off x="3606800" y="2885397"/>
          <a:ext cx="698500" cy="3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94572</xdr:rowOff>
    </xdr:from>
    <xdr:to>
      <xdr:col>18</xdr:col>
      <xdr:colOff>177800</xdr:colOff>
      <xdr:row>16</xdr:row>
      <xdr:rowOff>154222</xdr:rowOff>
    </xdr:to>
    <xdr:cxnSp macro="">
      <xdr:nvCxnSpPr>
        <xdr:cNvPr id="63" name="直線コネクタ 62"/>
        <xdr:cNvCxnSpPr/>
      </xdr:nvCxnSpPr>
      <xdr:spPr bwMode="auto">
        <a:xfrm flipV="1">
          <a:off x="2908300" y="2885397"/>
          <a:ext cx="698500" cy="5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7353</xdr:rowOff>
    </xdr:from>
    <xdr:to>
      <xdr:col>29</xdr:col>
      <xdr:colOff>177800</xdr:colOff>
      <xdr:row>16</xdr:row>
      <xdr:rowOff>108953</xdr:rowOff>
    </xdr:to>
    <xdr:sp macro="" textlink="">
      <xdr:nvSpPr>
        <xdr:cNvPr id="73" name="楕円 72"/>
        <xdr:cNvSpPr/>
      </xdr:nvSpPr>
      <xdr:spPr bwMode="auto">
        <a:xfrm>
          <a:off x="5600700" y="279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23880</xdr:rowOff>
    </xdr:from>
    <xdr:ext cx="762000" cy="259045"/>
    <xdr:sp macro="" textlink="">
      <xdr:nvSpPr>
        <xdr:cNvPr id="74" name="人口1人当たり決算額の推移該当値テキスト130"/>
        <xdr:cNvSpPr txBox="1"/>
      </xdr:nvSpPr>
      <xdr:spPr>
        <a:xfrm>
          <a:off x="5740400" y="26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65432</xdr:rowOff>
    </xdr:from>
    <xdr:to>
      <xdr:col>26</xdr:col>
      <xdr:colOff>101600</xdr:colOff>
      <xdr:row>16</xdr:row>
      <xdr:rowOff>167032</xdr:rowOff>
    </xdr:to>
    <xdr:sp macro="" textlink="">
      <xdr:nvSpPr>
        <xdr:cNvPr id="75" name="楕円 74"/>
        <xdr:cNvSpPr/>
      </xdr:nvSpPr>
      <xdr:spPr bwMode="auto">
        <a:xfrm>
          <a:off x="4953000" y="285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5759</xdr:rowOff>
    </xdr:from>
    <xdr:ext cx="736600" cy="259045"/>
    <xdr:sp macro="" textlink="">
      <xdr:nvSpPr>
        <xdr:cNvPr id="76" name="テキスト ボックス 75"/>
        <xdr:cNvSpPr txBox="1"/>
      </xdr:nvSpPr>
      <xdr:spPr>
        <a:xfrm>
          <a:off x="4622800" y="262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79177</xdr:rowOff>
    </xdr:from>
    <xdr:to>
      <xdr:col>22</xdr:col>
      <xdr:colOff>165100</xdr:colOff>
      <xdr:row>17</xdr:row>
      <xdr:rowOff>9327</xdr:rowOff>
    </xdr:to>
    <xdr:sp macro="" textlink="">
      <xdr:nvSpPr>
        <xdr:cNvPr id="77" name="楕円 76"/>
        <xdr:cNvSpPr/>
      </xdr:nvSpPr>
      <xdr:spPr bwMode="auto">
        <a:xfrm>
          <a:off x="4254500" y="287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19504</xdr:rowOff>
    </xdr:from>
    <xdr:ext cx="762000" cy="259045"/>
    <xdr:sp macro="" textlink="">
      <xdr:nvSpPr>
        <xdr:cNvPr id="78" name="テキスト ボックス 77"/>
        <xdr:cNvSpPr txBox="1"/>
      </xdr:nvSpPr>
      <xdr:spPr>
        <a:xfrm>
          <a:off x="3924300" y="26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43772</xdr:rowOff>
    </xdr:from>
    <xdr:to>
      <xdr:col>19</xdr:col>
      <xdr:colOff>38100</xdr:colOff>
      <xdr:row>16</xdr:row>
      <xdr:rowOff>145372</xdr:rowOff>
    </xdr:to>
    <xdr:sp macro="" textlink="">
      <xdr:nvSpPr>
        <xdr:cNvPr id="79" name="楕円 78"/>
        <xdr:cNvSpPr/>
      </xdr:nvSpPr>
      <xdr:spPr bwMode="auto">
        <a:xfrm>
          <a:off x="3556000" y="28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155549</xdr:rowOff>
    </xdr:from>
    <xdr:ext cx="762000" cy="259045"/>
    <xdr:sp macro="" textlink="">
      <xdr:nvSpPr>
        <xdr:cNvPr id="80" name="テキスト ボックス 79"/>
        <xdr:cNvSpPr txBox="1"/>
      </xdr:nvSpPr>
      <xdr:spPr>
        <a:xfrm>
          <a:off x="3225800" y="260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103422</xdr:rowOff>
    </xdr:from>
    <xdr:to>
      <xdr:col>15</xdr:col>
      <xdr:colOff>101600</xdr:colOff>
      <xdr:row>17</xdr:row>
      <xdr:rowOff>33572</xdr:rowOff>
    </xdr:to>
    <xdr:sp macro="" textlink="">
      <xdr:nvSpPr>
        <xdr:cNvPr id="81" name="楕円 80"/>
        <xdr:cNvSpPr/>
      </xdr:nvSpPr>
      <xdr:spPr bwMode="auto">
        <a:xfrm>
          <a:off x="2857500" y="289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43749</xdr:rowOff>
    </xdr:from>
    <xdr:ext cx="762000" cy="259045"/>
    <xdr:sp macro="" textlink="">
      <xdr:nvSpPr>
        <xdr:cNvPr id="82" name="テキスト ボックス 81"/>
        <xdr:cNvSpPr txBox="1"/>
      </xdr:nvSpPr>
      <xdr:spPr>
        <a:xfrm>
          <a:off x="2527300" y="266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142806</xdr:rowOff>
    </xdr:from>
    <xdr:to>
      <xdr:col>29</xdr:col>
      <xdr:colOff>127000</xdr:colOff>
      <xdr:row>37</xdr:row>
      <xdr:rowOff>170695</xdr:rowOff>
    </xdr:to>
    <xdr:cxnSp macro="">
      <xdr:nvCxnSpPr>
        <xdr:cNvPr id="118" name="直線コネクタ 117"/>
        <xdr:cNvCxnSpPr/>
      </xdr:nvCxnSpPr>
      <xdr:spPr bwMode="auto">
        <a:xfrm flipV="1">
          <a:off x="5003800" y="7267506"/>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84937</xdr:rowOff>
    </xdr:from>
    <xdr:to>
      <xdr:col>26</xdr:col>
      <xdr:colOff>50800</xdr:colOff>
      <xdr:row>37</xdr:row>
      <xdr:rowOff>170695</xdr:rowOff>
    </xdr:to>
    <xdr:cxnSp macro="">
      <xdr:nvCxnSpPr>
        <xdr:cNvPr id="121" name="直線コネクタ 120"/>
        <xdr:cNvCxnSpPr/>
      </xdr:nvCxnSpPr>
      <xdr:spPr bwMode="auto">
        <a:xfrm>
          <a:off x="43053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45913</xdr:rowOff>
    </xdr:from>
    <xdr:to>
      <xdr:col>22</xdr:col>
      <xdr:colOff>114300</xdr:colOff>
      <xdr:row>37</xdr:row>
      <xdr:rowOff>84937</xdr:rowOff>
    </xdr:to>
    <xdr:cxnSp macro="">
      <xdr:nvCxnSpPr>
        <xdr:cNvPr id="124" name="直線コネクタ 123"/>
        <xdr:cNvCxnSpPr/>
      </xdr:nvCxnSpPr>
      <xdr:spPr bwMode="auto">
        <a:xfrm>
          <a:off x="3606800" y="7170613"/>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45913</xdr:rowOff>
    </xdr:from>
    <xdr:to>
      <xdr:col>18</xdr:col>
      <xdr:colOff>177800</xdr:colOff>
      <xdr:row>37</xdr:row>
      <xdr:rowOff>139736</xdr:rowOff>
    </xdr:to>
    <xdr:cxnSp macro="">
      <xdr:nvCxnSpPr>
        <xdr:cNvPr id="127" name="直線コネクタ 126"/>
        <xdr:cNvCxnSpPr/>
      </xdr:nvCxnSpPr>
      <xdr:spPr bwMode="auto">
        <a:xfrm flipV="1">
          <a:off x="2908300" y="7170613"/>
          <a:ext cx="698500" cy="9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92006</xdr:rowOff>
    </xdr:from>
    <xdr:to>
      <xdr:col>29</xdr:col>
      <xdr:colOff>177800</xdr:colOff>
      <xdr:row>37</xdr:row>
      <xdr:rowOff>193606</xdr:rowOff>
    </xdr:to>
    <xdr:sp macro="" textlink="">
      <xdr:nvSpPr>
        <xdr:cNvPr id="137" name="楕円 136"/>
        <xdr:cNvSpPr/>
      </xdr:nvSpPr>
      <xdr:spPr bwMode="auto">
        <a:xfrm>
          <a:off x="56007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64083</xdr:rowOff>
    </xdr:from>
    <xdr:ext cx="762000" cy="259045"/>
    <xdr:sp macro="" textlink="">
      <xdr:nvSpPr>
        <xdr:cNvPr id="138" name="人口1人当たり決算額の推移該当値テキスト445"/>
        <xdr:cNvSpPr txBox="1"/>
      </xdr:nvSpPr>
      <xdr:spPr>
        <a:xfrm>
          <a:off x="5740400" y="718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119895</xdr:rowOff>
    </xdr:from>
    <xdr:to>
      <xdr:col>26</xdr:col>
      <xdr:colOff>101600</xdr:colOff>
      <xdr:row>37</xdr:row>
      <xdr:rowOff>221495</xdr:rowOff>
    </xdr:to>
    <xdr:sp macro="" textlink="">
      <xdr:nvSpPr>
        <xdr:cNvPr id="139" name="楕円 138"/>
        <xdr:cNvSpPr/>
      </xdr:nvSpPr>
      <xdr:spPr bwMode="auto">
        <a:xfrm>
          <a:off x="49530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206272</xdr:rowOff>
    </xdr:from>
    <xdr:ext cx="736600" cy="259045"/>
    <xdr:sp macro="" textlink="">
      <xdr:nvSpPr>
        <xdr:cNvPr id="140" name="テキスト ボックス 139"/>
        <xdr:cNvSpPr txBox="1"/>
      </xdr:nvSpPr>
      <xdr:spPr>
        <a:xfrm>
          <a:off x="4622800" y="73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34137</xdr:rowOff>
    </xdr:from>
    <xdr:to>
      <xdr:col>22</xdr:col>
      <xdr:colOff>165100</xdr:colOff>
      <xdr:row>37</xdr:row>
      <xdr:rowOff>135737</xdr:rowOff>
    </xdr:to>
    <xdr:sp macro="" textlink="">
      <xdr:nvSpPr>
        <xdr:cNvPr id="141" name="楕円 140"/>
        <xdr:cNvSpPr/>
      </xdr:nvSpPr>
      <xdr:spPr bwMode="auto">
        <a:xfrm>
          <a:off x="42545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120514</xdr:rowOff>
    </xdr:from>
    <xdr:ext cx="762000" cy="259045"/>
    <xdr:sp macro="" textlink="">
      <xdr:nvSpPr>
        <xdr:cNvPr id="142" name="テキスト ボックス 141"/>
        <xdr:cNvSpPr txBox="1"/>
      </xdr:nvSpPr>
      <xdr:spPr>
        <a:xfrm>
          <a:off x="39243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166563</xdr:rowOff>
    </xdr:from>
    <xdr:to>
      <xdr:col>19</xdr:col>
      <xdr:colOff>38100</xdr:colOff>
      <xdr:row>37</xdr:row>
      <xdr:rowOff>96713</xdr:rowOff>
    </xdr:to>
    <xdr:sp macro="" textlink="">
      <xdr:nvSpPr>
        <xdr:cNvPr id="143" name="楕円 142"/>
        <xdr:cNvSpPr/>
      </xdr:nvSpPr>
      <xdr:spPr bwMode="auto">
        <a:xfrm>
          <a:off x="3556000" y="711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81490</xdr:rowOff>
    </xdr:from>
    <xdr:ext cx="762000" cy="259045"/>
    <xdr:sp macro="" textlink="">
      <xdr:nvSpPr>
        <xdr:cNvPr id="144" name="テキスト ボックス 143"/>
        <xdr:cNvSpPr txBox="1"/>
      </xdr:nvSpPr>
      <xdr:spPr>
        <a:xfrm>
          <a:off x="3225800" y="7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88936</xdr:rowOff>
    </xdr:from>
    <xdr:to>
      <xdr:col>15</xdr:col>
      <xdr:colOff>101600</xdr:colOff>
      <xdr:row>37</xdr:row>
      <xdr:rowOff>190536</xdr:rowOff>
    </xdr:to>
    <xdr:sp macro="" textlink="">
      <xdr:nvSpPr>
        <xdr:cNvPr id="145" name="楕円 144"/>
        <xdr:cNvSpPr/>
      </xdr:nvSpPr>
      <xdr:spPr bwMode="auto">
        <a:xfrm>
          <a:off x="2857500" y="721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175313</xdr:rowOff>
    </xdr:from>
    <xdr:ext cx="762000" cy="259045"/>
    <xdr:sp macro="" textlink="">
      <xdr:nvSpPr>
        <xdr:cNvPr id="146" name="テキスト ボックス 145"/>
        <xdr:cNvSpPr txBox="1"/>
      </xdr:nvSpPr>
      <xdr:spPr>
        <a:xfrm>
          <a:off x="2527300" y="730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90994</xdr:rowOff>
    </xdr:from>
    <xdr:to>
      <xdr:col>24</xdr:col>
      <xdr:colOff>63500</xdr:colOff>
      <xdr:row>35</xdr:row>
      <xdr:rowOff>161831</xdr:rowOff>
    </xdr:to>
    <xdr:cxnSp macro="">
      <xdr:nvCxnSpPr>
        <xdr:cNvPr id="65" name="直線コネクタ 64"/>
        <xdr:cNvCxnSpPr/>
      </xdr:nvCxnSpPr>
      <xdr:spPr>
        <a:xfrm flipV="1">
          <a:off x="3797300" y="6091744"/>
          <a:ext cx="838200" cy="7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161831</xdr:rowOff>
    </xdr:from>
    <xdr:to>
      <xdr:col>19</xdr:col>
      <xdr:colOff>177800</xdr:colOff>
      <xdr:row>36</xdr:row>
      <xdr:rowOff>5940</xdr:rowOff>
    </xdr:to>
    <xdr:cxnSp macro="">
      <xdr:nvCxnSpPr>
        <xdr:cNvPr id="68" name="直線コネクタ 67"/>
        <xdr:cNvCxnSpPr/>
      </xdr:nvCxnSpPr>
      <xdr:spPr>
        <a:xfrm flipV="1">
          <a:off x="2908300" y="6162581"/>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169261</xdr:rowOff>
    </xdr:from>
    <xdr:to>
      <xdr:col>15</xdr:col>
      <xdr:colOff>50800</xdr:colOff>
      <xdr:row>36</xdr:row>
      <xdr:rowOff>5940</xdr:rowOff>
    </xdr:to>
    <xdr:cxnSp macro="">
      <xdr:nvCxnSpPr>
        <xdr:cNvPr id="71" name="直線コネクタ 70"/>
        <xdr:cNvCxnSpPr/>
      </xdr:nvCxnSpPr>
      <xdr:spPr>
        <a:xfrm>
          <a:off x="2019300" y="617001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169261</xdr:rowOff>
    </xdr:from>
    <xdr:to>
      <xdr:col>10</xdr:col>
      <xdr:colOff>114300</xdr:colOff>
      <xdr:row>36</xdr:row>
      <xdr:rowOff>120369</xdr:rowOff>
    </xdr:to>
    <xdr:cxnSp macro="">
      <xdr:nvCxnSpPr>
        <xdr:cNvPr id="74" name="直線コネクタ 73"/>
        <xdr:cNvCxnSpPr/>
      </xdr:nvCxnSpPr>
      <xdr:spPr>
        <a:xfrm flipV="1">
          <a:off x="1130300" y="6170011"/>
          <a:ext cx="889000" cy="1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40194</xdr:rowOff>
    </xdr:from>
    <xdr:to>
      <xdr:col>24</xdr:col>
      <xdr:colOff>114300</xdr:colOff>
      <xdr:row>35</xdr:row>
      <xdr:rowOff>141794</xdr:rowOff>
    </xdr:to>
    <xdr:sp macro="" textlink="">
      <xdr:nvSpPr>
        <xdr:cNvPr id="84" name="楕円 83"/>
        <xdr:cNvSpPr/>
      </xdr:nvSpPr>
      <xdr:spPr>
        <a:xfrm>
          <a:off x="4584700" y="60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63071</xdr:rowOff>
    </xdr:from>
    <xdr:ext cx="534377" cy="259045"/>
    <xdr:sp macro="" textlink="">
      <xdr:nvSpPr>
        <xdr:cNvPr id="85" name="人件費該当値テキスト"/>
        <xdr:cNvSpPr txBox="1"/>
      </xdr:nvSpPr>
      <xdr:spPr>
        <a:xfrm>
          <a:off x="4686300" y="58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111031</xdr:rowOff>
    </xdr:from>
    <xdr:to>
      <xdr:col>20</xdr:col>
      <xdr:colOff>38100</xdr:colOff>
      <xdr:row>36</xdr:row>
      <xdr:rowOff>41181</xdr:rowOff>
    </xdr:to>
    <xdr:sp macro="" textlink="">
      <xdr:nvSpPr>
        <xdr:cNvPr id="86" name="楕円 85"/>
        <xdr:cNvSpPr/>
      </xdr:nvSpPr>
      <xdr:spPr>
        <a:xfrm>
          <a:off x="3746500" y="6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57708</xdr:rowOff>
    </xdr:from>
    <xdr:ext cx="534377" cy="259045"/>
    <xdr:sp macro="" textlink="">
      <xdr:nvSpPr>
        <xdr:cNvPr id="87" name="テキスト ボックス 86"/>
        <xdr:cNvSpPr txBox="1"/>
      </xdr:nvSpPr>
      <xdr:spPr>
        <a:xfrm>
          <a:off x="3530111" y="58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126590</xdr:rowOff>
    </xdr:from>
    <xdr:to>
      <xdr:col>15</xdr:col>
      <xdr:colOff>101600</xdr:colOff>
      <xdr:row>36</xdr:row>
      <xdr:rowOff>56740</xdr:rowOff>
    </xdr:to>
    <xdr:sp macro="" textlink="">
      <xdr:nvSpPr>
        <xdr:cNvPr id="88" name="楕円 87"/>
        <xdr:cNvSpPr/>
      </xdr:nvSpPr>
      <xdr:spPr>
        <a:xfrm>
          <a:off x="2857500" y="61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73267</xdr:rowOff>
    </xdr:from>
    <xdr:ext cx="534377" cy="259045"/>
    <xdr:sp macro="" textlink="">
      <xdr:nvSpPr>
        <xdr:cNvPr id="89" name="テキスト ボックス 88"/>
        <xdr:cNvSpPr txBox="1"/>
      </xdr:nvSpPr>
      <xdr:spPr>
        <a:xfrm>
          <a:off x="2641111" y="59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118461</xdr:rowOff>
    </xdr:from>
    <xdr:to>
      <xdr:col>10</xdr:col>
      <xdr:colOff>165100</xdr:colOff>
      <xdr:row>36</xdr:row>
      <xdr:rowOff>48611</xdr:rowOff>
    </xdr:to>
    <xdr:sp macro="" textlink="">
      <xdr:nvSpPr>
        <xdr:cNvPr id="90" name="楕円 89"/>
        <xdr:cNvSpPr/>
      </xdr:nvSpPr>
      <xdr:spPr>
        <a:xfrm>
          <a:off x="1968500" y="6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65138</xdr:rowOff>
    </xdr:from>
    <xdr:ext cx="534377" cy="259045"/>
    <xdr:sp macro="" textlink="">
      <xdr:nvSpPr>
        <xdr:cNvPr id="91" name="テキスト ボックス 90"/>
        <xdr:cNvSpPr txBox="1"/>
      </xdr:nvSpPr>
      <xdr:spPr>
        <a:xfrm>
          <a:off x="1752111" y="58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69569</xdr:rowOff>
    </xdr:from>
    <xdr:to>
      <xdr:col>6</xdr:col>
      <xdr:colOff>38100</xdr:colOff>
      <xdr:row>36</xdr:row>
      <xdr:rowOff>171169</xdr:rowOff>
    </xdr:to>
    <xdr:sp macro="" textlink="">
      <xdr:nvSpPr>
        <xdr:cNvPr id="92" name="楕円 91"/>
        <xdr:cNvSpPr/>
      </xdr:nvSpPr>
      <xdr:spPr>
        <a:xfrm>
          <a:off x="1079500" y="62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16246</xdr:rowOff>
    </xdr:from>
    <xdr:ext cx="534377" cy="259045"/>
    <xdr:sp macro="" textlink="">
      <xdr:nvSpPr>
        <xdr:cNvPr id="93" name="テキスト ボックス 92"/>
        <xdr:cNvSpPr txBox="1"/>
      </xdr:nvSpPr>
      <xdr:spPr>
        <a:xfrm>
          <a:off x="863111" y="60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54</xdr:row>
      <xdr:rowOff>73406</xdr:rowOff>
    </xdr:to>
    <xdr:cxnSp macro="">
      <xdr:nvCxnSpPr>
        <xdr:cNvPr id="125" name="直線コネクタ 124"/>
        <xdr:cNvCxnSpPr/>
      </xdr:nvCxnSpPr>
      <xdr:spPr>
        <a:xfrm flipV="1">
          <a:off x="3797300" y="9156941"/>
          <a:ext cx="8382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73406</xdr:rowOff>
    </xdr:from>
    <xdr:to>
      <xdr:col>19</xdr:col>
      <xdr:colOff>177800</xdr:colOff>
      <xdr:row>55</xdr:row>
      <xdr:rowOff>6328</xdr:rowOff>
    </xdr:to>
    <xdr:cxnSp macro="">
      <xdr:nvCxnSpPr>
        <xdr:cNvPr id="128" name="直線コネクタ 127"/>
        <xdr:cNvCxnSpPr/>
      </xdr:nvCxnSpPr>
      <xdr:spPr>
        <a:xfrm flipV="1">
          <a:off x="2908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83089</xdr:rowOff>
    </xdr:from>
    <xdr:to>
      <xdr:col>15</xdr:col>
      <xdr:colOff>50800</xdr:colOff>
      <xdr:row>55</xdr:row>
      <xdr:rowOff>6328</xdr:rowOff>
    </xdr:to>
    <xdr:cxnSp macro="">
      <xdr:nvCxnSpPr>
        <xdr:cNvPr id="131" name="直線コネクタ 130"/>
        <xdr:cNvCxnSpPr/>
      </xdr:nvCxnSpPr>
      <xdr:spPr>
        <a:xfrm>
          <a:off x="2019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83089</xdr:rowOff>
    </xdr:from>
    <xdr:to>
      <xdr:col>10</xdr:col>
      <xdr:colOff>114300</xdr:colOff>
      <xdr:row>55</xdr:row>
      <xdr:rowOff>32307</xdr:rowOff>
    </xdr:to>
    <xdr:cxnSp macro="">
      <xdr:nvCxnSpPr>
        <xdr:cNvPr id="134" name="直線コネクタ 133"/>
        <xdr:cNvCxnSpPr/>
      </xdr:nvCxnSpPr>
      <xdr:spPr>
        <a:xfrm flipV="1">
          <a:off x="1130300" y="9341389"/>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19291</xdr:rowOff>
    </xdr:from>
    <xdr:to>
      <xdr:col>24</xdr:col>
      <xdr:colOff>114300</xdr:colOff>
      <xdr:row>53</xdr:row>
      <xdr:rowOff>120891</xdr:rowOff>
    </xdr:to>
    <xdr:sp macro="" textlink="">
      <xdr:nvSpPr>
        <xdr:cNvPr id="144" name="楕円 143"/>
        <xdr:cNvSpPr/>
      </xdr:nvSpPr>
      <xdr:spPr>
        <a:xfrm>
          <a:off x="45847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42168</xdr:rowOff>
    </xdr:from>
    <xdr:ext cx="599010" cy="259045"/>
    <xdr:sp macro="" textlink="">
      <xdr:nvSpPr>
        <xdr:cNvPr id="145" name="物件費該当値テキスト"/>
        <xdr:cNvSpPr txBox="1"/>
      </xdr:nvSpPr>
      <xdr:spPr>
        <a:xfrm>
          <a:off x="4686300" y="895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22606</xdr:rowOff>
    </xdr:from>
    <xdr:to>
      <xdr:col>20</xdr:col>
      <xdr:colOff>38100</xdr:colOff>
      <xdr:row>54</xdr:row>
      <xdr:rowOff>124206</xdr:rowOff>
    </xdr:to>
    <xdr:sp macro="" textlink="">
      <xdr:nvSpPr>
        <xdr:cNvPr id="146" name="楕円 145"/>
        <xdr:cNvSpPr/>
      </xdr:nvSpPr>
      <xdr:spPr>
        <a:xfrm>
          <a:off x="3746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140733</xdr:rowOff>
    </xdr:from>
    <xdr:ext cx="534377" cy="259045"/>
    <xdr:sp macro="" textlink="">
      <xdr:nvSpPr>
        <xdr:cNvPr id="147" name="テキスト ボックス 146"/>
        <xdr:cNvSpPr txBox="1"/>
      </xdr:nvSpPr>
      <xdr:spPr>
        <a:xfrm>
          <a:off x="3530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126978</xdr:rowOff>
    </xdr:from>
    <xdr:to>
      <xdr:col>15</xdr:col>
      <xdr:colOff>101600</xdr:colOff>
      <xdr:row>55</xdr:row>
      <xdr:rowOff>57128</xdr:rowOff>
    </xdr:to>
    <xdr:sp macro="" textlink="">
      <xdr:nvSpPr>
        <xdr:cNvPr id="148" name="楕円 147"/>
        <xdr:cNvSpPr/>
      </xdr:nvSpPr>
      <xdr:spPr>
        <a:xfrm>
          <a:off x="2857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73655</xdr:rowOff>
    </xdr:from>
    <xdr:ext cx="534377" cy="259045"/>
    <xdr:sp macro="" textlink="">
      <xdr:nvSpPr>
        <xdr:cNvPr id="149" name="テキスト ボックス 148"/>
        <xdr:cNvSpPr txBox="1"/>
      </xdr:nvSpPr>
      <xdr:spPr>
        <a:xfrm>
          <a:off x="2641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32289</xdr:rowOff>
    </xdr:from>
    <xdr:to>
      <xdr:col>10</xdr:col>
      <xdr:colOff>165100</xdr:colOff>
      <xdr:row>54</xdr:row>
      <xdr:rowOff>133889</xdr:rowOff>
    </xdr:to>
    <xdr:sp macro="" textlink="">
      <xdr:nvSpPr>
        <xdr:cNvPr id="150" name="楕円 149"/>
        <xdr:cNvSpPr/>
      </xdr:nvSpPr>
      <xdr:spPr>
        <a:xfrm>
          <a:off x="1968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150416</xdr:rowOff>
    </xdr:from>
    <xdr:ext cx="534377" cy="259045"/>
    <xdr:sp macro="" textlink="">
      <xdr:nvSpPr>
        <xdr:cNvPr id="151" name="テキスト ボックス 150"/>
        <xdr:cNvSpPr txBox="1"/>
      </xdr:nvSpPr>
      <xdr:spPr>
        <a:xfrm>
          <a:off x="1752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152957</xdr:rowOff>
    </xdr:from>
    <xdr:to>
      <xdr:col>6</xdr:col>
      <xdr:colOff>38100</xdr:colOff>
      <xdr:row>55</xdr:row>
      <xdr:rowOff>83107</xdr:rowOff>
    </xdr:to>
    <xdr:sp macro="" textlink="">
      <xdr:nvSpPr>
        <xdr:cNvPr id="152" name="楕円 151"/>
        <xdr:cNvSpPr/>
      </xdr:nvSpPr>
      <xdr:spPr>
        <a:xfrm>
          <a:off x="1079500" y="9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99634</xdr:rowOff>
    </xdr:from>
    <xdr:ext cx="534377" cy="259045"/>
    <xdr:sp macro="" textlink="">
      <xdr:nvSpPr>
        <xdr:cNvPr id="153" name="テキスト ボックス 152"/>
        <xdr:cNvSpPr txBox="1"/>
      </xdr:nvSpPr>
      <xdr:spPr>
        <a:xfrm>
          <a:off x="863111" y="9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21971</xdr:rowOff>
    </xdr:from>
    <xdr:to>
      <xdr:col>24</xdr:col>
      <xdr:colOff>63500</xdr:colOff>
      <xdr:row>78</xdr:row>
      <xdr:rowOff>62585</xdr:rowOff>
    </xdr:to>
    <xdr:cxnSp macro="">
      <xdr:nvCxnSpPr>
        <xdr:cNvPr id="182" name="直線コネクタ 181"/>
        <xdr:cNvCxnSpPr/>
      </xdr:nvCxnSpPr>
      <xdr:spPr>
        <a:xfrm flipV="1">
          <a:off x="3797300" y="13395071"/>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54851</xdr:rowOff>
    </xdr:from>
    <xdr:to>
      <xdr:col>19</xdr:col>
      <xdr:colOff>177800</xdr:colOff>
      <xdr:row>78</xdr:row>
      <xdr:rowOff>62585</xdr:rowOff>
    </xdr:to>
    <xdr:cxnSp macro="">
      <xdr:nvCxnSpPr>
        <xdr:cNvPr id="185" name="直線コネクタ 184"/>
        <xdr:cNvCxnSpPr/>
      </xdr:nvCxnSpPr>
      <xdr:spPr>
        <a:xfrm>
          <a:off x="2908300" y="1342795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54851</xdr:rowOff>
    </xdr:from>
    <xdr:to>
      <xdr:col>15</xdr:col>
      <xdr:colOff>50800</xdr:colOff>
      <xdr:row>78</xdr:row>
      <xdr:rowOff>54890</xdr:rowOff>
    </xdr:to>
    <xdr:cxnSp macro="">
      <xdr:nvCxnSpPr>
        <xdr:cNvPr id="188" name="直線コネクタ 187"/>
        <xdr:cNvCxnSpPr/>
      </xdr:nvCxnSpPr>
      <xdr:spPr>
        <a:xfrm flipV="1">
          <a:off x="2019300" y="134279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37173</xdr:rowOff>
    </xdr:from>
    <xdr:to>
      <xdr:col>10</xdr:col>
      <xdr:colOff>114300</xdr:colOff>
      <xdr:row>78</xdr:row>
      <xdr:rowOff>54890</xdr:rowOff>
    </xdr:to>
    <xdr:cxnSp macro="">
      <xdr:nvCxnSpPr>
        <xdr:cNvPr id="191" name="直線コネクタ 190"/>
        <xdr:cNvCxnSpPr/>
      </xdr:nvCxnSpPr>
      <xdr:spPr>
        <a:xfrm>
          <a:off x="1130300" y="1341027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142621</xdr:rowOff>
    </xdr:from>
    <xdr:to>
      <xdr:col>24</xdr:col>
      <xdr:colOff>114300</xdr:colOff>
      <xdr:row>78</xdr:row>
      <xdr:rowOff>72771</xdr:rowOff>
    </xdr:to>
    <xdr:sp macro="" textlink="">
      <xdr:nvSpPr>
        <xdr:cNvPr id="201" name="楕円 200"/>
        <xdr:cNvSpPr/>
      </xdr:nvSpPr>
      <xdr:spPr>
        <a:xfrm>
          <a:off x="4584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121048</xdr:rowOff>
    </xdr:from>
    <xdr:ext cx="469744" cy="259045"/>
    <xdr:sp macro="" textlink="">
      <xdr:nvSpPr>
        <xdr:cNvPr id="202" name="維持補修費該当値テキスト"/>
        <xdr:cNvSpPr txBox="1"/>
      </xdr:nvSpPr>
      <xdr:spPr>
        <a:xfrm>
          <a:off x="4686300"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11785</xdr:rowOff>
    </xdr:from>
    <xdr:to>
      <xdr:col>20</xdr:col>
      <xdr:colOff>38100</xdr:colOff>
      <xdr:row>78</xdr:row>
      <xdr:rowOff>113385</xdr:rowOff>
    </xdr:to>
    <xdr:sp macro="" textlink="">
      <xdr:nvSpPr>
        <xdr:cNvPr id="203" name="楕円 202"/>
        <xdr:cNvSpPr/>
      </xdr:nvSpPr>
      <xdr:spPr>
        <a:xfrm>
          <a:off x="3746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104512</xdr:rowOff>
    </xdr:from>
    <xdr:ext cx="469744" cy="259045"/>
    <xdr:sp macro="" textlink="">
      <xdr:nvSpPr>
        <xdr:cNvPr id="204" name="テキスト ボックス 203"/>
        <xdr:cNvSpPr txBox="1"/>
      </xdr:nvSpPr>
      <xdr:spPr>
        <a:xfrm>
          <a:off x="3562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4051</xdr:rowOff>
    </xdr:from>
    <xdr:to>
      <xdr:col>15</xdr:col>
      <xdr:colOff>101600</xdr:colOff>
      <xdr:row>78</xdr:row>
      <xdr:rowOff>105651</xdr:rowOff>
    </xdr:to>
    <xdr:sp macro="" textlink="">
      <xdr:nvSpPr>
        <xdr:cNvPr id="205" name="楕円 204"/>
        <xdr:cNvSpPr/>
      </xdr:nvSpPr>
      <xdr:spPr>
        <a:xfrm>
          <a:off x="2857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96778</xdr:rowOff>
    </xdr:from>
    <xdr:ext cx="469744" cy="259045"/>
    <xdr:sp macro="" textlink="">
      <xdr:nvSpPr>
        <xdr:cNvPr id="206" name="テキスト ボックス 205"/>
        <xdr:cNvSpPr txBox="1"/>
      </xdr:nvSpPr>
      <xdr:spPr>
        <a:xfrm>
          <a:off x="2673428" y="134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4090</xdr:rowOff>
    </xdr:from>
    <xdr:to>
      <xdr:col>10</xdr:col>
      <xdr:colOff>165100</xdr:colOff>
      <xdr:row>78</xdr:row>
      <xdr:rowOff>105690</xdr:rowOff>
    </xdr:to>
    <xdr:sp macro="" textlink="">
      <xdr:nvSpPr>
        <xdr:cNvPr id="207" name="楕円 206"/>
        <xdr:cNvSpPr/>
      </xdr:nvSpPr>
      <xdr:spPr>
        <a:xfrm>
          <a:off x="1968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96817</xdr:rowOff>
    </xdr:from>
    <xdr:ext cx="469744" cy="259045"/>
    <xdr:sp macro="" textlink="">
      <xdr:nvSpPr>
        <xdr:cNvPr id="208" name="テキスト ボックス 207"/>
        <xdr:cNvSpPr txBox="1"/>
      </xdr:nvSpPr>
      <xdr:spPr>
        <a:xfrm>
          <a:off x="1784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157823</xdr:rowOff>
    </xdr:from>
    <xdr:to>
      <xdr:col>6</xdr:col>
      <xdr:colOff>38100</xdr:colOff>
      <xdr:row>78</xdr:row>
      <xdr:rowOff>87973</xdr:rowOff>
    </xdr:to>
    <xdr:sp macro="" textlink="">
      <xdr:nvSpPr>
        <xdr:cNvPr id="209" name="楕円 208"/>
        <xdr:cNvSpPr/>
      </xdr:nvSpPr>
      <xdr:spPr>
        <a:xfrm>
          <a:off x="1079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79100</xdr:rowOff>
    </xdr:from>
    <xdr:ext cx="469744" cy="259045"/>
    <xdr:sp macro="" textlink="">
      <xdr:nvSpPr>
        <xdr:cNvPr id="210" name="テキスト ボックス 209"/>
        <xdr:cNvSpPr txBox="1"/>
      </xdr:nvSpPr>
      <xdr:spPr>
        <a:xfrm>
          <a:off x="895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597</xdr:rowOff>
    </xdr:from>
    <xdr:to>
      <xdr:col>24</xdr:col>
      <xdr:colOff>63500</xdr:colOff>
      <xdr:row>94</xdr:row>
      <xdr:rowOff>69292</xdr:rowOff>
    </xdr:to>
    <xdr:cxnSp macro="">
      <xdr:nvCxnSpPr>
        <xdr:cNvPr id="240" name="直線コネクタ 239"/>
        <xdr:cNvCxnSpPr/>
      </xdr:nvCxnSpPr>
      <xdr:spPr>
        <a:xfrm flipV="1">
          <a:off x="3797300" y="16116897"/>
          <a:ext cx="8382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69292</xdr:rowOff>
    </xdr:from>
    <xdr:to>
      <xdr:col>19</xdr:col>
      <xdr:colOff>177800</xdr:colOff>
      <xdr:row>94</xdr:row>
      <xdr:rowOff>132384</xdr:rowOff>
    </xdr:to>
    <xdr:cxnSp macro="">
      <xdr:nvCxnSpPr>
        <xdr:cNvPr id="243" name="直線コネクタ 242"/>
        <xdr:cNvCxnSpPr/>
      </xdr:nvCxnSpPr>
      <xdr:spPr>
        <a:xfrm flipV="1">
          <a:off x="2908300" y="16185592"/>
          <a:ext cx="889000" cy="6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114160</xdr:rowOff>
    </xdr:from>
    <xdr:to>
      <xdr:col>15</xdr:col>
      <xdr:colOff>50800</xdr:colOff>
      <xdr:row>94</xdr:row>
      <xdr:rowOff>132384</xdr:rowOff>
    </xdr:to>
    <xdr:cxnSp macro="">
      <xdr:nvCxnSpPr>
        <xdr:cNvPr id="246" name="直線コネクタ 245"/>
        <xdr:cNvCxnSpPr/>
      </xdr:nvCxnSpPr>
      <xdr:spPr>
        <a:xfrm>
          <a:off x="2019300" y="1623046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114160</xdr:rowOff>
    </xdr:from>
    <xdr:to>
      <xdr:col>10</xdr:col>
      <xdr:colOff>114300</xdr:colOff>
      <xdr:row>94</xdr:row>
      <xdr:rowOff>150813</xdr:rowOff>
    </xdr:to>
    <xdr:cxnSp macro="">
      <xdr:nvCxnSpPr>
        <xdr:cNvPr id="249" name="直線コネクタ 248"/>
        <xdr:cNvCxnSpPr/>
      </xdr:nvCxnSpPr>
      <xdr:spPr>
        <a:xfrm flipV="1">
          <a:off x="1130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121247</xdr:rowOff>
    </xdr:from>
    <xdr:to>
      <xdr:col>24</xdr:col>
      <xdr:colOff>114300</xdr:colOff>
      <xdr:row>94</xdr:row>
      <xdr:rowOff>51397</xdr:rowOff>
    </xdr:to>
    <xdr:sp macro="" textlink="">
      <xdr:nvSpPr>
        <xdr:cNvPr id="259" name="楕円 258"/>
        <xdr:cNvSpPr/>
      </xdr:nvSpPr>
      <xdr:spPr>
        <a:xfrm>
          <a:off x="4584700" y="160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144124</xdr:rowOff>
    </xdr:from>
    <xdr:ext cx="599010" cy="259045"/>
    <xdr:sp macro="" textlink="">
      <xdr:nvSpPr>
        <xdr:cNvPr id="260" name="扶助費該当値テキスト"/>
        <xdr:cNvSpPr txBox="1"/>
      </xdr:nvSpPr>
      <xdr:spPr>
        <a:xfrm>
          <a:off x="4686300" y="1591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18492</xdr:rowOff>
    </xdr:from>
    <xdr:to>
      <xdr:col>20</xdr:col>
      <xdr:colOff>38100</xdr:colOff>
      <xdr:row>94</xdr:row>
      <xdr:rowOff>120092</xdr:rowOff>
    </xdr:to>
    <xdr:sp macro="" textlink="">
      <xdr:nvSpPr>
        <xdr:cNvPr id="261" name="楕円 260"/>
        <xdr:cNvSpPr/>
      </xdr:nvSpPr>
      <xdr:spPr>
        <a:xfrm>
          <a:off x="3746500" y="16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136619</xdr:rowOff>
    </xdr:from>
    <xdr:ext cx="599010" cy="259045"/>
    <xdr:sp macro="" textlink="">
      <xdr:nvSpPr>
        <xdr:cNvPr id="262" name="テキスト ボックス 261"/>
        <xdr:cNvSpPr txBox="1"/>
      </xdr:nvSpPr>
      <xdr:spPr>
        <a:xfrm>
          <a:off x="3497795" y="159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81584</xdr:rowOff>
    </xdr:from>
    <xdr:to>
      <xdr:col>15</xdr:col>
      <xdr:colOff>101600</xdr:colOff>
      <xdr:row>95</xdr:row>
      <xdr:rowOff>11734</xdr:rowOff>
    </xdr:to>
    <xdr:sp macro="" textlink="">
      <xdr:nvSpPr>
        <xdr:cNvPr id="263" name="楕円 262"/>
        <xdr:cNvSpPr/>
      </xdr:nvSpPr>
      <xdr:spPr>
        <a:xfrm>
          <a:off x="28575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28261</xdr:rowOff>
    </xdr:from>
    <xdr:ext cx="599010" cy="259045"/>
    <xdr:sp macro="" textlink="">
      <xdr:nvSpPr>
        <xdr:cNvPr id="264" name="テキスト ボックス 263"/>
        <xdr:cNvSpPr txBox="1"/>
      </xdr:nvSpPr>
      <xdr:spPr>
        <a:xfrm>
          <a:off x="2608795" y="159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63360</xdr:rowOff>
    </xdr:from>
    <xdr:to>
      <xdr:col>10</xdr:col>
      <xdr:colOff>165100</xdr:colOff>
      <xdr:row>94</xdr:row>
      <xdr:rowOff>164960</xdr:rowOff>
    </xdr:to>
    <xdr:sp macro="" textlink="">
      <xdr:nvSpPr>
        <xdr:cNvPr id="265" name="楕円 264"/>
        <xdr:cNvSpPr/>
      </xdr:nvSpPr>
      <xdr:spPr>
        <a:xfrm>
          <a:off x="1968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10037</xdr:rowOff>
    </xdr:from>
    <xdr:ext cx="599010" cy="259045"/>
    <xdr:sp macro="" textlink="">
      <xdr:nvSpPr>
        <xdr:cNvPr id="266" name="テキスト ボックス 265"/>
        <xdr:cNvSpPr txBox="1"/>
      </xdr:nvSpPr>
      <xdr:spPr>
        <a:xfrm>
          <a:off x="1719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100013</xdr:rowOff>
    </xdr:from>
    <xdr:to>
      <xdr:col>6</xdr:col>
      <xdr:colOff>38100</xdr:colOff>
      <xdr:row>95</xdr:row>
      <xdr:rowOff>30163</xdr:rowOff>
    </xdr:to>
    <xdr:sp macro="" textlink="">
      <xdr:nvSpPr>
        <xdr:cNvPr id="267" name="楕円 266"/>
        <xdr:cNvSpPr/>
      </xdr:nvSpPr>
      <xdr:spPr>
        <a:xfrm>
          <a:off x="1079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46690</xdr:rowOff>
    </xdr:from>
    <xdr:ext cx="599010" cy="259045"/>
    <xdr:sp macro="" textlink="">
      <xdr:nvSpPr>
        <xdr:cNvPr id="268" name="テキスト ボックス 267"/>
        <xdr:cNvSpPr txBox="1"/>
      </xdr:nvSpPr>
      <xdr:spPr>
        <a:xfrm>
          <a:off x="830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112707</xdr:rowOff>
    </xdr:from>
    <xdr:to>
      <xdr:col>55</xdr:col>
      <xdr:colOff>0</xdr:colOff>
      <xdr:row>37</xdr:row>
      <xdr:rowOff>131032</xdr:rowOff>
    </xdr:to>
    <xdr:cxnSp macro="">
      <xdr:nvCxnSpPr>
        <xdr:cNvPr id="295" name="直線コネクタ 294"/>
        <xdr:cNvCxnSpPr/>
      </xdr:nvCxnSpPr>
      <xdr:spPr>
        <a:xfrm flipV="1">
          <a:off x="9639300" y="5942007"/>
          <a:ext cx="838200" cy="5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126121</xdr:rowOff>
    </xdr:from>
    <xdr:to>
      <xdr:col>50</xdr:col>
      <xdr:colOff>114300</xdr:colOff>
      <xdr:row>37</xdr:row>
      <xdr:rowOff>131032</xdr:rowOff>
    </xdr:to>
    <xdr:cxnSp macro="">
      <xdr:nvCxnSpPr>
        <xdr:cNvPr id="298" name="直線コネクタ 297"/>
        <xdr:cNvCxnSpPr/>
      </xdr:nvCxnSpPr>
      <xdr:spPr>
        <a:xfrm>
          <a:off x="8750300" y="6469771"/>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101684</xdr:rowOff>
    </xdr:from>
    <xdr:to>
      <xdr:col>45</xdr:col>
      <xdr:colOff>177800</xdr:colOff>
      <xdr:row>37</xdr:row>
      <xdr:rowOff>126121</xdr:rowOff>
    </xdr:to>
    <xdr:cxnSp macro="">
      <xdr:nvCxnSpPr>
        <xdr:cNvPr id="301" name="直線コネクタ 300"/>
        <xdr:cNvCxnSpPr/>
      </xdr:nvCxnSpPr>
      <xdr:spPr>
        <a:xfrm>
          <a:off x="7861300" y="6445334"/>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101684</xdr:rowOff>
    </xdr:from>
    <xdr:to>
      <xdr:col>41</xdr:col>
      <xdr:colOff>50800</xdr:colOff>
      <xdr:row>38</xdr:row>
      <xdr:rowOff>4616</xdr:rowOff>
    </xdr:to>
    <xdr:cxnSp macro="">
      <xdr:nvCxnSpPr>
        <xdr:cNvPr id="304" name="直線コネクタ 303"/>
        <xdr:cNvCxnSpPr/>
      </xdr:nvCxnSpPr>
      <xdr:spPr>
        <a:xfrm flipV="1">
          <a:off x="6972300" y="6445334"/>
          <a:ext cx="889000" cy="7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61907</xdr:rowOff>
    </xdr:from>
    <xdr:to>
      <xdr:col>55</xdr:col>
      <xdr:colOff>50800</xdr:colOff>
      <xdr:row>34</xdr:row>
      <xdr:rowOff>163507</xdr:rowOff>
    </xdr:to>
    <xdr:sp macro="" textlink="">
      <xdr:nvSpPr>
        <xdr:cNvPr id="314" name="楕円 313"/>
        <xdr:cNvSpPr/>
      </xdr:nvSpPr>
      <xdr:spPr>
        <a:xfrm>
          <a:off x="10426700" y="5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40334</xdr:rowOff>
    </xdr:from>
    <xdr:ext cx="599010" cy="259045"/>
    <xdr:sp macro="" textlink="">
      <xdr:nvSpPr>
        <xdr:cNvPr id="315" name="補助費等該当値テキスト"/>
        <xdr:cNvSpPr txBox="1"/>
      </xdr:nvSpPr>
      <xdr:spPr>
        <a:xfrm>
          <a:off x="10528300" y="586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80232</xdr:rowOff>
    </xdr:from>
    <xdr:to>
      <xdr:col>50</xdr:col>
      <xdr:colOff>165100</xdr:colOff>
      <xdr:row>38</xdr:row>
      <xdr:rowOff>10382</xdr:rowOff>
    </xdr:to>
    <xdr:sp macro="" textlink="">
      <xdr:nvSpPr>
        <xdr:cNvPr id="316" name="楕円 315"/>
        <xdr:cNvSpPr/>
      </xdr:nvSpPr>
      <xdr:spPr>
        <a:xfrm>
          <a:off x="95885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1509</xdr:rowOff>
    </xdr:from>
    <xdr:ext cx="534377" cy="259045"/>
    <xdr:sp macro="" textlink="">
      <xdr:nvSpPr>
        <xdr:cNvPr id="317" name="テキスト ボックス 316"/>
        <xdr:cNvSpPr txBox="1"/>
      </xdr:nvSpPr>
      <xdr:spPr>
        <a:xfrm>
          <a:off x="9372111" y="65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75321</xdr:rowOff>
    </xdr:from>
    <xdr:to>
      <xdr:col>46</xdr:col>
      <xdr:colOff>38100</xdr:colOff>
      <xdr:row>38</xdr:row>
      <xdr:rowOff>5471</xdr:rowOff>
    </xdr:to>
    <xdr:sp macro="" textlink="">
      <xdr:nvSpPr>
        <xdr:cNvPr id="318" name="楕円 317"/>
        <xdr:cNvSpPr/>
      </xdr:nvSpPr>
      <xdr:spPr>
        <a:xfrm>
          <a:off x="8699500" y="64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168048</xdr:rowOff>
    </xdr:from>
    <xdr:ext cx="534377" cy="259045"/>
    <xdr:sp macro="" textlink="">
      <xdr:nvSpPr>
        <xdr:cNvPr id="319" name="テキスト ボックス 318"/>
        <xdr:cNvSpPr txBox="1"/>
      </xdr:nvSpPr>
      <xdr:spPr>
        <a:xfrm>
          <a:off x="8483111" y="651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50884</xdr:rowOff>
    </xdr:from>
    <xdr:to>
      <xdr:col>41</xdr:col>
      <xdr:colOff>101600</xdr:colOff>
      <xdr:row>37</xdr:row>
      <xdr:rowOff>152484</xdr:rowOff>
    </xdr:to>
    <xdr:sp macro="" textlink="">
      <xdr:nvSpPr>
        <xdr:cNvPr id="320" name="楕円 319"/>
        <xdr:cNvSpPr/>
      </xdr:nvSpPr>
      <xdr:spPr>
        <a:xfrm>
          <a:off x="7810500" y="63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143611</xdr:rowOff>
    </xdr:from>
    <xdr:ext cx="534377" cy="259045"/>
    <xdr:sp macro="" textlink="">
      <xdr:nvSpPr>
        <xdr:cNvPr id="321" name="テキスト ボックス 320"/>
        <xdr:cNvSpPr txBox="1"/>
      </xdr:nvSpPr>
      <xdr:spPr>
        <a:xfrm>
          <a:off x="7594111" y="64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125266</xdr:rowOff>
    </xdr:from>
    <xdr:to>
      <xdr:col>36</xdr:col>
      <xdr:colOff>165100</xdr:colOff>
      <xdr:row>38</xdr:row>
      <xdr:rowOff>55415</xdr:rowOff>
    </xdr:to>
    <xdr:sp macro="" textlink="">
      <xdr:nvSpPr>
        <xdr:cNvPr id="322" name="楕円 321"/>
        <xdr:cNvSpPr/>
      </xdr:nvSpPr>
      <xdr:spPr>
        <a:xfrm>
          <a:off x="6921500" y="646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46543</xdr:rowOff>
    </xdr:from>
    <xdr:ext cx="534377" cy="259045"/>
    <xdr:sp macro="" textlink="">
      <xdr:nvSpPr>
        <xdr:cNvPr id="323" name="テキスト ボックス 322"/>
        <xdr:cNvSpPr txBox="1"/>
      </xdr:nvSpPr>
      <xdr:spPr>
        <a:xfrm>
          <a:off x="6705111" y="65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107869</xdr:rowOff>
    </xdr:from>
    <xdr:to>
      <xdr:col>55</xdr:col>
      <xdr:colOff>0</xdr:colOff>
      <xdr:row>56</xdr:row>
      <xdr:rowOff>142407</xdr:rowOff>
    </xdr:to>
    <xdr:cxnSp macro="">
      <xdr:nvCxnSpPr>
        <xdr:cNvPr id="350" name="直線コネクタ 349"/>
        <xdr:cNvCxnSpPr/>
      </xdr:nvCxnSpPr>
      <xdr:spPr>
        <a:xfrm flipV="1">
          <a:off x="9639300" y="9709069"/>
          <a:ext cx="8382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142407</xdr:rowOff>
    </xdr:from>
    <xdr:to>
      <xdr:col>50</xdr:col>
      <xdr:colOff>114300</xdr:colOff>
      <xdr:row>57</xdr:row>
      <xdr:rowOff>69831</xdr:rowOff>
    </xdr:to>
    <xdr:cxnSp macro="">
      <xdr:nvCxnSpPr>
        <xdr:cNvPr id="353" name="直線コネクタ 352"/>
        <xdr:cNvCxnSpPr/>
      </xdr:nvCxnSpPr>
      <xdr:spPr>
        <a:xfrm flipV="1">
          <a:off x="8750300" y="9743607"/>
          <a:ext cx="889000" cy="9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169930</xdr:rowOff>
    </xdr:from>
    <xdr:to>
      <xdr:col>45</xdr:col>
      <xdr:colOff>177800</xdr:colOff>
      <xdr:row>57</xdr:row>
      <xdr:rowOff>69831</xdr:rowOff>
    </xdr:to>
    <xdr:cxnSp macro="">
      <xdr:nvCxnSpPr>
        <xdr:cNvPr id="356" name="直線コネクタ 355"/>
        <xdr:cNvCxnSpPr/>
      </xdr:nvCxnSpPr>
      <xdr:spPr>
        <a:xfrm>
          <a:off x="7861300" y="9771130"/>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152255</xdr:rowOff>
    </xdr:from>
    <xdr:to>
      <xdr:col>41</xdr:col>
      <xdr:colOff>50800</xdr:colOff>
      <xdr:row>56</xdr:row>
      <xdr:rowOff>169930</xdr:rowOff>
    </xdr:to>
    <xdr:cxnSp macro="">
      <xdr:nvCxnSpPr>
        <xdr:cNvPr id="359" name="直線コネクタ 358"/>
        <xdr:cNvCxnSpPr/>
      </xdr:nvCxnSpPr>
      <xdr:spPr>
        <a:xfrm>
          <a:off x="6972300" y="9753455"/>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57069</xdr:rowOff>
    </xdr:from>
    <xdr:to>
      <xdr:col>55</xdr:col>
      <xdr:colOff>50800</xdr:colOff>
      <xdr:row>56</xdr:row>
      <xdr:rowOff>158669</xdr:rowOff>
    </xdr:to>
    <xdr:sp macro="" textlink="">
      <xdr:nvSpPr>
        <xdr:cNvPr id="369" name="楕円 368"/>
        <xdr:cNvSpPr/>
      </xdr:nvSpPr>
      <xdr:spPr>
        <a:xfrm>
          <a:off x="10426700" y="96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79946</xdr:rowOff>
    </xdr:from>
    <xdr:ext cx="534377" cy="259045"/>
    <xdr:sp macro="" textlink="">
      <xdr:nvSpPr>
        <xdr:cNvPr id="370" name="普通建設事業費該当値テキスト"/>
        <xdr:cNvSpPr txBox="1"/>
      </xdr:nvSpPr>
      <xdr:spPr>
        <a:xfrm>
          <a:off x="10528300" y="95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91607</xdr:rowOff>
    </xdr:from>
    <xdr:to>
      <xdr:col>50</xdr:col>
      <xdr:colOff>165100</xdr:colOff>
      <xdr:row>57</xdr:row>
      <xdr:rowOff>21757</xdr:rowOff>
    </xdr:to>
    <xdr:sp macro="" textlink="">
      <xdr:nvSpPr>
        <xdr:cNvPr id="371" name="楕円 370"/>
        <xdr:cNvSpPr/>
      </xdr:nvSpPr>
      <xdr:spPr>
        <a:xfrm>
          <a:off x="9588500" y="96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38284</xdr:rowOff>
    </xdr:from>
    <xdr:ext cx="534377" cy="259045"/>
    <xdr:sp macro="" textlink="">
      <xdr:nvSpPr>
        <xdr:cNvPr id="372" name="テキスト ボックス 371"/>
        <xdr:cNvSpPr txBox="1"/>
      </xdr:nvSpPr>
      <xdr:spPr>
        <a:xfrm>
          <a:off x="9372111" y="94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19031</xdr:rowOff>
    </xdr:from>
    <xdr:to>
      <xdr:col>46</xdr:col>
      <xdr:colOff>38100</xdr:colOff>
      <xdr:row>57</xdr:row>
      <xdr:rowOff>120631</xdr:rowOff>
    </xdr:to>
    <xdr:sp macro="" textlink="">
      <xdr:nvSpPr>
        <xdr:cNvPr id="373" name="楕円 372"/>
        <xdr:cNvSpPr/>
      </xdr:nvSpPr>
      <xdr:spPr>
        <a:xfrm>
          <a:off x="8699500" y="97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111758</xdr:rowOff>
    </xdr:from>
    <xdr:ext cx="534377" cy="259045"/>
    <xdr:sp macro="" textlink="">
      <xdr:nvSpPr>
        <xdr:cNvPr id="374" name="テキスト ボックス 373"/>
        <xdr:cNvSpPr txBox="1"/>
      </xdr:nvSpPr>
      <xdr:spPr>
        <a:xfrm>
          <a:off x="8483111" y="98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119130</xdr:rowOff>
    </xdr:from>
    <xdr:to>
      <xdr:col>41</xdr:col>
      <xdr:colOff>101600</xdr:colOff>
      <xdr:row>57</xdr:row>
      <xdr:rowOff>49280</xdr:rowOff>
    </xdr:to>
    <xdr:sp macro="" textlink="">
      <xdr:nvSpPr>
        <xdr:cNvPr id="375" name="楕円 374"/>
        <xdr:cNvSpPr/>
      </xdr:nvSpPr>
      <xdr:spPr>
        <a:xfrm>
          <a:off x="7810500" y="97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40407</xdr:rowOff>
    </xdr:from>
    <xdr:ext cx="534377" cy="259045"/>
    <xdr:sp macro="" textlink="">
      <xdr:nvSpPr>
        <xdr:cNvPr id="376" name="テキスト ボックス 375"/>
        <xdr:cNvSpPr txBox="1"/>
      </xdr:nvSpPr>
      <xdr:spPr>
        <a:xfrm>
          <a:off x="7594111" y="98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101455</xdr:rowOff>
    </xdr:from>
    <xdr:to>
      <xdr:col>36</xdr:col>
      <xdr:colOff>165100</xdr:colOff>
      <xdr:row>57</xdr:row>
      <xdr:rowOff>31605</xdr:rowOff>
    </xdr:to>
    <xdr:sp macro="" textlink="">
      <xdr:nvSpPr>
        <xdr:cNvPr id="377" name="楕円 376"/>
        <xdr:cNvSpPr/>
      </xdr:nvSpPr>
      <xdr:spPr>
        <a:xfrm>
          <a:off x="6921500" y="97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48132</xdr:rowOff>
    </xdr:from>
    <xdr:ext cx="534377" cy="259045"/>
    <xdr:sp macro="" textlink="">
      <xdr:nvSpPr>
        <xdr:cNvPr id="378" name="テキスト ボックス 377"/>
        <xdr:cNvSpPr txBox="1"/>
      </xdr:nvSpPr>
      <xdr:spPr>
        <a:xfrm>
          <a:off x="6705111" y="94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57313</xdr:rowOff>
    </xdr:from>
    <xdr:to>
      <xdr:col>55</xdr:col>
      <xdr:colOff>0</xdr:colOff>
      <xdr:row>78</xdr:row>
      <xdr:rowOff>68605</xdr:rowOff>
    </xdr:to>
    <xdr:cxnSp macro="">
      <xdr:nvCxnSpPr>
        <xdr:cNvPr id="407" name="直線コネクタ 406"/>
        <xdr:cNvCxnSpPr/>
      </xdr:nvCxnSpPr>
      <xdr:spPr>
        <a:xfrm>
          <a:off x="9639300" y="13430413"/>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57313</xdr:rowOff>
    </xdr:from>
    <xdr:to>
      <xdr:col>50</xdr:col>
      <xdr:colOff>114300</xdr:colOff>
      <xdr:row>78</xdr:row>
      <xdr:rowOff>151763</xdr:rowOff>
    </xdr:to>
    <xdr:cxnSp macro="">
      <xdr:nvCxnSpPr>
        <xdr:cNvPr id="410" name="直線コネクタ 409"/>
        <xdr:cNvCxnSpPr/>
      </xdr:nvCxnSpPr>
      <xdr:spPr>
        <a:xfrm flipV="1">
          <a:off x="8750300" y="13430413"/>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121549</xdr:rowOff>
    </xdr:from>
    <xdr:to>
      <xdr:col>45</xdr:col>
      <xdr:colOff>177800</xdr:colOff>
      <xdr:row>78</xdr:row>
      <xdr:rowOff>151763</xdr:rowOff>
    </xdr:to>
    <xdr:cxnSp macro="">
      <xdr:nvCxnSpPr>
        <xdr:cNvPr id="413" name="直線コネクタ 412"/>
        <xdr:cNvCxnSpPr/>
      </xdr:nvCxnSpPr>
      <xdr:spPr>
        <a:xfrm>
          <a:off x="7861300" y="13494649"/>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121549</xdr:rowOff>
    </xdr:from>
    <xdr:to>
      <xdr:col>41</xdr:col>
      <xdr:colOff>50800</xdr:colOff>
      <xdr:row>79</xdr:row>
      <xdr:rowOff>8506</xdr:rowOff>
    </xdr:to>
    <xdr:cxnSp macro="">
      <xdr:nvCxnSpPr>
        <xdr:cNvPr id="416" name="直線コネクタ 415"/>
        <xdr:cNvCxnSpPr/>
      </xdr:nvCxnSpPr>
      <xdr:spPr>
        <a:xfrm flipV="1">
          <a:off x="6972300" y="13494649"/>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17805</xdr:rowOff>
    </xdr:from>
    <xdr:to>
      <xdr:col>55</xdr:col>
      <xdr:colOff>50800</xdr:colOff>
      <xdr:row>78</xdr:row>
      <xdr:rowOff>119405</xdr:rowOff>
    </xdr:to>
    <xdr:sp macro="" textlink="">
      <xdr:nvSpPr>
        <xdr:cNvPr id="426" name="楕円 425"/>
        <xdr:cNvSpPr/>
      </xdr:nvSpPr>
      <xdr:spPr>
        <a:xfrm>
          <a:off x="104267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40682</xdr:rowOff>
    </xdr:from>
    <xdr:ext cx="534377" cy="259045"/>
    <xdr:sp macro="" textlink="">
      <xdr:nvSpPr>
        <xdr:cNvPr id="427" name="普通建設事業費 （ うち新規整備　）該当値テキスト"/>
        <xdr:cNvSpPr txBox="1"/>
      </xdr:nvSpPr>
      <xdr:spPr>
        <a:xfrm>
          <a:off x="10528300" y="132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6513</xdr:rowOff>
    </xdr:from>
    <xdr:to>
      <xdr:col>50</xdr:col>
      <xdr:colOff>165100</xdr:colOff>
      <xdr:row>78</xdr:row>
      <xdr:rowOff>108113</xdr:rowOff>
    </xdr:to>
    <xdr:sp macro="" textlink="">
      <xdr:nvSpPr>
        <xdr:cNvPr id="428" name="楕円 427"/>
        <xdr:cNvSpPr/>
      </xdr:nvSpPr>
      <xdr:spPr>
        <a:xfrm>
          <a:off x="9588500" y="13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124640</xdr:rowOff>
    </xdr:from>
    <xdr:ext cx="534377" cy="259045"/>
    <xdr:sp macro="" textlink="">
      <xdr:nvSpPr>
        <xdr:cNvPr id="429" name="テキスト ボックス 428"/>
        <xdr:cNvSpPr txBox="1"/>
      </xdr:nvSpPr>
      <xdr:spPr>
        <a:xfrm>
          <a:off x="9372111" y="131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100963</xdr:rowOff>
    </xdr:from>
    <xdr:to>
      <xdr:col>46</xdr:col>
      <xdr:colOff>38100</xdr:colOff>
      <xdr:row>79</xdr:row>
      <xdr:rowOff>31113</xdr:rowOff>
    </xdr:to>
    <xdr:sp macro="" textlink="">
      <xdr:nvSpPr>
        <xdr:cNvPr id="430" name="楕円 429"/>
        <xdr:cNvSpPr/>
      </xdr:nvSpPr>
      <xdr:spPr>
        <a:xfrm>
          <a:off x="8699500" y="13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22240</xdr:rowOff>
    </xdr:from>
    <xdr:ext cx="469744" cy="259045"/>
    <xdr:sp macro="" textlink="">
      <xdr:nvSpPr>
        <xdr:cNvPr id="431" name="テキスト ボックス 430"/>
        <xdr:cNvSpPr txBox="1"/>
      </xdr:nvSpPr>
      <xdr:spPr>
        <a:xfrm>
          <a:off x="8515428" y="135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70749</xdr:rowOff>
    </xdr:from>
    <xdr:to>
      <xdr:col>41</xdr:col>
      <xdr:colOff>101600</xdr:colOff>
      <xdr:row>79</xdr:row>
      <xdr:rowOff>899</xdr:rowOff>
    </xdr:to>
    <xdr:sp macro="" textlink="">
      <xdr:nvSpPr>
        <xdr:cNvPr id="432" name="楕円 431"/>
        <xdr:cNvSpPr/>
      </xdr:nvSpPr>
      <xdr:spPr>
        <a:xfrm>
          <a:off x="7810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163476</xdr:rowOff>
    </xdr:from>
    <xdr:ext cx="534377" cy="259045"/>
    <xdr:sp macro="" textlink="">
      <xdr:nvSpPr>
        <xdr:cNvPr id="433" name="テキスト ボックス 432"/>
        <xdr:cNvSpPr txBox="1"/>
      </xdr:nvSpPr>
      <xdr:spPr>
        <a:xfrm>
          <a:off x="7594111" y="135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129156</xdr:rowOff>
    </xdr:from>
    <xdr:to>
      <xdr:col>36</xdr:col>
      <xdr:colOff>165100</xdr:colOff>
      <xdr:row>79</xdr:row>
      <xdr:rowOff>59306</xdr:rowOff>
    </xdr:to>
    <xdr:sp macro="" textlink="">
      <xdr:nvSpPr>
        <xdr:cNvPr id="434" name="楕円 433"/>
        <xdr:cNvSpPr/>
      </xdr:nvSpPr>
      <xdr:spPr>
        <a:xfrm>
          <a:off x="6921500" y="135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50433</xdr:rowOff>
    </xdr:from>
    <xdr:ext cx="469744" cy="259045"/>
    <xdr:sp macro="" textlink="">
      <xdr:nvSpPr>
        <xdr:cNvPr id="435" name="テキスト ボックス 434"/>
        <xdr:cNvSpPr txBox="1"/>
      </xdr:nvSpPr>
      <xdr:spPr>
        <a:xfrm>
          <a:off x="6737428" y="135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139422</xdr:rowOff>
    </xdr:from>
    <xdr:to>
      <xdr:col>55</xdr:col>
      <xdr:colOff>0</xdr:colOff>
      <xdr:row>96</xdr:row>
      <xdr:rowOff>76426</xdr:rowOff>
    </xdr:to>
    <xdr:cxnSp macro="">
      <xdr:nvCxnSpPr>
        <xdr:cNvPr id="466" name="直線コネクタ 465"/>
        <xdr:cNvCxnSpPr/>
      </xdr:nvCxnSpPr>
      <xdr:spPr>
        <a:xfrm flipV="1">
          <a:off x="9639300" y="16427172"/>
          <a:ext cx="8382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76426</xdr:rowOff>
    </xdr:from>
    <xdr:to>
      <xdr:col>50</xdr:col>
      <xdr:colOff>114300</xdr:colOff>
      <xdr:row>96</xdr:row>
      <xdr:rowOff>142247</xdr:rowOff>
    </xdr:to>
    <xdr:cxnSp macro="">
      <xdr:nvCxnSpPr>
        <xdr:cNvPr id="469" name="直線コネクタ 468"/>
        <xdr:cNvCxnSpPr/>
      </xdr:nvCxnSpPr>
      <xdr:spPr>
        <a:xfrm flipV="1">
          <a:off x="8750300" y="16535626"/>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80607</xdr:rowOff>
    </xdr:from>
    <xdr:to>
      <xdr:col>45</xdr:col>
      <xdr:colOff>177800</xdr:colOff>
      <xdr:row>96</xdr:row>
      <xdr:rowOff>142247</xdr:rowOff>
    </xdr:to>
    <xdr:cxnSp macro="">
      <xdr:nvCxnSpPr>
        <xdr:cNvPr id="472" name="直線コネクタ 471"/>
        <xdr:cNvCxnSpPr/>
      </xdr:nvCxnSpPr>
      <xdr:spPr>
        <a:xfrm>
          <a:off x="7861300" y="16368357"/>
          <a:ext cx="889000" cy="2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145839</xdr:rowOff>
    </xdr:from>
    <xdr:to>
      <xdr:col>41</xdr:col>
      <xdr:colOff>50800</xdr:colOff>
      <xdr:row>95</xdr:row>
      <xdr:rowOff>80607</xdr:rowOff>
    </xdr:to>
    <xdr:cxnSp macro="">
      <xdr:nvCxnSpPr>
        <xdr:cNvPr id="475" name="直線コネクタ 474"/>
        <xdr:cNvCxnSpPr/>
      </xdr:nvCxnSpPr>
      <xdr:spPr>
        <a:xfrm>
          <a:off x="6972300" y="16262139"/>
          <a:ext cx="889000" cy="10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88622</xdr:rowOff>
    </xdr:from>
    <xdr:to>
      <xdr:col>55</xdr:col>
      <xdr:colOff>50800</xdr:colOff>
      <xdr:row>96</xdr:row>
      <xdr:rowOff>18772</xdr:rowOff>
    </xdr:to>
    <xdr:sp macro="" textlink="">
      <xdr:nvSpPr>
        <xdr:cNvPr id="485" name="楕円 484"/>
        <xdr:cNvSpPr/>
      </xdr:nvSpPr>
      <xdr:spPr>
        <a:xfrm>
          <a:off x="10426700" y="163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67049</xdr:rowOff>
    </xdr:from>
    <xdr:ext cx="534377" cy="259045"/>
    <xdr:sp macro="" textlink="">
      <xdr:nvSpPr>
        <xdr:cNvPr id="486" name="普通建設事業費 （ うち更新整備　）該当値テキスト"/>
        <xdr:cNvSpPr txBox="1"/>
      </xdr:nvSpPr>
      <xdr:spPr>
        <a:xfrm>
          <a:off x="10528300" y="1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25626</xdr:rowOff>
    </xdr:from>
    <xdr:to>
      <xdr:col>50</xdr:col>
      <xdr:colOff>165100</xdr:colOff>
      <xdr:row>96</xdr:row>
      <xdr:rowOff>127226</xdr:rowOff>
    </xdr:to>
    <xdr:sp macro="" textlink="">
      <xdr:nvSpPr>
        <xdr:cNvPr id="487" name="楕円 486"/>
        <xdr:cNvSpPr/>
      </xdr:nvSpPr>
      <xdr:spPr>
        <a:xfrm>
          <a:off x="9588500" y="164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118353</xdr:rowOff>
    </xdr:from>
    <xdr:ext cx="534377" cy="259045"/>
    <xdr:sp macro="" textlink="">
      <xdr:nvSpPr>
        <xdr:cNvPr id="488" name="テキスト ボックス 487"/>
        <xdr:cNvSpPr txBox="1"/>
      </xdr:nvSpPr>
      <xdr:spPr>
        <a:xfrm>
          <a:off x="9372111" y="16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91447</xdr:rowOff>
    </xdr:from>
    <xdr:to>
      <xdr:col>46</xdr:col>
      <xdr:colOff>38100</xdr:colOff>
      <xdr:row>97</xdr:row>
      <xdr:rowOff>21597</xdr:rowOff>
    </xdr:to>
    <xdr:sp macro="" textlink="">
      <xdr:nvSpPr>
        <xdr:cNvPr id="489" name="楕円 488"/>
        <xdr:cNvSpPr/>
      </xdr:nvSpPr>
      <xdr:spPr>
        <a:xfrm>
          <a:off x="86995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12724</xdr:rowOff>
    </xdr:from>
    <xdr:ext cx="534377" cy="259045"/>
    <xdr:sp macro="" textlink="">
      <xdr:nvSpPr>
        <xdr:cNvPr id="490" name="テキスト ボックス 489"/>
        <xdr:cNvSpPr txBox="1"/>
      </xdr:nvSpPr>
      <xdr:spPr>
        <a:xfrm>
          <a:off x="8483111" y="166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29807</xdr:rowOff>
    </xdr:from>
    <xdr:to>
      <xdr:col>41</xdr:col>
      <xdr:colOff>101600</xdr:colOff>
      <xdr:row>95</xdr:row>
      <xdr:rowOff>131407</xdr:rowOff>
    </xdr:to>
    <xdr:sp macro="" textlink="">
      <xdr:nvSpPr>
        <xdr:cNvPr id="491" name="楕円 490"/>
        <xdr:cNvSpPr/>
      </xdr:nvSpPr>
      <xdr:spPr>
        <a:xfrm>
          <a:off x="7810500" y="163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147934</xdr:rowOff>
    </xdr:from>
    <xdr:ext cx="534377" cy="259045"/>
    <xdr:sp macro="" textlink="">
      <xdr:nvSpPr>
        <xdr:cNvPr id="492" name="テキスト ボックス 491"/>
        <xdr:cNvSpPr txBox="1"/>
      </xdr:nvSpPr>
      <xdr:spPr>
        <a:xfrm>
          <a:off x="7594111" y="160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95039</xdr:rowOff>
    </xdr:from>
    <xdr:to>
      <xdr:col>36</xdr:col>
      <xdr:colOff>165100</xdr:colOff>
      <xdr:row>95</xdr:row>
      <xdr:rowOff>25189</xdr:rowOff>
    </xdr:to>
    <xdr:sp macro="" textlink="">
      <xdr:nvSpPr>
        <xdr:cNvPr id="493" name="楕円 492"/>
        <xdr:cNvSpPr/>
      </xdr:nvSpPr>
      <xdr:spPr>
        <a:xfrm>
          <a:off x="6921500" y="16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41716</xdr:rowOff>
    </xdr:from>
    <xdr:ext cx="534377" cy="259045"/>
    <xdr:sp macro="" textlink="">
      <xdr:nvSpPr>
        <xdr:cNvPr id="494" name="テキスト ボックス 493"/>
        <xdr:cNvSpPr txBox="1"/>
      </xdr:nvSpPr>
      <xdr:spPr>
        <a:xfrm>
          <a:off x="6705111" y="1598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140907</xdr:rowOff>
    </xdr:from>
    <xdr:to>
      <xdr:col>85</xdr:col>
      <xdr:colOff>127000</xdr:colOff>
      <xdr:row>36</xdr:row>
      <xdr:rowOff>92418</xdr:rowOff>
    </xdr:to>
    <xdr:cxnSp macro="">
      <xdr:nvCxnSpPr>
        <xdr:cNvPr id="523" name="直線コネクタ 522"/>
        <xdr:cNvCxnSpPr/>
      </xdr:nvCxnSpPr>
      <xdr:spPr>
        <a:xfrm>
          <a:off x="15481300" y="6141657"/>
          <a:ext cx="8382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109626</xdr:rowOff>
    </xdr:from>
    <xdr:to>
      <xdr:col>81</xdr:col>
      <xdr:colOff>50800</xdr:colOff>
      <xdr:row>35</xdr:row>
      <xdr:rowOff>140907</xdr:rowOff>
    </xdr:to>
    <xdr:cxnSp macro="">
      <xdr:nvCxnSpPr>
        <xdr:cNvPr id="526" name="直線コネクタ 525"/>
        <xdr:cNvCxnSpPr/>
      </xdr:nvCxnSpPr>
      <xdr:spPr>
        <a:xfrm>
          <a:off x="14592300" y="611037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109626</xdr:rowOff>
    </xdr:from>
    <xdr:to>
      <xdr:col>76</xdr:col>
      <xdr:colOff>114300</xdr:colOff>
      <xdr:row>37</xdr:row>
      <xdr:rowOff>48539</xdr:rowOff>
    </xdr:to>
    <xdr:cxnSp macro="">
      <xdr:nvCxnSpPr>
        <xdr:cNvPr id="529" name="直線コネクタ 528"/>
        <xdr:cNvCxnSpPr/>
      </xdr:nvCxnSpPr>
      <xdr:spPr>
        <a:xfrm flipV="1">
          <a:off x="13703300" y="6110376"/>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48539</xdr:rowOff>
    </xdr:from>
    <xdr:to>
      <xdr:col>71</xdr:col>
      <xdr:colOff>177800</xdr:colOff>
      <xdr:row>38</xdr:row>
      <xdr:rowOff>161061</xdr:rowOff>
    </xdr:to>
    <xdr:cxnSp macro="">
      <xdr:nvCxnSpPr>
        <xdr:cNvPr id="532" name="直線コネクタ 531"/>
        <xdr:cNvCxnSpPr/>
      </xdr:nvCxnSpPr>
      <xdr:spPr>
        <a:xfrm flipV="1">
          <a:off x="12814300" y="6392189"/>
          <a:ext cx="889000" cy="2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41618</xdr:rowOff>
    </xdr:from>
    <xdr:to>
      <xdr:col>85</xdr:col>
      <xdr:colOff>177800</xdr:colOff>
      <xdr:row>36</xdr:row>
      <xdr:rowOff>143218</xdr:rowOff>
    </xdr:to>
    <xdr:sp macro="" textlink="">
      <xdr:nvSpPr>
        <xdr:cNvPr id="542" name="楕円 541"/>
        <xdr:cNvSpPr/>
      </xdr:nvSpPr>
      <xdr:spPr>
        <a:xfrm>
          <a:off x="16268700" y="6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64495</xdr:rowOff>
    </xdr:from>
    <xdr:ext cx="534377" cy="259045"/>
    <xdr:sp macro="" textlink="">
      <xdr:nvSpPr>
        <xdr:cNvPr id="543" name="災害復旧事業費該当値テキスト"/>
        <xdr:cNvSpPr txBox="1"/>
      </xdr:nvSpPr>
      <xdr:spPr>
        <a:xfrm>
          <a:off x="16370300" y="60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90107</xdr:rowOff>
    </xdr:from>
    <xdr:to>
      <xdr:col>81</xdr:col>
      <xdr:colOff>101600</xdr:colOff>
      <xdr:row>36</xdr:row>
      <xdr:rowOff>20257</xdr:rowOff>
    </xdr:to>
    <xdr:sp macro="" textlink="">
      <xdr:nvSpPr>
        <xdr:cNvPr id="544" name="楕円 543"/>
        <xdr:cNvSpPr/>
      </xdr:nvSpPr>
      <xdr:spPr>
        <a:xfrm>
          <a:off x="154305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36784</xdr:rowOff>
    </xdr:from>
    <xdr:ext cx="534377" cy="259045"/>
    <xdr:sp macro="" textlink="">
      <xdr:nvSpPr>
        <xdr:cNvPr id="545" name="テキスト ボックス 544"/>
        <xdr:cNvSpPr txBox="1"/>
      </xdr:nvSpPr>
      <xdr:spPr>
        <a:xfrm>
          <a:off x="15214111" y="58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58826</xdr:rowOff>
    </xdr:from>
    <xdr:to>
      <xdr:col>76</xdr:col>
      <xdr:colOff>165100</xdr:colOff>
      <xdr:row>35</xdr:row>
      <xdr:rowOff>160426</xdr:rowOff>
    </xdr:to>
    <xdr:sp macro="" textlink="">
      <xdr:nvSpPr>
        <xdr:cNvPr id="546" name="楕円 545"/>
        <xdr:cNvSpPr/>
      </xdr:nvSpPr>
      <xdr:spPr>
        <a:xfrm>
          <a:off x="14541500" y="60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5503</xdr:rowOff>
    </xdr:from>
    <xdr:ext cx="534377" cy="259045"/>
    <xdr:sp macro="" textlink="">
      <xdr:nvSpPr>
        <xdr:cNvPr id="547" name="テキスト ボックス 546"/>
        <xdr:cNvSpPr txBox="1"/>
      </xdr:nvSpPr>
      <xdr:spPr>
        <a:xfrm>
          <a:off x="14325111" y="58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169189</xdr:rowOff>
    </xdr:from>
    <xdr:to>
      <xdr:col>72</xdr:col>
      <xdr:colOff>38100</xdr:colOff>
      <xdr:row>37</xdr:row>
      <xdr:rowOff>99339</xdr:rowOff>
    </xdr:to>
    <xdr:sp macro="" textlink="">
      <xdr:nvSpPr>
        <xdr:cNvPr id="548" name="楕円 547"/>
        <xdr:cNvSpPr/>
      </xdr:nvSpPr>
      <xdr:spPr>
        <a:xfrm>
          <a:off x="13652500" y="6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115866</xdr:rowOff>
    </xdr:from>
    <xdr:ext cx="534377" cy="259045"/>
    <xdr:sp macro="" textlink="">
      <xdr:nvSpPr>
        <xdr:cNvPr id="549" name="テキスト ボックス 548"/>
        <xdr:cNvSpPr txBox="1"/>
      </xdr:nvSpPr>
      <xdr:spPr>
        <a:xfrm>
          <a:off x="13436111" y="6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110261</xdr:rowOff>
    </xdr:from>
    <xdr:to>
      <xdr:col>67</xdr:col>
      <xdr:colOff>101600</xdr:colOff>
      <xdr:row>39</xdr:row>
      <xdr:rowOff>40411</xdr:rowOff>
    </xdr:to>
    <xdr:sp macro="" textlink="">
      <xdr:nvSpPr>
        <xdr:cNvPr id="550" name="楕円 549"/>
        <xdr:cNvSpPr/>
      </xdr:nvSpPr>
      <xdr:spPr>
        <a:xfrm>
          <a:off x="12763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56938</xdr:rowOff>
    </xdr:from>
    <xdr:ext cx="469744" cy="259045"/>
    <xdr:sp macro="" textlink="">
      <xdr:nvSpPr>
        <xdr:cNvPr id="551" name="テキスト ボックス 550"/>
        <xdr:cNvSpPr txBox="1"/>
      </xdr:nvSpPr>
      <xdr:spPr>
        <a:xfrm>
          <a:off x="12579428" y="64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122644</xdr:rowOff>
    </xdr:from>
    <xdr:to>
      <xdr:col>85</xdr:col>
      <xdr:colOff>127000</xdr:colOff>
      <xdr:row>74</xdr:row>
      <xdr:rowOff>51600</xdr:rowOff>
    </xdr:to>
    <xdr:cxnSp macro="">
      <xdr:nvCxnSpPr>
        <xdr:cNvPr id="629" name="直線コネクタ 628"/>
        <xdr:cNvCxnSpPr/>
      </xdr:nvCxnSpPr>
      <xdr:spPr>
        <a:xfrm>
          <a:off x="15481300" y="12638494"/>
          <a:ext cx="8382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25667</xdr:rowOff>
    </xdr:from>
    <xdr:to>
      <xdr:col>81</xdr:col>
      <xdr:colOff>50800</xdr:colOff>
      <xdr:row>73</xdr:row>
      <xdr:rowOff>122644</xdr:rowOff>
    </xdr:to>
    <xdr:cxnSp macro="">
      <xdr:nvCxnSpPr>
        <xdr:cNvPr id="632" name="直線コネクタ 631"/>
        <xdr:cNvCxnSpPr/>
      </xdr:nvCxnSpPr>
      <xdr:spPr>
        <a:xfrm>
          <a:off x="14592300" y="12541517"/>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25667</xdr:rowOff>
    </xdr:from>
    <xdr:to>
      <xdr:col>76</xdr:col>
      <xdr:colOff>114300</xdr:colOff>
      <xdr:row>73</xdr:row>
      <xdr:rowOff>131991</xdr:rowOff>
    </xdr:to>
    <xdr:cxnSp macro="">
      <xdr:nvCxnSpPr>
        <xdr:cNvPr id="635" name="直線コネクタ 634"/>
        <xdr:cNvCxnSpPr/>
      </xdr:nvCxnSpPr>
      <xdr:spPr>
        <a:xfrm flipV="1">
          <a:off x="13703300" y="12541517"/>
          <a:ext cx="8890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131991</xdr:rowOff>
    </xdr:from>
    <xdr:to>
      <xdr:col>71</xdr:col>
      <xdr:colOff>177800</xdr:colOff>
      <xdr:row>74</xdr:row>
      <xdr:rowOff>4687</xdr:rowOff>
    </xdr:to>
    <xdr:cxnSp macro="">
      <xdr:nvCxnSpPr>
        <xdr:cNvPr id="638" name="直線コネクタ 637"/>
        <xdr:cNvCxnSpPr/>
      </xdr:nvCxnSpPr>
      <xdr:spPr>
        <a:xfrm flipV="1">
          <a:off x="12814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800</xdr:rowOff>
    </xdr:from>
    <xdr:to>
      <xdr:col>85</xdr:col>
      <xdr:colOff>177800</xdr:colOff>
      <xdr:row>74</xdr:row>
      <xdr:rowOff>102400</xdr:rowOff>
    </xdr:to>
    <xdr:sp macro="" textlink="">
      <xdr:nvSpPr>
        <xdr:cNvPr id="648" name="楕円 647"/>
        <xdr:cNvSpPr/>
      </xdr:nvSpPr>
      <xdr:spPr>
        <a:xfrm>
          <a:off x="16268700" y="12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23677</xdr:rowOff>
    </xdr:from>
    <xdr:ext cx="534377" cy="259045"/>
    <xdr:sp macro="" textlink="">
      <xdr:nvSpPr>
        <xdr:cNvPr id="649" name="公債費該当値テキスト"/>
        <xdr:cNvSpPr txBox="1"/>
      </xdr:nvSpPr>
      <xdr:spPr>
        <a:xfrm>
          <a:off x="16370300" y="12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71844</xdr:rowOff>
    </xdr:from>
    <xdr:to>
      <xdr:col>81</xdr:col>
      <xdr:colOff>101600</xdr:colOff>
      <xdr:row>74</xdr:row>
      <xdr:rowOff>1994</xdr:rowOff>
    </xdr:to>
    <xdr:sp macro="" textlink="">
      <xdr:nvSpPr>
        <xdr:cNvPr id="650" name="楕円 649"/>
        <xdr:cNvSpPr/>
      </xdr:nvSpPr>
      <xdr:spPr>
        <a:xfrm>
          <a:off x="15430500" y="125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18521</xdr:rowOff>
    </xdr:from>
    <xdr:ext cx="534377" cy="259045"/>
    <xdr:sp macro="" textlink="">
      <xdr:nvSpPr>
        <xdr:cNvPr id="651" name="テキスト ボックス 650"/>
        <xdr:cNvSpPr txBox="1"/>
      </xdr:nvSpPr>
      <xdr:spPr>
        <a:xfrm>
          <a:off x="15214111" y="123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146317</xdr:rowOff>
    </xdr:from>
    <xdr:to>
      <xdr:col>76</xdr:col>
      <xdr:colOff>165100</xdr:colOff>
      <xdr:row>73</xdr:row>
      <xdr:rowOff>76467</xdr:rowOff>
    </xdr:to>
    <xdr:sp macro="" textlink="">
      <xdr:nvSpPr>
        <xdr:cNvPr id="652" name="楕円 651"/>
        <xdr:cNvSpPr/>
      </xdr:nvSpPr>
      <xdr:spPr>
        <a:xfrm>
          <a:off x="145415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92994</xdr:rowOff>
    </xdr:from>
    <xdr:ext cx="534377" cy="259045"/>
    <xdr:sp macro="" textlink="">
      <xdr:nvSpPr>
        <xdr:cNvPr id="653" name="テキスト ボックス 652"/>
        <xdr:cNvSpPr txBox="1"/>
      </xdr:nvSpPr>
      <xdr:spPr>
        <a:xfrm>
          <a:off x="14325111" y="122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81191</xdr:rowOff>
    </xdr:from>
    <xdr:to>
      <xdr:col>72</xdr:col>
      <xdr:colOff>38100</xdr:colOff>
      <xdr:row>74</xdr:row>
      <xdr:rowOff>11341</xdr:rowOff>
    </xdr:to>
    <xdr:sp macro="" textlink="">
      <xdr:nvSpPr>
        <xdr:cNvPr id="654" name="楕円 653"/>
        <xdr:cNvSpPr/>
      </xdr:nvSpPr>
      <xdr:spPr>
        <a:xfrm>
          <a:off x="13652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27868</xdr:rowOff>
    </xdr:from>
    <xdr:ext cx="534377" cy="259045"/>
    <xdr:sp macro="" textlink="">
      <xdr:nvSpPr>
        <xdr:cNvPr id="655" name="テキスト ボックス 654"/>
        <xdr:cNvSpPr txBox="1"/>
      </xdr:nvSpPr>
      <xdr:spPr>
        <a:xfrm>
          <a:off x="13436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125337</xdr:rowOff>
    </xdr:from>
    <xdr:to>
      <xdr:col>67</xdr:col>
      <xdr:colOff>101600</xdr:colOff>
      <xdr:row>74</xdr:row>
      <xdr:rowOff>55487</xdr:rowOff>
    </xdr:to>
    <xdr:sp macro="" textlink="">
      <xdr:nvSpPr>
        <xdr:cNvPr id="656" name="楕円 655"/>
        <xdr:cNvSpPr/>
      </xdr:nvSpPr>
      <xdr:spPr>
        <a:xfrm>
          <a:off x="12763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72014</xdr:rowOff>
    </xdr:from>
    <xdr:ext cx="534377" cy="259045"/>
    <xdr:sp macro="" textlink="">
      <xdr:nvSpPr>
        <xdr:cNvPr id="657" name="テキスト ボックス 656"/>
        <xdr:cNvSpPr txBox="1"/>
      </xdr:nvSpPr>
      <xdr:spPr>
        <a:xfrm>
          <a:off x="12547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30635</xdr:rowOff>
    </xdr:from>
    <xdr:to>
      <xdr:col>85</xdr:col>
      <xdr:colOff>127000</xdr:colOff>
      <xdr:row>97</xdr:row>
      <xdr:rowOff>80812</xdr:rowOff>
    </xdr:to>
    <xdr:cxnSp macro="">
      <xdr:nvCxnSpPr>
        <xdr:cNvPr id="684" name="直線コネクタ 683"/>
        <xdr:cNvCxnSpPr/>
      </xdr:nvCxnSpPr>
      <xdr:spPr>
        <a:xfrm flipV="1">
          <a:off x="15481300" y="16661285"/>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80812</xdr:rowOff>
    </xdr:from>
    <xdr:to>
      <xdr:col>81</xdr:col>
      <xdr:colOff>50800</xdr:colOff>
      <xdr:row>97</xdr:row>
      <xdr:rowOff>126030</xdr:rowOff>
    </xdr:to>
    <xdr:cxnSp macro="">
      <xdr:nvCxnSpPr>
        <xdr:cNvPr id="687" name="直線コネクタ 686"/>
        <xdr:cNvCxnSpPr/>
      </xdr:nvCxnSpPr>
      <xdr:spPr>
        <a:xfrm flipV="1">
          <a:off x="14592300" y="16711462"/>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95740</xdr:rowOff>
    </xdr:from>
    <xdr:to>
      <xdr:col>76</xdr:col>
      <xdr:colOff>114300</xdr:colOff>
      <xdr:row>97</xdr:row>
      <xdr:rowOff>126030</xdr:rowOff>
    </xdr:to>
    <xdr:cxnSp macro="">
      <xdr:nvCxnSpPr>
        <xdr:cNvPr id="690" name="直線コネクタ 689"/>
        <xdr:cNvCxnSpPr/>
      </xdr:nvCxnSpPr>
      <xdr:spPr>
        <a:xfrm>
          <a:off x="13703300" y="16726390"/>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35390</xdr:rowOff>
    </xdr:from>
    <xdr:to>
      <xdr:col>71</xdr:col>
      <xdr:colOff>177800</xdr:colOff>
      <xdr:row>97</xdr:row>
      <xdr:rowOff>95740</xdr:rowOff>
    </xdr:to>
    <xdr:cxnSp macro="">
      <xdr:nvCxnSpPr>
        <xdr:cNvPr id="693" name="直線コネクタ 692"/>
        <xdr:cNvCxnSpPr/>
      </xdr:nvCxnSpPr>
      <xdr:spPr>
        <a:xfrm>
          <a:off x="12814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151285</xdr:rowOff>
    </xdr:from>
    <xdr:to>
      <xdr:col>85</xdr:col>
      <xdr:colOff>177800</xdr:colOff>
      <xdr:row>97</xdr:row>
      <xdr:rowOff>81435</xdr:rowOff>
    </xdr:to>
    <xdr:sp macro="" textlink="">
      <xdr:nvSpPr>
        <xdr:cNvPr id="703" name="楕円 702"/>
        <xdr:cNvSpPr/>
      </xdr:nvSpPr>
      <xdr:spPr>
        <a:xfrm>
          <a:off x="16268700" y="166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129712</xdr:rowOff>
    </xdr:from>
    <xdr:ext cx="534377" cy="259045"/>
    <xdr:sp macro="" textlink="">
      <xdr:nvSpPr>
        <xdr:cNvPr id="704" name="積立金該当値テキスト"/>
        <xdr:cNvSpPr txBox="1"/>
      </xdr:nvSpPr>
      <xdr:spPr>
        <a:xfrm>
          <a:off x="16370300" y="165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30012</xdr:rowOff>
    </xdr:from>
    <xdr:to>
      <xdr:col>81</xdr:col>
      <xdr:colOff>101600</xdr:colOff>
      <xdr:row>97</xdr:row>
      <xdr:rowOff>131612</xdr:rowOff>
    </xdr:to>
    <xdr:sp macro="" textlink="">
      <xdr:nvSpPr>
        <xdr:cNvPr id="705" name="楕円 704"/>
        <xdr:cNvSpPr/>
      </xdr:nvSpPr>
      <xdr:spPr>
        <a:xfrm>
          <a:off x="15430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122739</xdr:rowOff>
    </xdr:from>
    <xdr:ext cx="534377" cy="259045"/>
    <xdr:sp macro="" textlink="">
      <xdr:nvSpPr>
        <xdr:cNvPr id="706" name="テキスト ボックス 705"/>
        <xdr:cNvSpPr txBox="1"/>
      </xdr:nvSpPr>
      <xdr:spPr>
        <a:xfrm>
          <a:off x="15214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75230</xdr:rowOff>
    </xdr:from>
    <xdr:to>
      <xdr:col>76</xdr:col>
      <xdr:colOff>165100</xdr:colOff>
      <xdr:row>98</xdr:row>
      <xdr:rowOff>5380</xdr:rowOff>
    </xdr:to>
    <xdr:sp macro="" textlink="">
      <xdr:nvSpPr>
        <xdr:cNvPr id="707" name="楕円 706"/>
        <xdr:cNvSpPr/>
      </xdr:nvSpPr>
      <xdr:spPr>
        <a:xfrm>
          <a:off x="145415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167957</xdr:rowOff>
    </xdr:from>
    <xdr:ext cx="469744" cy="259045"/>
    <xdr:sp macro="" textlink="">
      <xdr:nvSpPr>
        <xdr:cNvPr id="708" name="テキスト ボックス 707"/>
        <xdr:cNvSpPr txBox="1"/>
      </xdr:nvSpPr>
      <xdr:spPr>
        <a:xfrm>
          <a:off x="14357428" y="167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44940</xdr:rowOff>
    </xdr:from>
    <xdr:to>
      <xdr:col>72</xdr:col>
      <xdr:colOff>38100</xdr:colOff>
      <xdr:row>97</xdr:row>
      <xdr:rowOff>146540</xdr:rowOff>
    </xdr:to>
    <xdr:sp macro="" textlink="">
      <xdr:nvSpPr>
        <xdr:cNvPr id="709" name="楕円 708"/>
        <xdr:cNvSpPr/>
      </xdr:nvSpPr>
      <xdr:spPr>
        <a:xfrm>
          <a:off x="13652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137667</xdr:rowOff>
    </xdr:from>
    <xdr:ext cx="469744" cy="259045"/>
    <xdr:sp macro="" textlink="">
      <xdr:nvSpPr>
        <xdr:cNvPr id="710" name="テキスト ボックス 709"/>
        <xdr:cNvSpPr txBox="1"/>
      </xdr:nvSpPr>
      <xdr:spPr>
        <a:xfrm>
          <a:off x="13468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156040</xdr:rowOff>
    </xdr:from>
    <xdr:to>
      <xdr:col>67</xdr:col>
      <xdr:colOff>101600</xdr:colOff>
      <xdr:row>97</xdr:row>
      <xdr:rowOff>86190</xdr:rowOff>
    </xdr:to>
    <xdr:sp macro="" textlink="">
      <xdr:nvSpPr>
        <xdr:cNvPr id="711" name="楕円 710"/>
        <xdr:cNvSpPr/>
      </xdr:nvSpPr>
      <xdr:spPr>
        <a:xfrm>
          <a:off x="12763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77317</xdr:rowOff>
    </xdr:from>
    <xdr:ext cx="534377" cy="259045"/>
    <xdr:sp macro="" textlink="">
      <xdr:nvSpPr>
        <xdr:cNvPr id="712" name="テキスト ボックス 711"/>
        <xdr:cNvSpPr txBox="1"/>
      </xdr:nvSpPr>
      <xdr:spPr>
        <a:xfrm>
          <a:off x="12547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74549</xdr:rowOff>
    </xdr:from>
    <xdr:to>
      <xdr:col>116</xdr:col>
      <xdr:colOff>63500</xdr:colOff>
      <xdr:row>37</xdr:row>
      <xdr:rowOff>107833</xdr:rowOff>
    </xdr:to>
    <xdr:cxnSp macro="">
      <xdr:nvCxnSpPr>
        <xdr:cNvPr id="739" name="直線コネクタ 738"/>
        <xdr:cNvCxnSpPr/>
      </xdr:nvCxnSpPr>
      <xdr:spPr>
        <a:xfrm>
          <a:off x="21323300" y="6418199"/>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74549</xdr:rowOff>
    </xdr:from>
    <xdr:to>
      <xdr:col>111</xdr:col>
      <xdr:colOff>177800</xdr:colOff>
      <xdr:row>37</xdr:row>
      <xdr:rowOff>79624</xdr:rowOff>
    </xdr:to>
    <xdr:cxnSp macro="">
      <xdr:nvCxnSpPr>
        <xdr:cNvPr id="742" name="直線コネクタ 741"/>
        <xdr:cNvCxnSpPr/>
      </xdr:nvCxnSpPr>
      <xdr:spPr>
        <a:xfrm flipV="1">
          <a:off x="20434300" y="641819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79624</xdr:rowOff>
    </xdr:from>
    <xdr:to>
      <xdr:col>107</xdr:col>
      <xdr:colOff>50800</xdr:colOff>
      <xdr:row>37</xdr:row>
      <xdr:rowOff>85796</xdr:rowOff>
    </xdr:to>
    <xdr:cxnSp macro="">
      <xdr:nvCxnSpPr>
        <xdr:cNvPr id="745" name="直線コネクタ 744"/>
        <xdr:cNvCxnSpPr/>
      </xdr:nvCxnSpPr>
      <xdr:spPr>
        <a:xfrm flipV="1">
          <a:off x="19545300" y="642327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85796</xdr:rowOff>
    </xdr:from>
    <xdr:to>
      <xdr:col>102</xdr:col>
      <xdr:colOff>114300</xdr:colOff>
      <xdr:row>38</xdr:row>
      <xdr:rowOff>124338</xdr:rowOff>
    </xdr:to>
    <xdr:cxnSp macro="">
      <xdr:nvCxnSpPr>
        <xdr:cNvPr id="748" name="直線コネクタ 747"/>
        <xdr:cNvCxnSpPr/>
      </xdr:nvCxnSpPr>
      <xdr:spPr>
        <a:xfrm flipV="1">
          <a:off x="18656300" y="6429446"/>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57033</xdr:rowOff>
    </xdr:from>
    <xdr:to>
      <xdr:col>116</xdr:col>
      <xdr:colOff>114300</xdr:colOff>
      <xdr:row>37</xdr:row>
      <xdr:rowOff>158633</xdr:rowOff>
    </xdr:to>
    <xdr:sp macro="" textlink="">
      <xdr:nvSpPr>
        <xdr:cNvPr id="758" name="楕円 757"/>
        <xdr:cNvSpPr/>
      </xdr:nvSpPr>
      <xdr:spPr>
        <a:xfrm>
          <a:off x="221107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79910</xdr:rowOff>
    </xdr:from>
    <xdr:ext cx="469744" cy="259045"/>
    <xdr:sp macro="" textlink="">
      <xdr:nvSpPr>
        <xdr:cNvPr id="759" name="投資及び出資金該当値テキスト"/>
        <xdr:cNvSpPr txBox="1"/>
      </xdr:nvSpPr>
      <xdr:spPr>
        <a:xfrm>
          <a:off x="22212300" y="62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23749</xdr:rowOff>
    </xdr:from>
    <xdr:to>
      <xdr:col>112</xdr:col>
      <xdr:colOff>38100</xdr:colOff>
      <xdr:row>37</xdr:row>
      <xdr:rowOff>125349</xdr:rowOff>
    </xdr:to>
    <xdr:sp macro="" textlink="">
      <xdr:nvSpPr>
        <xdr:cNvPr id="760" name="楕円 759"/>
        <xdr:cNvSpPr/>
      </xdr:nvSpPr>
      <xdr:spPr>
        <a:xfrm>
          <a:off x="21272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141876</xdr:rowOff>
    </xdr:from>
    <xdr:ext cx="469744" cy="259045"/>
    <xdr:sp macro="" textlink="">
      <xdr:nvSpPr>
        <xdr:cNvPr id="761" name="テキスト ボックス 760"/>
        <xdr:cNvSpPr txBox="1"/>
      </xdr:nvSpPr>
      <xdr:spPr>
        <a:xfrm>
          <a:off x="21088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28824</xdr:rowOff>
    </xdr:from>
    <xdr:to>
      <xdr:col>107</xdr:col>
      <xdr:colOff>101600</xdr:colOff>
      <xdr:row>37</xdr:row>
      <xdr:rowOff>130424</xdr:rowOff>
    </xdr:to>
    <xdr:sp macro="" textlink="">
      <xdr:nvSpPr>
        <xdr:cNvPr id="762" name="楕円 761"/>
        <xdr:cNvSpPr/>
      </xdr:nvSpPr>
      <xdr:spPr>
        <a:xfrm>
          <a:off x="20383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146951</xdr:rowOff>
    </xdr:from>
    <xdr:ext cx="469744" cy="259045"/>
    <xdr:sp macro="" textlink="">
      <xdr:nvSpPr>
        <xdr:cNvPr id="763" name="テキスト ボックス 762"/>
        <xdr:cNvSpPr txBox="1"/>
      </xdr:nvSpPr>
      <xdr:spPr>
        <a:xfrm>
          <a:off x="20199428" y="61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34996</xdr:rowOff>
    </xdr:from>
    <xdr:to>
      <xdr:col>102</xdr:col>
      <xdr:colOff>165100</xdr:colOff>
      <xdr:row>37</xdr:row>
      <xdr:rowOff>136596</xdr:rowOff>
    </xdr:to>
    <xdr:sp macro="" textlink="">
      <xdr:nvSpPr>
        <xdr:cNvPr id="764" name="楕円 763"/>
        <xdr:cNvSpPr/>
      </xdr:nvSpPr>
      <xdr:spPr>
        <a:xfrm>
          <a:off x="19494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153123</xdr:rowOff>
    </xdr:from>
    <xdr:ext cx="469744" cy="259045"/>
    <xdr:sp macro="" textlink="">
      <xdr:nvSpPr>
        <xdr:cNvPr id="765" name="テキスト ボックス 764"/>
        <xdr:cNvSpPr txBox="1"/>
      </xdr:nvSpPr>
      <xdr:spPr>
        <a:xfrm>
          <a:off x="19310428" y="61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73538</xdr:rowOff>
    </xdr:from>
    <xdr:to>
      <xdr:col>98</xdr:col>
      <xdr:colOff>38100</xdr:colOff>
      <xdr:row>39</xdr:row>
      <xdr:rowOff>3688</xdr:rowOff>
    </xdr:to>
    <xdr:sp macro="" textlink="">
      <xdr:nvSpPr>
        <xdr:cNvPr id="766" name="楕円 765"/>
        <xdr:cNvSpPr/>
      </xdr:nvSpPr>
      <xdr:spPr>
        <a:xfrm>
          <a:off x="18605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166265</xdr:rowOff>
    </xdr:from>
    <xdr:ext cx="378565" cy="259045"/>
    <xdr:sp macro="" textlink="">
      <xdr:nvSpPr>
        <xdr:cNvPr id="767" name="テキスト ボックス 766"/>
        <xdr:cNvSpPr txBox="1"/>
      </xdr:nvSpPr>
      <xdr:spPr>
        <a:xfrm>
          <a:off x="18467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25476</xdr:rowOff>
    </xdr:from>
    <xdr:to>
      <xdr:col>116</xdr:col>
      <xdr:colOff>63500</xdr:colOff>
      <xdr:row>57</xdr:row>
      <xdr:rowOff>166980</xdr:rowOff>
    </xdr:to>
    <xdr:cxnSp macro="">
      <xdr:nvCxnSpPr>
        <xdr:cNvPr id="796" name="直線コネクタ 795"/>
        <xdr:cNvCxnSpPr/>
      </xdr:nvCxnSpPr>
      <xdr:spPr>
        <a:xfrm flipV="1">
          <a:off x="21323300" y="9798126"/>
          <a:ext cx="8382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162217</xdr:rowOff>
    </xdr:from>
    <xdr:to>
      <xdr:col>111</xdr:col>
      <xdr:colOff>177800</xdr:colOff>
      <xdr:row>57</xdr:row>
      <xdr:rowOff>166980</xdr:rowOff>
    </xdr:to>
    <xdr:cxnSp macro="">
      <xdr:nvCxnSpPr>
        <xdr:cNvPr id="799" name="直線コネクタ 798"/>
        <xdr:cNvCxnSpPr/>
      </xdr:nvCxnSpPr>
      <xdr:spPr>
        <a:xfrm>
          <a:off x="20434300" y="993486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136690</xdr:rowOff>
    </xdr:from>
    <xdr:to>
      <xdr:col>107</xdr:col>
      <xdr:colOff>50800</xdr:colOff>
      <xdr:row>57</xdr:row>
      <xdr:rowOff>162217</xdr:rowOff>
    </xdr:to>
    <xdr:cxnSp macro="">
      <xdr:nvCxnSpPr>
        <xdr:cNvPr id="802" name="直線コネクタ 801"/>
        <xdr:cNvCxnSpPr/>
      </xdr:nvCxnSpPr>
      <xdr:spPr>
        <a:xfrm>
          <a:off x="19545300" y="990934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101524</xdr:rowOff>
    </xdr:from>
    <xdr:to>
      <xdr:col>102</xdr:col>
      <xdr:colOff>114300</xdr:colOff>
      <xdr:row>57</xdr:row>
      <xdr:rowOff>136690</xdr:rowOff>
    </xdr:to>
    <xdr:cxnSp macro="">
      <xdr:nvCxnSpPr>
        <xdr:cNvPr id="805" name="直線コネクタ 804"/>
        <xdr:cNvCxnSpPr/>
      </xdr:nvCxnSpPr>
      <xdr:spPr>
        <a:xfrm>
          <a:off x="18656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146126</xdr:rowOff>
    </xdr:from>
    <xdr:to>
      <xdr:col>116</xdr:col>
      <xdr:colOff>114300</xdr:colOff>
      <xdr:row>57</xdr:row>
      <xdr:rowOff>76276</xdr:rowOff>
    </xdr:to>
    <xdr:sp macro="" textlink="">
      <xdr:nvSpPr>
        <xdr:cNvPr id="815" name="楕円 814"/>
        <xdr:cNvSpPr/>
      </xdr:nvSpPr>
      <xdr:spPr>
        <a:xfrm>
          <a:off x="22110700" y="97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169003</xdr:rowOff>
    </xdr:from>
    <xdr:ext cx="469744" cy="259045"/>
    <xdr:sp macro="" textlink="">
      <xdr:nvSpPr>
        <xdr:cNvPr id="816" name="貸付金該当値テキスト"/>
        <xdr:cNvSpPr txBox="1"/>
      </xdr:nvSpPr>
      <xdr:spPr>
        <a:xfrm>
          <a:off x="22212300"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116180</xdr:rowOff>
    </xdr:from>
    <xdr:to>
      <xdr:col>112</xdr:col>
      <xdr:colOff>38100</xdr:colOff>
      <xdr:row>58</xdr:row>
      <xdr:rowOff>46330</xdr:rowOff>
    </xdr:to>
    <xdr:sp macro="" textlink="">
      <xdr:nvSpPr>
        <xdr:cNvPr id="817" name="楕円 816"/>
        <xdr:cNvSpPr/>
      </xdr:nvSpPr>
      <xdr:spPr>
        <a:xfrm>
          <a:off x="21272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62857</xdr:rowOff>
    </xdr:from>
    <xdr:ext cx="469744" cy="259045"/>
    <xdr:sp macro="" textlink="">
      <xdr:nvSpPr>
        <xdr:cNvPr id="818" name="テキスト ボックス 817"/>
        <xdr:cNvSpPr txBox="1"/>
      </xdr:nvSpPr>
      <xdr:spPr>
        <a:xfrm>
          <a:off x="21088428" y="96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111417</xdr:rowOff>
    </xdr:from>
    <xdr:to>
      <xdr:col>107</xdr:col>
      <xdr:colOff>101600</xdr:colOff>
      <xdr:row>58</xdr:row>
      <xdr:rowOff>41567</xdr:rowOff>
    </xdr:to>
    <xdr:sp macro="" textlink="">
      <xdr:nvSpPr>
        <xdr:cNvPr id="819" name="楕円 818"/>
        <xdr:cNvSpPr/>
      </xdr:nvSpPr>
      <xdr:spPr>
        <a:xfrm>
          <a:off x="203835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58094</xdr:rowOff>
    </xdr:from>
    <xdr:ext cx="469744" cy="259045"/>
    <xdr:sp macro="" textlink="">
      <xdr:nvSpPr>
        <xdr:cNvPr id="820" name="テキスト ボックス 819"/>
        <xdr:cNvSpPr txBox="1"/>
      </xdr:nvSpPr>
      <xdr:spPr>
        <a:xfrm>
          <a:off x="20199428" y="96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85890</xdr:rowOff>
    </xdr:from>
    <xdr:to>
      <xdr:col>102</xdr:col>
      <xdr:colOff>165100</xdr:colOff>
      <xdr:row>58</xdr:row>
      <xdr:rowOff>16040</xdr:rowOff>
    </xdr:to>
    <xdr:sp macro="" textlink="">
      <xdr:nvSpPr>
        <xdr:cNvPr id="821" name="楕円 820"/>
        <xdr:cNvSpPr/>
      </xdr:nvSpPr>
      <xdr:spPr>
        <a:xfrm>
          <a:off x="19494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32567</xdr:rowOff>
    </xdr:from>
    <xdr:ext cx="469744" cy="259045"/>
    <xdr:sp macro="" textlink="">
      <xdr:nvSpPr>
        <xdr:cNvPr id="822" name="テキスト ボックス 821"/>
        <xdr:cNvSpPr txBox="1"/>
      </xdr:nvSpPr>
      <xdr:spPr>
        <a:xfrm>
          <a:off x="19310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50724</xdr:rowOff>
    </xdr:from>
    <xdr:to>
      <xdr:col>98</xdr:col>
      <xdr:colOff>38100</xdr:colOff>
      <xdr:row>57</xdr:row>
      <xdr:rowOff>152324</xdr:rowOff>
    </xdr:to>
    <xdr:sp macro="" textlink="">
      <xdr:nvSpPr>
        <xdr:cNvPr id="823" name="楕円 822"/>
        <xdr:cNvSpPr/>
      </xdr:nvSpPr>
      <xdr:spPr>
        <a:xfrm>
          <a:off x="18605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168851</xdr:rowOff>
    </xdr:from>
    <xdr:ext cx="469744" cy="259045"/>
    <xdr:sp macro="" textlink="">
      <xdr:nvSpPr>
        <xdr:cNvPr id="824" name="テキスト ボックス 823"/>
        <xdr:cNvSpPr txBox="1"/>
      </xdr:nvSpPr>
      <xdr:spPr>
        <a:xfrm>
          <a:off x="18421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171094</xdr:rowOff>
    </xdr:from>
    <xdr:to>
      <xdr:col>116</xdr:col>
      <xdr:colOff>63500</xdr:colOff>
      <xdr:row>73</xdr:row>
      <xdr:rowOff>29972</xdr:rowOff>
    </xdr:to>
    <xdr:cxnSp macro="">
      <xdr:nvCxnSpPr>
        <xdr:cNvPr id="854" name="直線コネクタ 853"/>
        <xdr:cNvCxnSpPr/>
      </xdr:nvCxnSpPr>
      <xdr:spPr>
        <a:xfrm>
          <a:off x="21323300" y="12344044"/>
          <a:ext cx="8382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171094</xdr:rowOff>
    </xdr:from>
    <xdr:to>
      <xdr:col>111</xdr:col>
      <xdr:colOff>177800</xdr:colOff>
      <xdr:row>72</xdr:row>
      <xdr:rowOff>1054</xdr:rowOff>
    </xdr:to>
    <xdr:cxnSp macro="">
      <xdr:nvCxnSpPr>
        <xdr:cNvPr id="857" name="直線コネクタ 856"/>
        <xdr:cNvCxnSpPr/>
      </xdr:nvCxnSpPr>
      <xdr:spPr>
        <a:xfrm flipV="1">
          <a:off x="20434300" y="12344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137757</xdr:rowOff>
    </xdr:from>
    <xdr:to>
      <xdr:col>107</xdr:col>
      <xdr:colOff>50800</xdr:colOff>
      <xdr:row>72</xdr:row>
      <xdr:rowOff>1054</xdr:rowOff>
    </xdr:to>
    <xdr:cxnSp macro="">
      <xdr:nvCxnSpPr>
        <xdr:cNvPr id="860" name="直線コネクタ 859"/>
        <xdr:cNvCxnSpPr/>
      </xdr:nvCxnSpPr>
      <xdr:spPr>
        <a:xfrm>
          <a:off x="19545300" y="1231070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130861</xdr:rowOff>
    </xdr:from>
    <xdr:to>
      <xdr:col>102</xdr:col>
      <xdr:colOff>114300</xdr:colOff>
      <xdr:row>71</xdr:row>
      <xdr:rowOff>137757</xdr:rowOff>
    </xdr:to>
    <xdr:cxnSp macro="">
      <xdr:nvCxnSpPr>
        <xdr:cNvPr id="863" name="直線コネクタ 862"/>
        <xdr:cNvCxnSpPr/>
      </xdr:nvCxnSpPr>
      <xdr:spPr>
        <a:xfrm>
          <a:off x="18656300" y="11960911"/>
          <a:ext cx="889000" cy="3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150622</xdr:rowOff>
    </xdr:from>
    <xdr:to>
      <xdr:col>116</xdr:col>
      <xdr:colOff>114300</xdr:colOff>
      <xdr:row>73</xdr:row>
      <xdr:rowOff>80772</xdr:rowOff>
    </xdr:to>
    <xdr:sp macro="" textlink="">
      <xdr:nvSpPr>
        <xdr:cNvPr id="873" name="楕円 872"/>
        <xdr:cNvSpPr/>
      </xdr:nvSpPr>
      <xdr:spPr>
        <a:xfrm>
          <a:off x="22110700" y="124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2049</xdr:rowOff>
    </xdr:from>
    <xdr:ext cx="534377" cy="259045"/>
    <xdr:sp macro="" textlink="">
      <xdr:nvSpPr>
        <xdr:cNvPr id="874" name="繰出金該当値テキスト"/>
        <xdr:cNvSpPr txBox="1"/>
      </xdr:nvSpPr>
      <xdr:spPr>
        <a:xfrm>
          <a:off x="22212300" y="123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120294</xdr:rowOff>
    </xdr:from>
    <xdr:to>
      <xdr:col>112</xdr:col>
      <xdr:colOff>38100</xdr:colOff>
      <xdr:row>72</xdr:row>
      <xdr:rowOff>50444</xdr:rowOff>
    </xdr:to>
    <xdr:sp macro="" textlink="">
      <xdr:nvSpPr>
        <xdr:cNvPr id="875" name="楕円 874"/>
        <xdr:cNvSpPr/>
      </xdr:nvSpPr>
      <xdr:spPr>
        <a:xfrm>
          <a:off x="21272500" y="122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66971</xdr:rowOff>
    </xdr:from>
    <xdr:ext cx="534377" cy="259045"/>
    <xdr:sp macro="" textlink="">
      <xdr:nvSpPr>
        <xdr:cNvPr id="876" name="テキスト ボックス 875"/>
        <xdr:cNvSpPr txBox="1"/>
      </xdr:nvSpPr>
      <xdr:spPr>
        <a:xfrm>
          <a:off x="21056111" y="120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121704</xdr:rowOff>
    </xdr:from>
    <xdr:to>
      <xdr:col>107</xdr:col>
      <xdr:colOff>101600</xdr:colOff>
      <xdr:row>72</xdr:row>
      <xdr:rowOff>51854</xdr:rowOff>
    </xdr:to>
    <xdr:sp macro="" textlink="">
      <xdr:nvSpPr>
        <xdr:cNvPr id="877" name="楕円 876"/>
        <xdr:cNvSpPr/>
      </xdr:nvSpPr>
      <xdr:spPr>
        <a:xfrm>
          <a:off x="20383500" y="12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68381</xdr:rowOff>
    </xdr:from>
    <xdr:ext cx="534377" cy="259045"/>
    <xdr:sp macro="" textlink="">
      <xdr:nvSpPr>
        <xdr:cNvPr id="878" name="テキスト ボックス 877"/>
        <xdr:cNvSpPr txBox="1"/>
      </xdr:nvSpPr>
      <xdr:spPr>
        <a:xfrm>
          <a:off x="20167111" y="12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86957</xdr:rowOff>
    </xdr:from>
    <xdr:to>
      <xdr:col>102</xdr:col>
      <xdr:colOff>165100</xdr:colOff>
      <xdr:row>72</xdr:row>
      <xdr:rowOff>17107</xdr:rowOff>
    </xdr:to>
    <xdr:sp macro="" textlink="">
      <xdr:nvSpPr>
        <xdr:cNvPr id="879" name="楕円 878"/>
        <xdr:cNvSpPr/>
      </xdr:nvSpPr>
      <xdr:spPr>
        <a:xfrm>
          <a:off x="19494500" y="122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33634</xdr:rowOff>
    </xdr:from>
    <xdr:ext cx="534377" cy="259045"/>
    <xdr:sp macro="" textlink="">
      <xdr:nvSpPr>
        <xdr:cNvPr id="880" name="テキスト ボックス 879"/>
        <xdr:cNvSpPr txBox="1"/>
      </xdr:nvSpPr>
      <xdr:spPr>
        <a:xfrm>
          <a:off x="19278111" y="120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80061</xdr:rowOff>
    </xdr:from>
    <xdr:to>
      <xdr:col>98</xdr:col>
      <xdr:colOff>38100</xdr:colOff>
      <xdr:row>70</xdr:row>
      <xdr:rowOff>10211</xdr:rowOff>
    </xdr:to>
    <xdr:sp macro="" textlink="">
      <xdr:nvSpPr>
        <xdr:cNvPr id="881" name="楕円 880"/>
        <xdr:cNvSpPr/>
      </xdr:nvSpPr>
      <xdr:spPr>
        <a:xfrm>
          <a:off x="18605500" y="11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26738</xdr:rowOff>
    </xdr:from>
    <xdr:ext cx="534377" cy="259045"/>
    <xdr:sp macro="" textlink="">
      <xdr:nvSpPr>
        <xdr:cNvPr id="882" name="テキスト ボックス 881"/>
        <xdr:cNvSpPr txBox="1"/>
      </xdr:nvSpPr>
      <xdr:spPr>
        <a:xfrm>
          <a:off x="18389111" y="116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747,338</a:t>
          </a:r>
          <a:r>
            <a:rPr kumimoji="1" lang="ja-JP" altLang="ja-JP" sz="1200">
              <a:solidFill>
                <a:schemeClr val="dk1"/>
              </a:solidFill>
              <a:effectLst/>
              <a:latin typeface="+mn-lt"/>
              <a:ea typeface="+mn-ea"/>
              <a:cs typeface="+mn-cs"/>
            </a:rPr>
            <a:t>円となっている。主な構成項目である人件費は、住民一人当たり</a:t>
          </a:r>
          <a:r>
            <a:rPr kumimoji="1" lang="en-US" altLang="ja-JP" sz="1200">
              <a:solidFill>
                <a:schemeClr val="dk1"/>
              </a:solidFill>
              <a:effectLst/>
              <a:latin typeface="+mn-lt"/>
              <a:ea typeface="+mn-ea"/>
              <a:cs typeface="+mn-cs"/>
            </a:rPr>
            <a:t>91,409</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会計年度任用職員制度により令和元年</a:t>
          </a:r>
          <a:r>
            <a:rPr kumimoji="1" lang="ja-JP" altLang="ja-JP" sz="1200">
              <a:solidFill>
                <a:schemeClr val="dk1"/>
              </a:solidFill>
              <a:effectLst/>
              <a:latin typeface="+mn-lt"/>
              <a:ea typeface="+mn-ea"/>
              <a:cs typeface="+mn-cs"/>
            </a:rPr>
            <a:t>度と比較して増加し、依然として類似団体平均と比べて高い水準にある。</a:t>
          </a:r>
          <a:endParaRPr lang="ja-JP" altLang="ja-JP" sz="1200">
            <a:effectLst/>
          </a:endParaRPr>
        </a:p>
        <a:p>
          <a:r>
            <a:rPr kumimoji="1" lang="ja-JP" altLang="ja-JP" sz="1200">
              <a:solidFill>
                <a:schemeClr val="dk1"/>
              </a:solidFill>
              <a:effectLst/>
              <a:latin typeface="+mn-lt"/>
              <a:ea typeface="+mn-ea"/>
              <a:cs typeface="+mn-cs"/>
            </a:rPr>
            <a:t>物件費および扶助費は類似団体平均と比べて高い水準で推移して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は、ふるさと納税促進事業</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令和２年７月豪雨災害に伴う廃棄物処理費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増、扶助費については、</a:t>
          </a:r>
          <a:r>
            <a:rPr kumimoji="1" lang="ja-JP" altLang="en-US" sz="1200">
              <a:solidFill>
                <a:schemeClr val="dk1"/>
              </a:solidFill>
              <a:effectLst/>
              <a:latin typeface="+mn-lt"/>
              <a:ea typeface="+mn-ea"/>
              <a:cs typeface="+mn-cs"/>
            </a:rPr>
            <a:t>新型コロナウイルス感染症対策による、ひとり親世帯や子育て世帯への臨時特別</a:t>
          </a:r>
          <a:r>
            <a:rPr kumimoji="1" lang="ja-JP" altLang="ja-JP" sz="1200">
              <a:solidFill>
                <a:schemeClr val="dk1"/>
              </a:solidFill>
              <a:effectLst/>
              <a:latin typeface="+mn-lt"/>
              <a:ea typeface="+mn-ea"/>
              <a:cs typeface="+mn-cs"/>
            </a:rPr>
            <a:t>給付</a:t>
          </a:r>
          <a:r>
            <a:rPr kumimoji="1" lang="ja-JP" altLang="en-US" sz="1200">
              <a:solidFill>
                <a:schemeClr val="dk1"/>
              </a:solidFill>
              <a:effectLst/>
              <a:latin typeface="+mn-lt"/>
              <a:ea typeface="+mn-ea"/>
              <a:cs typeface="+mn-cs"/>
            </a:rPr>
            <a:t>事業等により</a:t>
          </a:r>
          <a:r>
            <a:rPr kumimoji="1" lang="ja-JP" altLang="ja-JP" sz="1200">
              <a:solidFill>
                <a:schemeClr val="dk1"/>
              </a:solidFill>
              <a:effectLst/>
              <a:latin typeface="+mn-lt"/>
              <a:ea typeface="+mn-ea"/>
              <a:cs typeface="+mn-cs"/>
            </a:rPr>
            <a:t>増額となっている。</a:t>
          </a:r>
          <a:r>
            <a:rPr kumimoji="1" lang="ja-JP" altLang="en-US" sz="1200">
              <a:solidFill>
                <a:schemeClr val="dk1"/>
              </a:solidFill>
              <a:effectLst/>
              <a:latin typeface="+mn-lt"/>
              <a:ea typeface="+mn-ea"/>
              <a:cs typeface="+mn-cs"/>
            </a:rPr>
            <a:t>補助費等については、新型コロナウイルス感染症対策に係る特別定額給付金の給付により大幅に増加となっている。</a:t>
          </a:r>
          <a:endParaRPr lang="ja-JP" altLang="ja-JP" sz="1200">
            <a:effectLst/>
          </a:endParaRPr>
        </a:p>
        <a:p>
          <a:r>
            <a:rPr kumimoji="1" lang="ja-JP" altLang="ja-JP" sz="1200">
              <a:solidFill>
                <a:schemeClr val="dk1"/>
              </a:solidFill>
              <a:effectLst/>
              <a:latin typeface="+mn-lt"/>
              <a:ea typeface="+mn-ea"/>
              <a:cs typeface="+mn-cs"/>
            </a:rPr>
            <a:t>普通建設事業費は、住民一人当たり</a:t>
          </a:r>
          <a:r>
            <a:rPr kumimoji="1" lang="en-US" altLang="ja-JP" sz="1200">
              <a:solidFill>
                <a:schemeClr val="dk1"/>
              </a:solidFill>
              <a:effectLst/>
              <a:latin typeface="+mn-lt"/>
              <a:ea typeface="+mn-ea"/>
              <a:cs typeface="+mn-cs"/>
            </a:rPr>
            <a:t>81,962</a:t>
          </a:r>
          <a:r>
            <a:rPr kumimoji="1" lang="ja-JP" altLang="ja-JP" sz="1200">
              <a:solidFill>
                <a:schemeClr val="dk1"/>
              </a:solidFill>
              <a:effectLst/>
              <a:latin typeface="+mn-lt"/>
              <a:ea typeface="+mn-ea"/>
              <a:cs typeface="+mn-cs"/>
            </a:rPr>
            <a:t>円で、昨年度より</a:t>
          </a:r>
          <a:r>
            <a:rPr kumimoji="1" lang="en-US" altLang="ja-JP" sz="1200">
              <a:solidFill>
                <a:schemeClr val="dk1"/>
              </a:solidFill>
              <a:effectLst/>
              <a:latin typeface="+mn-lt"/>
              <a:ea typeface="+mn-ea"/>
              <a:cs typeface="+mn-cs"/>
            </a:rPr>
            <a:t>7,554</a:t>
          </a:r>
          <a:r>
            <a:rPr kumimoji="1" lang="ja-JP" altLang="ja-JP" sz="1200">
              <a:solidFill>
                <a:schemeClr val="dk1"/>
              </a:solidFill>
              <a:effectLst/>
              <a:latin typeface="+mn-lt"/>
              <a:ea typeface="+mn-ea"/>
              <a:cs typeface="+mn-cs"/>
            </a:rPr>
            <a:t>円増額となっており、</a:t>
          </a:r>
          <a:r>
            <a:rPr kumimoji="1" lang="ja-JP" altLang="en-US" sz="1200">
              <a:solidFill>
                <a:schemeClr val="dk1"/>
              </a:solidFill>
              <a:effectLst/>
              <a:latin typeface="+mn-lt"/>
              <a:ea typeface="+mn-ea"/>
              <a:cs typeface="+mn-cs"/>
            </a:rPr>
            <a:t>天瀬総合福祉センター等複合施設整備事業や前津江振興局建替事業</a:t>
          </a:r>
          <a:r>
            <a:rPr kumimoji="1" lang="ja-JP" altLang="ja-JP" sz="1200">
              <a:solidFill>
                <a:schemeClr val="dk1"/>
              </a:solidFill>
              <a:effectLst/>
              <a:latin typeface="+mn-lt"/>
              <a:ea typeface="+mn-ea"/>
              <a:cs typeface="+mn-cs"/>
            </a:rPr>
            <a:t>の増が主な要因である。</a:t>
          </a:r>
          <a:endParaRPr lang="ja-JP" altLang="ja-JP" sz="1200">
            <a:effectLst/>
          </a:endParaRPr>
        </a:p>
        <a:p>
          <a:r>
            <a:rPr kumimoji="1" lang="ja-JP" altLang="ja-JP" sz="1200">
              <a:solidFill>
                <a:schemeClr val="dk1"/>
              </a:solidFill>
              <a:effectLst/>
              <a:latin typeface="+mn-lt"/>
              <a:ea typeface="+mn-ea"/>
              <a:cs typeface="+mn-cs"/>
            </a:rPr>
            <a:t>また、繰出金については、簡易水道、特定環境保全公共下水道、農業集落排水の各会計に地方公営企業法を適用し、公営企業会計に移行したことによ</a:t>
          </a:r>
          <a:r>
            <a:rPr kumimoji="1" lang="ja-JP" altLang="en-US" sz="1200">
              <a:solidFill>
                <a:schemeClr val="dk1"/>
              </a:solidFill>
              <a:effectLst/>
              <a:latin typeface="+mn-lt"/>
              <a:ea typeface="+mn-ea"/>
              <a:cs typeface="+mn-cs"/>
            </a:rPr>
            <a:t>り減額となっている。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138786</xdr:rowOff>
    </xdr:from>
    <xdr:to>
      <xdr:col>24</xdr:col>
      <xdr:colOff>63500</xdr:colOff>
      <xdr:row>33</xdr:row>
      <xdr:rowOff>166675</xdr:rowOff>
    </xdr:to>
    <xdr:cxnSp macro="">
      <xdr:nvCxnSpPr>
        <xdr:cNvPr id="59" name="直線コネクタ 58"/>
        <xdr:cNvCxnSpPr/>
      </xdr:nvCxnSpPr>
      <xdr:spPr>
        <a:xfrm>
          <a:off x="3797300" y="5796636"/>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138786</xdr:rowOff>
    </xdr:from>
    <xdr:to>
      <xdr:col>19</xdr:col>
      <xdr:colOff>177800</xdr:colOff>
      <xdr:row>34</xdr:row>
      <xdr:rowOff>8026</xdr:rowOff>
    </xdr:to>
    <xdr:cxnSp macro="">
      <xdr:nvCxnSpPr>
        <xdr:cNvPr id="62" name="直線コネクタ 61"/>
        <xdr:cNvCxnSpPr/>
      </xdr:nvCxnSpPr>
      <xdr:spPr>
        <a:xfrm flipV="1">
          <a:off x="2908300" y="579663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xdr:rowOff>
    </xdr:from>
    <xdr:to>
      <xdr:col>15</xdr:col>
      <xdr:colOff>50800</xdr:colOff>
      <xdr:row>34</xdr:row>
      <xdr:rowOff>18542</xdr:rowOff>
    </xdr:to>
    <xdr:cxnSp macro="">
      <xdr:nvCxnSpPr>
        <xdr:cNvPr id="65" name="直線コネクタ 64"/>
        <xdr:cNvCxnSpPr/>
      </xdr:nvCxnSpPr>
      <xdr:spPr>
        <a:xfrm flipV="1">
          <a:off x="2019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18542</xdr:rowOff>
    </xdr:from>
    <xdr:to>
      <xdr:col>10</xdr:col>
      <xdr:colOff>114300</xdr:colOff>
      <xdr:row>34</xdr:row>
      <xdr:rowOff>27229</xdr:rowOff>
    </xdr:to>
    <xdr:cxnSp macro="">
      <xdr:nvCxnSpPr>
        <xdr:cNvPr id="68" name="直線コネクタ 67"/>
        <xdr:cNvCxnSpPr/>
      </xdr:nvCxnSpPr>
      <xdr:spPr>
        <a:xfrm flipV="1">
          <a:off x="1130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115875</xdr:rowOff>
    </xdr:from>
    <xdr:to>
      <xdr:col>24</xdr:col>
      <xdr:colOff>114300</xdr:colOff>
      <xdr:row>34</xdr:row>
      <xdr:rowOff>46025</xdr:rowOff>
    </xdr:to>
    <xdr:sp macro="" textlink="">
      <xdr:nvSpPr>
        <xdr:cNvPr id="78" name="楕円 77"/>
        <xdr:cNvSpPr/>
      </xdr:nvSpPr>
      <xdr:spPr>
        <a:xfrm>
          <a:off x="45847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138752</xdr:rowOff>
    </xdr:from>
    <xdr:ext cx="469744" cy="259045"/>
    <xdr:sp macro="" textlink="">
      <xdr:nvSpPr>
        <xdr:cNvPr id="79" name="議会費該当値テキスト"/>
        <xdr:cNvSpPr txBox="1"/>
      </xdr:nvSpPr>
      <xdr:spPr>
        <a:xfrm>
          <a:off x="4686300" y="56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87986</xdr:rowOff>
    </xdr:from>
    <xdr:to>
      <xdr:col>20</xdr:col>
      <xdr:colOff>38100</xdr:colOff>
      <xdr:row>34</xdr:row>
      <xdr:rowOff>18136</xdr:rowOff>
    </xdr:to>
    <xdr:sp macro="" textlink="">
      <xdr:nvSpPr>
        <xdr:cNvPr id="80" name="楕円 79"/>
        <xdr:cNvSpPr/>
      </xdr:nvSpPr>
      <xdr:spPr>
        <a:xfrm>
          <a:off x="37465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34663</xdr:rowOff>
    </xdr:from>
    <xdr:ext cx="469744" cy="259045"/>
    <xdr:sp macro="" textlink="">
      <xdr:nvSpPr>
        <xdr:cNvPr id="81" name="テキスト ボックス 80"/>
        <xdr:cNvSpPr txBox="1"/>
      </xdr:nvSpPr>
      <xdr:spPr>
        <a:xfrm>
          <a:off x="3562428" y="55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139192</xdr:rowOff>
    </xdr:from>
    <xdr:to>
      <xdr:col>10</xdr:col>
      <xdr:colOff>165100</xdr:colOff>
      <xdr:row>34</xdr:row>
      <xdr:rowOff>69342</xdr:rowOff>
    </xdr:to>
    <xdr:sp macro="" textlink="">
      <xdr:nvSpPr>
        <xdr:cNvPr id="84" name="楕円 83"/>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85869</xdr:rowOff>
    </xdr:from>
    <xdr:ext cx="469744" cy="259045"/>
    <xdr:sp macro="" textlink="">
      <xdr:nvSpPr>
        <xdr:cNvPr id="85" name="テキスト ボックス 84"/>
        <xdr:cNvSpPr txBox="1"/>
      </xdr:nvSpPr>
      <xdr:spPr>
        <a:xfrm>
          <a:off x="1784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147879</xdr:rowOff>
    </xdr:from>
    <xdr:to>
      <xdr:col>6</xdr:col>
      <xdr:colOff>38100</xdr:colOff>
      <xdr:row>34</xdr:row>
      <xdr:rowOff>78029</xdr:rowOff>
    </xdr:to>
    <xdr:sp macro="" textlink="">
      <xdr:nvSpPr>
        <xdr:cNvPr id="86" name="楕円 85"/>
        <xdr:cNvSpPr/>
      </xdr:nvSpPr>
      <xdr:spPr>
        <a:xfrm>
          <a:off x="1079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94556</xdr:rowOff>
    </xdr:from>
    <xdr:ext cx="469744" cy="259045"/>
    <xdr:sp macro="" textlink="">
      <xdr:nvSpPr>
        <xdr:cNvPr id="87" name="テキスト ボックス 86"/>
        <xdr:cNvSpPr txBox="1"/>
      </xdr:nvSpPr>
      <xdr:spPr>
        <a:xfrm>
          <a:off x="895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30501</xdr:rowOff>
    </xdr:from>
    <xdr:to>
      <xdr:col>24</xdr:col>
      <xdr:colOff>63500</xdr:colOff>
      <xdr:row>57</xdr:row>
      <xdr:rowOff>87004</xdr:rowOff>
    </xdr:to>
    <xdr:cxnSp macro="">
      <xdr:nvCxnSpPr>
        <xdr:cNvPr id="116" name="直線コネクタ 115"/>
        <xdr:cNvCxnSpPr/>
      </xdr:nvCxnSpPr>
      <xdr:spPr>
        <a:xfrm flipV="1">
          <a:off x="3797300" y="9460251"/>
          <a:ext cx="838200" cy="3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87004</xdr:rowOff>
    </xdr:from>
    <xdr:to>
      <xdr:col>19</xdr:col>
      <xdr:colOff>177800</xdr:colOff>
      <xdr:row>57</xdr:row>
      <xdr:rowOff>126742</xdr:rowOff>
    </xdr:to>
    <xdr:cxnSp macro="">
      <xdr:nvCxnSpPr>
        <xdr:cNvPr id="119" name="直線コネクタ 118"/>
        <xdr:cNvCxnSpPr/>
      </xdr:nvCxnSpPr>
      <xdr:spPr>
        <a:xfrm flipV="1">
          <a:off x="2908300" y="9859654"/>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107418</xdr:rowOff>
    </xdr:from>
    <xdr:to>
      <xdr:col>15</xdr:col>
      <xdr:colOff>50800</xdr:colOff>
      <xdr:row>57</xdr:row>
      <xdr:rowOff>126742</xdr:rowOff>
    </xdr:to>
    <xdr:cxnSp macro="">
      <xdr:nvCxnSpPr>
        <xdr:cNvPr id="122" name="直線コネクタ 121"/>
        <xdr:cNvCxnSpPr/>
      </xdr:nvCxnSpPr>
      <xdr:spPr>
        <a:xfrm>
          <a:off x="2019300" y="9880068"/>
          <a:ext cx="889000" cy="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107418</xdr:rowOff>
    </xdr:from>
    <xdr:to>
      <xdr:col>10</xdr:col>
      <xdr:colOff>114300</xdr:colOff>
      <xdr:row>57</xdr:row>
      <xdr:rowOff>136565</xdr:rowOff>
    </xdr:to>
    <xdr:cxnSp macro="">
      <xdr:nvCxnSpPr>
        <xdr:cNvPr id="125" name="直線コネクタ 124"/>
        <xdr:cNvCxnSpPr/>
      </xdr:nvCxnSpPr>
      <xdr:spPr>
        <a:xfrm flipV="1">
          <a:off x="1130300" y="988006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151151</xdr:rowOff>
    </xdr:from>
    <xdr:to>
      <xdr:col>24</xdr:col>
      <xdr:colOff>114300</xdr:colOff>
      <xdr:row>55</xdr:row>
      <xdr:rowOff>81301</xdr:rowOff>
    </xdr:to>
    <xdr:sp macro="" textlink="">
      <xdr:nvSpPr>
        <xdr:cNvPr id="135" name="楕円 134"/>
        <xdr:cNvSpPr/>
      </xdr:nvSpPr>
      <xdr:spPr>
        <a:xfrm>
          <a:off x="4584700" y="94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2578</xdr:rowOff>
    </xdr:from>
    <xdr:ext cx="599010" cy="259045"/>
    <xdr:sp macro="" textlink="">
      <xdr:nvSpPr>
        <xdr:cNvPr id="136" name="総務費該当値テキスト"/>
        <xdr:cNvSpPr txBox="1"/>
      </xdr:nvSpPr>
      <xdr:spPr>
        <a:xfrm>
          <a:off x="4686300" y="92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36204</xdr:rowOff>
    </xdr:from>
    <xdr:to>
      <xdr:col>20</xdr:col>
      <xdr:colOff>38100</xdr:colOff>
      <xdr:row>57</xdr:row>
      <xdr:rowOff>137804</xdr:rowOff>
    </xdr:to>
    <xdr:sp macro="" textlink="">
      <xdr:nvSpPr>
        <xdr:cNvPr id="137" name="楕円 136"/>
        <xdr:cNvSpPr/>
      </xdr:nvSpPr>
      <xdr:spPr>
        <a:xfrm>
          <a:off x="3746500" y="98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154331</xdr:rowOff>
    </xdr:from>
    <xdr:ext cx="534377" cy="259045"/>
    <xdr:sp macro="" textlink="">
      <xdr:nvSpPr>
        <xdr:cNvPr id="138" name="テキスト ボックス 137"/>
        <xdr:cNvSpPr txBox="1"/>
      </xdr:nvSpPr>
      <xdr:spPr>
        <a:xfrm>
          <a:off x="3530111" y="95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75942</xdr:rowOff>
    </xdr:from>
    <xdr:to>
      <xdr:col>15</xdr:col>
      <xdr:colOff>101600</xdr:colOff>
      <xdr:row>58</xdr:row>
      <xdr:rowOff>6092</xdr:rowOff>
    </xdr:to>
    <xdr:sp macro="" textlink="">
      <xdr:nvSpPr>
        <xdr:cNvPr id="139" name="楕円 138"/>
        <xdr:cNvSpPr/>
      </xdr:nvSpPr>
      <xdr:spPr>
        <a:xfrm>
          <a:off x="2857500" y="98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22619</xdr:rowOff>
    </xdr:from>
    <xdr:ext cx="534377" cy="259045"/>
    <xdr:sp macro="" textlink="">
      <xdr:nvSpPr>
        <xdr:cNvPr id="140" name="テキスト ボックス 139"/>
        <xdr:cNvSpPr txBox="1"/>
      </xdr:nvSpPr>
      <xdr:spPr>
        <a:xfrm>
          <a:off x="2641111" y="96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56618</xdr:rowOff>
    </xdr:from>
    <xdr:to>
      <xdr:col>10</xdr:col>
      <xdr:colOff>165100</xdr:colOff>
      <xdr:row>57</xdr:row>
      <xdr:rowOff>158218</xdr:rowOff>
    </xdr:to>
    <xdr:sp macro="" textlink="">
      <xdr:nvSpPr>
        <xdr:cNvPr id="141" name="楕円 140"/>
        <xdr:cNvSpPr/>
      </xdr:nvSpPr>
      <xdr:spPr>
        <a:xfrm>
          <a:off x="1968500" y="98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3295</xdr:rowOff>
    </xdr:from>
    <xdr:ext cx="534377" cy="259045"/>
    <xdr:sp macro="" textlink="">
      <xdr:nvSpPr>
        <xdr:cNvPr id="142" name="テキスト ボックス 141"/>
        <xdr:cNvSpPr txBox="1"/>
      </xdr:nvSpPr>
      <xdr:spPr>
        <a:xfrm>
          <a:off x="1752111" y="96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85765</xdr:rowOff>
    </xdr:from>
    <xdr:to>
      <xdr:col>6</xdr:col>
      <xdr:colOff>38100</xdr:colOff>
      <xdr:row>58</xdr:row>
      <xdr:rowOff>15915</xdr:rowOff>
    </xdr:to>
    <xdr:sp macro="" textlink="">
      <xdr:nvSpPr>
        <xdr:cNvPr id="143" name="楕円 142"/>
        <xdr:cNvSpPr/>
      </xdr:nvSpPr>
      <xdr:spPr>
        <a:xfrm>
          <a:off x="1079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7042</xdr:rowOff>
    </xdr:from>
    <xdr:ext cx="534377" cy="259045"/>
    <xdr:sp macro="" textlink="">
      <xdr:nvSpPr>
        <xdr:cNvPr id="144" name="テキスト ボックス 143"/>
        <xdr:cNvSpPr txBox="1"/>
      </xdr:nvSpPr>
      <xdr:spPr>
        <a:xfrm>
          <a:off x="863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94932</xdr:rowOff>
    </xdr:from>
    <xdr:to>
      <xdr:col>24</xdr:col>
      <xdr:colOff>63500</xdr:colOff>
      <xdr:row>73</xdr:row>
      <xdr:rowOff>99899</xdr:rowOff>
    </xdr:to>
    <xdr:cxnSp macro="">
      <xdr:nvCxnSpPr>
        <xdr:cNvPr id="174" name="直線コネクタ 173"/>
        <xdr:cNvCxnSpPr/>
      </xdr:nvCxnSpPr>
      <xdr:spPr>
        <a:xfrm flipV="1">
          <a:off x="3797300" y="12439332"/>
          <a:ext cx="8382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99899</xdr:rowOff>
    </xdr:from>
    <xdr:to>
      <xdr:col>19</xdr:col>
      <xdr:colOff>177800</xdr:colOff>
      <xdr:row>74</xdr:row>
      <xdr:rowOff>38862</xdr:rowOff>
    </xdr:to>
    <xdr:cxnSp macro="">
      <xdr:nvCxnSpPr>
        <xdr:cNvPr id="177" name="直線コネクタ 176"/>
        <xdr:cNvCxnSpPr/>
      </xdr:nvCxnSpPr>
      <xdr:spPr>
        <a:xfrm flipV="1">
          <a:off x="2908300" y="12615749"/>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3569</xdr:rowOff>
    </xdr:from>
    <xdr:to>
      <xdr:col>15</xdr:col>
      <xdr:colOff>50800</xdr:colOff>
      <xdr:row>74</xdr:row>
      <xdr:rowOff>38862</xdr:rowOff>
    </xdr:to>
    <xdr:cxnSp macro="">
      <xdr:nvCxnSpPr>
        <xdr:cNvPr id="180" name="直線コネクタ 179"/>
        <xdr:cNvCxnSpPr/>
      </xdr:nvCxnSpPr>
      <xdr:spPr>
        <a:xfrm>
          <a:off x="2019300" y="12519419"/>
          <a:ext cx="8890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3569</xdr:rowOff>
    </xdr:from>
    <xdr:to>
      <xdr:col>10</xdr:col>
      <xdr:colOff>114300</xdr:colOff>
      <xdr:row>74</xdr:row>
      <xdr:rowOff>10122</xdr:rowOff>
    </xdr:to>
    <xdr:cxnSp macro="">
      <xdr:nvCxnSpPr>
        <xdr:cNvPr id="183" name="直線コネクタ 182"/>
        <xdr:cNvCxnSpPr/>
      </xdr:nvCxnSpPr>
      <xdr:spPr>
        <a:xfrm flipV="1">
          <a:off x="1130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44132</xdr:rowOff>
    </xdr:from>
    <xdr:to>
      <xdr:col>24</xdr:col>
      <xdr:colOff>114300</xdr:colOff>
      <xdr:row>72</xdr:row>
      <xdr:rowOff>145732</xdr:rowOff>
    </xdr:to>
    <xdr:sp macro="" textlink="">
      <xdr:nvSpPr>
        <xdr:cNvPr id="193" name="楕円 192"/>
        <xdr:cNvSpPr/>
      </xdr:nvSpPr>
      <xdr:spPr>
        <a:xfrm>
          <a:off x="4584700" y="123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67009</xdr:rowOff>
    </xdr:from>
    <xdr:ext cx="599010" cy="259045"/>
    <xdr:sp macro="" textlink="">
      <xdr:nvSpPr>
        <xdr:cNvPr id="194" name="民生費該当値テキスト"/>
        <xdr:cNvSpPr txBox="1"/>
      </xdr:nvSpPr>
      <xdr:spPr>
        <a:xfrm>
          <a:off x="4686300" y="1223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49099</xdr:rowOff>
    </xdr:from>
    <xdr:to>
      <xdr:col>20</xdr:col>
      <xdr:colOff>38100</xdr:colOff>
      <xdr:row>73</xdr:row>
      <xdr:rowOff>150699</xdr:rowOff>
    </xdr:to>
    <xdr:sp macro="" textlink="">
      <xdr:nvSpPr>
        <xdr:cNvPr id="195" name="楕円 194"/>
        <xdr:cNvSpPr/>
      </xdr:nvSpPr>
      <xdr:spPr>
        <a:xfrm>
          <a:off x="3746500" y="12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167226</xdr:rowOff>
    </xdr:from>
    <xdr:ext cx="599010" cy="259045"/>
    <xdr:sp macro="" textlink="">
      <xdr:nvSpPr>
        <xdr:cNvPr id="196" name="テキスト ボックス 195"/>
        <xdr:cNvSpPr txBox="1"/>
      </xdr:nvSpPr>
      <xdr:spPr>
        <a:xfrm>
          <a:off x="3497795" y="123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159512</xdr:rowOff>
    </xdr:from>
    <xdr:to>
      <xdr:col>15</xdr:col>
      <xdr:colOff>101600</xdr:colOff>
      <xdr:row>74</xdr:row>
      <xdr:rowOff>89662</xdr:rowOff>
    </xdr:to>
    <xdr:sp macro="" textlink="">
      <xdr:nvSpPr>
        <xdr:cNvPr id="197" name="楕円 196"/>
        <xdr:cNvSpPr/>
      </xdr:nvSpPr>
      <xdr:spPr>
        <a:xfrm>
          <a:off x="28575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106189</xdr:rowOff>
    </xdr:from>
    <xdr:ext cx="599010" cy="259045"/>
    <xdr:sp macro="" textlink="">
      <xdr:nvSpPr>
        <xdr:cNvPr id="198" name="テキスト ボックス 197"/>
        <xdr:cNvSpPr txBox="1"/>
      </xdr:nvSpPr>
      <xdr:spPr>
        <a:xfrm>
          <a:off x="2608795" y="1245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124219</xdr:rowOff>
    </xdr:from>
    <xdr:to>
      <xdr:col>10</xdr:col>
      <xdr:colOff>165100</xdr:colOff>
      <xdr:row>73</xdr:row>
      <xdr:rowOff>54369</xdr:rowOff>
    </xdr:to>
    <xdr:sp macro="" textlink="">
      <xdr:nvSpPr>
        <xdr:cNvPr id="199" name="楕円 198"/>
        <xdr:cNvSpPr/>
      </xdr:nvSpPr>
      <xdr:spPr>
        <a:xfrm>
          <a:off x="1968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70896</xdr:rowOff>
    </xdr:from>
    <xdr:ext cx="599010" cy="259045"/>
    <xdr:sp macro="" textlink="">
      <xdr:nvSpPr>
        <xdr:cNvPr id="200" name="テキスト ボックス 199"/>
        <xdr:cNvSpPr txBox="1"/>
      </xdr:nvSpPr>
      <xdr:spPr>
        <a:xfrm>
          <a:off x="1719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130772</xdr:rowOff>
    </xdr:from>
    <xdr:to>
      <xdr:col>6</xdr:col>
      <xdr:colOff>38100</xdr:colOff>
      <xdr:row>74</xdr:row>
      <xdr:rowOff>60922</xdr:rowOff>
    </xdr:to>
    <xdr:sp macro="" textlink="">
      <xdr:nvSpPr>
        <xdr:cNvPr id="201" name="楕円 200"/>
        <xdr:cNvSpPr/>
      </xdr:nvSpPr>
      <xdr:spPr>
        <a:xfrm>
          <a:off x="1079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77449</xdr:rowOff>
    </xdr:from>
    <xdr:ext cx="599010" cy="259045"/>
    <xdr:sp macro="" textlink="">
      <xdr:nvSpPr>
        <xdr:cNvPr id="202" name="テキスト ボックス 201"/>
        <xdr:cNvSpPr txBox="1"/>
      </xdr:nvSpPr>
      <xdr:spPr>
        <a:xfrm>
          <a:off x="830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55325</xdr:rowOff>
    </xdr:from>
    <xdr:to>
      <xdr:col>24</xdr:col>
      <xdr:colOff>63500</xdr:colOff>
      <xdr:row>96</xdr:row>
      <xdr:rowOff>145371</xdr:rowOff>
    </xdr:to>
    <xdr:cxnSp macro="">
      <xdr:nvCxnSpPr>
        <xdr:cNvPr id="233" name="直線コネクタ 232"/>
        <xdr:cNvCxnSpPr/>
      </xdr:nvCxnSpPr>
      <xdr:spPr>
        <a:xfrm flipV="1">
          <a:off x="3797300" y="16514525"/>
          <a:ext cx="8382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124394</xdr:rowOff>
    </xdr:from>
    <xdr:to>
      <xdr:col>19</xdr:col>
      <xdr:colOff>177800</xdr:colOff>
      <xdr:row>96</xdr:row>
      <xdr:rowOff>145371</xdr:rowOff>
    </xdr:to>
    <xdr:cxnSp macro="">
      <xdr:nvCxnSpPr>
        <xdr:cNvPr id="236" name="直線コネクタ 235"/>
        <xdr:cNvCxnSpPr/>
      </xdr:nvCxnSpPr>
      <xdr:spPr>
        <a:xfrm>
          <a:off x="2908300" y="16583594"/>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102699</xdr:rowOff>
    </xdr:from>
    <xdr:to>
      <xdr:col>15</xdr:col>
      <xdr:colOff>50800</xdr:colOff>
      <xdr:row>96</xdr:row>
      <xdr:rowOff>124394</xdr:rowOff>
    </xdr:to>
    <xdr:cxnSp macro="">
      <xdr:nvCxnSpPr>
        <xdr:cNvPr id="239" name="直線コネクタ 238"/>
        <xdr:cNvCxnSpPr/>
      </xdr:nvCxnSpPr>
      <xdr:spPr>
        <a:xfrm>
          <a:off x="2019300" y="16561899"/>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102699</xdr:rowOff>
    </xdr:from>
    <xdr:to>
      <xdr:col>10</xdr:col>
      <xdr:colOff>114300</xdr:colOff>
      <xdr:row>96</xdr:row>
      <xdr:rowOff>157814</xdr:rowOff>
    </xdr:to>
    <xdr:cxnSp macro="">
      <xdr:nvCxnSpPr>
        <xdr:cNvPr id="242" name="直線コネクタ 241"/>
        <xdr:cNvCxnSpPr/>
      </xdr:nvCxnSpPr>
      <xdr:spPr>
        <a:xfrm flipV="1">
          <a:off x="1130300" y="16561899"/>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4525</xdr:rowOff>
    </xdr:from>
    <xdr:to>
      <xdr:col>24</xdr:col>
      <xdr:colOff>114300</xdr:colOff>
      <xdr:row>96</xdr:row>
      <xdr:rowOff>106125</xdr:rowOff>
    </xdr:to>
    <xdr:sp macro="" textlink="">
      <xdr:nvSpPr>
        <xdr:cNvPr id="252" name="楕円 251"/>
        <xdr:cNvSpPr/>
      </xdr:nvSpPr>
      <xdr:spPr>
        <a:xfrm>
          <a:off x="4584700" y="164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27402</xdr:rowOff>
    </xdr:from>
    <xdr:ext cx="534377" cy="259045"/>
    <xdr:sp macro="" textlink="">
      <xdr:nvSpPr>
        <xdr:cNvPr id="253" name="衛生費該当値テキスト"/>
        <xdr:cNvSpPr txBox="1"/>
      </xdr:nvSpPr>
      <xdr:spPr>
        <a:xfrm>
          <a:off x="4686300" y="1631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94571</xdr:rowOff>
    </xdr:from>
    <xdr:to>
      <xdr:col>20</xdr:col>
      <xdr:colOff>38100</xdr:colOff>
      <xdr:row>97</xdr:row>
      <xdr:rowOff>24721</xdr:rowOff>
    </xdr:to>
    <xdr:sp macro="" textlink="">
      <xdr:nvSpPr>
        <xdr:cNvPr id="254" name="楕円 253"/>
        <xdr:cNvSpPr/>
      </xdr:nvSpPr>
      <xdr:spPr>
        <a:xfrm>
          <a:off x="3746500" y="165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41248</xdr:rowOff>
    </xdr:from>
    <xdr:ext cx="534377" cy="259045"/>
    <xdr:sp macro="" textlink="">
      <xdr:nvSpPr>
        <xdr:cNvPr id="255" name="テキスト ボックス 254"/>
        <xdr:cNvSpPr txBox="1"/>
      </xdr:nvSpPr>
      <xdr:spPr>
        <a:xfrm>
          <a:off x="3530111" y="163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73594</xdr:rowOff>
    </xdr:from>
    <xdr:to>
      <xdr:col>15</xdr:col>
      <xdr:colOff>101600</xdr:colOff>
      <xdr:row>97</xdr:row>
      <xdr:rowOff>3744</xdr:rowOff>
    </xdr:to>
    <xdr:sp macro="" textlink="">
      <xdr:nvSpPr>
        <xdr:cNvPr id="256" name="楕円 255"/>
        <xdr:cNvSpPr/>
      </xdr:nvSpPr>
      <xdr:spPr>
        <a:xfrm>
          <a:off x="2857500" y="165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20271</xdr:rowOff>
    </xdr:from>
    <xdr:ext cx="534377" cy="259045"/>
    <xdr:sp macro="" textlink="">
      <xdr:nvSpPr>
        <xdr:cNvPr id="257" name="テキスト ボックス 256"/>
        <xdr:cNvSpPr txBox="1"/>
      </xdr:nvSpPr>
      <xdr:spPr>
        <a:xfrm>
          <a:off x="2641111" y="163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51899</xdr:rowOff>
    </xdr:from>
    <xdr:to>
      <xdr:col>10</xdr:col>
      <xdr:colOff>165100</xdr:colOff>
      <xdr:row>96</xdr:row>
      <xdr:rowOff>153499</xdr:rowOff>
    </xdr:to>
    <xdr:sp macro="" textlink="">
      <xdr:nvSpPr>
        <xdr:cNvPr id="258" name="楕円 257"/>
        <xdr:cNvSpPr/>
      </xdr:nvSpPr>
      <xdr:spPr>
        <a:xfrm>
          <a:off x="1968500" y="16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170026</xdr:rowOff>
    </xdr:from>
    <xdr:ext cx="534377" cy="259045"/>
    <xdr:sp macro="" textlink="">
      <xdr:nvSpPr>
        <xdr:cNvPr id="259" name="テキスト ボックス 258"/>
        <xdr:cNvSpPr txBox="1"/>
      </xdr:nvSpPr>
      <xdr:spPr>
        <a:xfrm>
          <a:off x="1752111" y="162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107014</xdr:rowOff>
    </xdr:from>
    <xdr:to>
      <xdr:col>6</xdr:col>
      <xdr:colOff>38100</xdr:colOff>
      <xdr:row>97</xdr:row>
      <xdr:rowOff>37164</xdr:rowOff>
    </xdr:to>
    <xdr:sp macro="" textlink="">
      <xdr:nvSpPr>
        <xdr:cNvPr id="260" name="楕円 259"/>
        <xdr:cNvSpPr/>
      </xdr:nvSpPr>
      <xdr:spPr>
        <a:xfrm>
          <a:off x="1079500" y="165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53691</xdr:rowOff>
    </xdr:from>
    <xdr:ext cx="534377" cy="259045"/>
    <xdr:sp macro="" textlink="">
      <xdr:nvSpPr>
        <xdr:cNvPr id="261" name="テキスト ボックス 260"/>
        <xdr:cNvSpPr txBox="1"/>
      </xdr:nvSpPr>
      <xdr:spPr>
        <a:xfrm>
          <a:off x="863111" y="163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70793</xdr:rowOff>
    </xdr:from>
    <xdr:to>
      <xdr:col>55</xdr:col>
      <xdr:colOff>0</xdr:colOff>
      <xdr:row>37</xdr:row>
      <xdr:rowOff>162560</xdr:rowOff>
    </xdr:to>
    <xdr:cxnSp macro="">
      <xdr:nvCxnSpPr>
        <xdr:cNvPr id="292" name="直線コネクタ 291"/>
        <xdr:cNvCxnSpPr/>
      </xdr:nvCxnSpPr>
      <xdr:spPr>
        <a:xfrm flipV="1">
          <a:off x="9639300" y="6414443"/>
          <a:ext cx="8382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162560</xdr:rowOff>
    </xdr:from>
    <xdr:to>
      <xdr:col>50</xdr:col>
      <xdr:colOff>114300</xdr:colOff>
      <xdr:row>38</xdr:row>
      <xdr:rowOff>19032</xdr:rowOff>
    </xdr:to>
    <xdr:cxnSp macro="">
      <xdr:nvCxnSpPr>
        <xdr:cNvPr id="295" name="直線コネクタ 294"/>
        <xdr:cNvCxnSpPr/>
      </xdr:nvCxnSpPr>
      <xdr:spPr>
        <a:xfrm flipV="1">
          <a:off x="8750300" y="6506210"/>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19032</xdr:rowOff>
    </xdr:from>
    <xdr:to>
      <xdr:col>45</xdr:col>
      <xdr:colOff>177800</xdr:colOff>
      <xdr:row>38</xdr:row>
      <xdr:rowOff>40912</xdr:rowOff>
    </xdr:to>
    <xdr:cxnSp macro="">
      <xdr:nvCxnSpPr>
        <xdr:cNvPr id="298" name="直線コネクタ 297"/>
        <xdr:cNvCxnSpPr/>
      </xdr:nvCxnSpPr>
      <xdr:spPr>
        <a:xfrm flipV="1">
          <a:off x="7861300" y="6534132"/>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40912</xdr:rowOff>
    </xdr:from>
    <xdr:to>
      <xdr:col>41</xdr:col>
      <xdr:colOff>50800</xdr:colOff>
      <xdr:row>38</xdr:row>
      <xdr:rowOff>49076</xdr:rowOff>
    </xdr:to>
    <xdr:cxnSp macro="">
      <xdr:nvCxnSpPr>
        <xdr:cNvPr id="301" name="直線コネクタ 300"/>
        <xdr:cNvCxnSpPr/>
      </xdr:nvCxnSpPr>
      <xdr:spPr>
        <a:xfrm flipV="1">
          <a:off x="6972300" y="65560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19993</xdr:rowOff>
    </xdr:from>
    <xdr:to>
      <xdr:col>55</xdr:col>
      <xdr:colOff>50800</xdr:colOff>
      <xdr:row>37</xdr:row>
      <xdr:rowOff>121593</xdr:rowOff>
    </xdr:to>
    <xdr:sp macro="" textlink="">
      <xdr:nvSpPr>
        <xdr:cNvPr id="311" name="楕円 310"/>
        <xdr:cNvSpPr/>
      </xdr:nvSpPr>
      <xdr:spPr>
        <a:xfrm>
          <a:off x="10426700" y="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42870</xdr:rowOff>
    </xdr:from>
    <xdr:ext cx="469744" cy="259045"/>
    <xdr:sp macro="" textlink="">
      <xdr:nvSpPr>
        <xdr:cNvPr id="312" name="労働費該当値テキスト"/>
        <xdr:cNvSpPr txBox="1"/>
      </xdr:nvSpPr>
      <xdr:spPr>
        <a:xfrm>
          <a:off x="10528300" y="621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13" name="楕円 312"/>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58437</xdr:rowOff>
    </xdr:from>
    <xdr:ext cx="469744" cy="259045"/>
    <xdr:sp macro="" textlink="">
      <xdr:nvSpPr>
        <xdr:cNvPr id="314" name="テキスト ボックス 313"/>
        <xdr:cNvSpPr txBox="1"/>
      </xdr:nvSpPr>
      <xdr:spPr>
        <a:xfrm>
          <a:off x="9404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139682</xdr:rowOff>
    </xdr:from>
    <xdr:to>
      <xdr:col>46</xdr:col>
      <xdr:colOff>38100</xdr:colOff>
      <xdr:row>38</xdr:row>
      <xdr:rowOff>69831</xdr:rowOff>
    </xdr:to>
    <xdr:sp macro="" textlink="">
      <xdr:nvSpPr>
        <xdr:cNvPr id="315" name="楕円 314"/>
        <xdr:cNvSpPr/>
      </xdr:nvSpPr>
      <xdr:spPr>
        <a:xfrm>
          <a:off x="8699500" y="6483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86359</xdr:rowOff>
    </xdr:from>
    <xdr:ext cx="469744" cy="259045"/>
    <xdr:sp macro="" textlink="">
      <xdr:nvSpPr>
        <xdr:cNvPr id="316" name="テキスト ボックス 315"/>
        <xdr:cNvSpPr txBox="1"/>
      </xdr:nvSpPr>
      <xdr:spPr>
        <a:xfrm>
          <a:off x="8515428" y="62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161562</xdr:rowOff>
    </xdr:from>
    <xdr:to>
      <xdr:col>41</xdr:col>
      <xdr:colOff>101600</xdr:colOff>
      <xdr:row>38</xdr:row>
      <xdr:rowOff>91712</xdr:rowOff>
    </xdr:to>
    <xdr:sp macro="" textlink="">
      <xdr:nvSpPr>
        <xdr:cNvPr id="317" name="楕円 316"/>
        <xdr:cNvSpPr/>
      </xdr:nvSpPr>
      <xdr:spPr>
        <a:xfrm>
          <a:off x="7810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108239</xdr:rowOff>
    </xdr:from>
    <xdr:ext cx="469744" cy="259045"/>
    <xdr:sp macro="" textlink="">
      <xdr:nvSpPr>
        <xdr:cNvPr id="318" name="テキスト ボックス 317"/>
        <xdr:cNvSpPr txBox="1"/>
      </xdr:nvSpPr>
      <xdr:spPr>
        <a:xfrm>
          <a:off x="7626428" y="62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169726</xdr:rowOff>
    </xdr:from>
    <xdr:to>
      <xdr:col>36</xdr:col>
      <xdr:colOff>165100</xdr:colOff>
      <xdr:row>38</xdr:row>
      <xdr:rowOff>99876</xdr:rowOff>
    </xdr:to>
    <xdr:sp macro="" textlink="">
      <xdr:nvSpPr>
        <xdr:cNvPr id="319" name="楕円 318"/>
        <xdr:cNvSpPr/>
      </xdr:nvSpPr>
      <xdr:spPr>
        <a:xfrm>
          <a:off x="6921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116403</xdr:rowOff>
    </xdr:from>
    <xdr:ext cx="469744" cy="259045"/>
    <xdr:sp macro="" textlink="">
      <xdr:nvSpPr>
        <xdr:cNvPr id="320" name="テキスト ボックス 319"/>
        <xdr:cNvSpPr txBox="1"/>
      </xdr:nvSpPr>
      <xdr:spPr>
        <a:xfrm>
          <a:off x="6737428" y="628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19971</xdr:rowOff>
    </xdr:from>
    <xdr:to>
      <xdr:col>55</xdr:col>
      <xdr:colOff>0</xdr:colOff>
      <xdr:row>56</xdr:row>
      <xdr:rowOff>49384</xdr:rowOff>
    </xdr:to>
    <xdr:cxnSp macro="">
      <xdr:nvCxnSpPr>
        <xdr:cNvPr id="349" name="直線コネクタ 348"/>
        <xdr:cNvCxnSpPr/>
      </xdr:nvCxnSpPr>
      <xdr:spPr>
        <a:xfrm flipV="1">
          <a:off x="9639300" y="9621171"/>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49384</xdr:rowOff>
    </xdr:from>
    <xdr:to>
      <xdr:col>50</xdr:col>
      <xdr:colOff>114300</xdr:colOff>
      <xdr:row>56</xdr:row>
      <xdr:rowOff>69062</xdr:rowOff>
    </xdr:to>
    <xdr:cxnSp macro="">
      <xdr:nvCxnSpPr>
        <xdr:cNvPr id="352" name="直線コネクタ 351"/>
        <xdr:cNvCxnSpPr/>
      </xdr:nvCxnSpPr>
      <xdr:spPr>
        <a:xfrm flipV="1">
          <a:off x="8750300" y="9650584"/>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69062</xdr:rowOff>
    </xdr:from>
    <xdr:to>
      <xdr:col>45</xdr:col>
      <xdr:colOff>177800</xdr:colOff>
      <xdr:row>56</xdr:row>
      <xdr:rowOff>90818</xdr:rowOff>
    </xdr:to>
    <xdr:cxnSp macro="">
      <xdr:nvCxnSpPr>
        <xdr:cNvPr id="355" name="直線コネクタ 354"/>
        <xdr:cNvCxnSpPr/>
      </xdr:nvCxnSpPr>
      <xdr:spPr>
        <a:xfrm flipV="1">
          <a:off x="7861300" y="9670262"/>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90818</xdr:rowOff>
    </xdr:from>
    <xdr:to>
      <xdr:col>41</xdr:col>
      <xdr:colOff>50800</xdr:colOff>
      <xdr:row>56</xdr:row>
      <xdr:rowOff>133014</xdr:rowOff>
    </xdr:to>
    <xdr:cxnSp macro="">
      <xdr:nvCxnSpPr>
        <xdr:cNvPr id="358" name="直線コネクタ 357"/>
        <xdr:cNvCxnSpPr/>
      </xdr:nvCxnSpPr>
      <xdr:spPr>
        <a:xfrm flipV="1">
          <a:off x="6972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140621</xdr:rowOff>
    </xdr:from>
    <xdr:to>
      <xdr:col>55</xdr:col>
      <xdr:colOff>50800</xdr:colOff>
      <xdr:row>56</xdr:row>
      <xdr:rowOff>70771</xdr:rowOff>
    </xdr:to>
    <xdr:sp macro="" textlink="">
      <xdr:nvSpPr>
        <xdr:cNvPr id="368" name="楕円 367"/>
        <xdr:cNvSpPr/>
      </xdr:nvSpPr>
      <xdr:spPr>
        <a:xfrm>
          <a:off x="10426700" y="95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163498</xdr:rowOff>
    </xdr:from>
    <xdr:ext cx="534377" cy="259045"/>
    <xdr:sp macro="" textlink="">
      <xdr:nvSpPr>
        <xdr:cNvPr id="369" name="農林水産業費該当値テキスト"/>
        <xdr:cNvSpPr txBox="1"/>
      </xdr:nvSpPr>
      <xdr:spPr>
        <a:xfrm>
          <a:off x="10528300" y="94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170034</xdr:rowOff>
    </xdr:from>
    <xdr:to>
      <xdr:col>50</xdr:col>
      <xdr:colOff>165100</xdr:colOff>
      <xdr:row>56</xdr:row>
      <xdr:rowOff>100184</xdr:rowOff>
    </xdr:to>
    <xdr:sp macro="" textlink="">
      <xdr:nvSpPr>
        <xdr:cNvPr id="370" name="楕円 369"/>
        <xdr:cNvSpPr/>
      </xdr:nvSpPr>
      <xdr:spPr>
        <a:xfrm>
          <a:off x="9588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116711</xdr:rowOff>
    </xdr:from>
    <xdr:ext cx="534377" cy="259045"/>
    <xdr:sp macro="" textlink="">
      <xdr:nvSpPr>
        <xdr:cNvPr id="371" name="テキスト ボックス 370"/>
        <xdr:cNvSpPr txBox="1"/>
      </xdr:nvSpPr>
      <xdr:spPr>
        <a:xfrm>
          <a:off x="9372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18262</xdr:rowOff>
    </xdr:from>
    <xdr:to>
      <xdr:col>46</xdr:col>
      <xdr:colOff>38100</xdr:colOff>
      <xdr:row>56</xdr:row>
      <xdr:rowOff>119862</xdr:rowOff>
    </xdr:to>
    <xdr:sp macro="" textlink="">
      <xdr:nvSpPr>
        <xdr:cNvPr id="372" name="楕円 371"/>
        <xdr:cNvSpPr/>
      </xdr:nvSpPr>
      <xdr:spPr>
        <a:xfrm>
          <a:off x="8699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136389</xdr:rowOff>
    </xdr:from>
    <xdr:ext cx="534377" cy="259045"/>
    <xdr:sp macro="" textlink="">
      <xdr:nvSpPr>
        <xdr:cNvPr id="373" name="テキスト ボックス 372"/>
        <xdr:cNvSpPr txBox="1"/>
      </xdr:nvSpPr>
      <xdr:spPr>
        <a:xfrm>
          <a:off x="8483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40018</xdr:rowOff>
    </xdr:from>
    <xdr:to>
      <xdr:col>41</xdr:col>
      <xdr:colOff>101600</xdr:colOff>
      <xdr:row>56</xdr:row>
      <xdr:rowOff>141618</xdr:rowOff>
    </xdr:to>
    <xdr:sp macro="" textlink="">
      <xdr:nvSpPr>
        <xdr:cNvPr id="374" name="楕円 373"/>
        <xdr:cNvSpPr/>
      </xdr:nvSpPr>
      <xdr:spPr>
        <a:xfrm>
          <a:off x="7810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132745</xdr:rowOff>
    </xdr:from>
    <xdr:ext cx="534377" cy="259045"/>
    <xdr:sp macro="" textlink="">
      <xdr:nvSpPr>
        <xdr:cNvPr id="375" name="テキスト ボックス 374"/>
        <xdr:cNvSpPr txBox="1"/>
      </xdr:nvSpPr>
      <xdr:spPr>
        <a:xfrm>
          <a:off x="7594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82214</xdr:rowOff>
    </xdr:from>
    <xdr:to>
      <xdr:col>36</xdr:col>
      <xdr:colOff>165100</xdr:colOff>
      <xdr:row>57</xdr:row>
      <xdr:rowOff>12364</xdr:rowOff>
    </xdr:to>
    <xdr:sp macro="" textlink="">
      <xdr:nvSpPr>
        <xdr:cNvPr id="376" name="楕円 375"/>
        <xdr:cNvSpPr/>
      </xdr:nvSpPr>
      <xdr:spPr>
        <a:xfrm>
          <a:off x="6921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3491</xdr:rowOff>
    </xdr:from>
    <xdr:ext cx="534377" cy="259045"/>
    <xdr:sp macro="" textlink="">
      <xdr:nvSpPr>
        <xdr:cNvPr id="377" name="テキスト ボックス 376"/>
        <xdr:cNvSpPr txBox="1"/>
      </xdr:nvSpPr>
      <xdr:spPr>
        <a:xfrm>
          <a:off x="6705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64376</xdr:rowOff>
    </xdr:from>
    <xdr:to>
      <xdr:col>55</xdr:col>
      <xdr:colOff>0</xdr:colOff>
      <xdr:row>77</xdr:row>
      <xdr:rowOff>92284</xdr:rowOff>
    </xdr:to>
    <xdr:cxnSp macro="">
      <xdr:nvCxnSpPr>
        <xdr:cNvPr id="406" name="直線コネクタ 405"/>
        <xdr:cNvCxnSpPr/>
      </xdr:nvCxnSpPr>
      <xdr:spPr>
        <a:xfrm flipV="1">
          <a:off x="9639300" y="13094576"/>
          <a:ext cx="838200" cy="1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75464</xdr:rowOff>
    </xdr:from>
    <xdr:to>
      <xdr:col>50</xdr:col>
      <xdr:colOff>114300</xdr:colOff>
      <xdr:row>77</xdr:row>
      <xdr:rowOff>92284</xdr:rowOff>
    </xdr:to>
    <xdr:cxnSp macro="">
      <xdr:nvCxnSpPr>
        <xdr:cNvPr id="409" name="直線コネクタ 408"/>
        <xdr:cNvCxnSpPr/>
      </xdr:nvCxnSpPr>
      <xdr:spPr>
        <a:xfrm>
          <a:off x="8750300" y="13277114"/>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75464</xdr:rowOff>
    </xdr:from>
    <xdr:to>
      <xdr:col>45</xdr:col>
      <xdr:colOff>177800</xdr:colOff>
      <xdr:row>77</xdr:row>
      <xdr:rowOff>97028</xdr:rowOff>
    </xdr:to>
    <xdr:cxnSp macro="">
      <xdr:nvCxnSpPr>
        <xdr:cNvPr id="412" name="直線コネクタ 411"/>
        <xdr:cNvCxnSpPr/>
      </xdr:nvCxnSpPr>
      <xdr:spPr>
        <a:xfrm flipV="1">
          <a:off x="7861300" y="13277114"/>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168314</xdr:rowOff>
    </xdr:from>
    <xdr:to>
      <xdr:col>41</xdr:col>
      <xdr:colOff>50800</xdr:colOff>
      <xdr:row>77</xdr:row>
      <xdr:rowOff>97028</xdr:rowOff>
    </xdr:to>
    <xdr:cxnSp macro="">
      <xdr:nvCxnSpPr>
        <xdr:cNvPr id="415" name="直線コネクタ 414"/>
        <xdr:cNvCxnSpPr/>
      </xdr:nvCxnSpPr>
      <xdr:spPr>
        <a:xfrm>
          <a:off x="6972300" y="13198514"/>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13576</xdr:rowOff>
    </xdr:from>
    <xdr:to>
      <xdr:col>55</xdr:col>
      <xdr:colOff>50800</xdr:colOff>
      <xdr:row>76</xdr:row>
      <xdr:rowOff>115176</xdr:rowOff>
    </xdr:to>
    <xdr:sp macro="" textlink="">
      <xdr:nvSpPr>
        <xdr:cNvPr id="425" name="楕円 424"/>
        <xdr:cNvSpPr/>
      </xdr:nvSpPr>
      <xdr:spPr>
        <a:xfrm>
          <a:off x="104267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36453</xdr:rowOff>
    </xdr:from>
    <xdr:ext cx="534377" cy="259045"/>
    <xdr:sp macro="" textlink="">
      <xdr:nvSpPr>
        <xdr:cNvPr id="426" name="商工費該当値テキスト"/>
        <xdr:cNvSpPr txBox="1"/>
      </xdr:nvSpPr>
      <xdr:spPr>
        <a:xfrm>
          <a:off x="10528300" y="128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41484</xdr:rowOff>
    </xdr:from>
    <xdr:to>
      <xdr:col>50</xdr:col>
      <xdr:colOff>165100</xdr:colOff>
      <xdr:row>77</xdr:row>
      <xdr:rowOff>143084</xdr:rowOff>
    </xdr:to>
    <xdr:sp macro="" textlink="">
      <xdr:nvSpPr>
        <xdr:cNvPr id="427" name="楕円 426"/>
        <xdr:cNvSpPr/>
      </xdr:nvSpPr>
      <xdr:spPr>
        <a:xfrm>
          <a:off x="9588500" y="132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159611</xdr:rowOff>
    </xdr:from>
    <xdr:ext cx="534377" cy="259045"/>
    <xdr:sp macro="" textlink="">
      <xdr:nvSpPr>
        <xdr:cNvPr id="428" name="テキスト ボックス 427"/>
        <xdr:cNvSpPr txBox="1"/>
      </xdr:nvSpPr>
      <xdr:spPr>
        <a:xfrm>
          <a:off x="9372111" y="130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24664</xdr:rowOff>
    </xdr:from>
    <xdr:to>
      <xdr:col>46</xdr:col>
      <xdr:colOff>38100</xdr:colOff>
      <xdr:row>77</xdr:row>
      <xdr:rowOff>126264</xdr:rowOff>
    </xdr:to>
    <xdr:sp macro="" textlink="">
      <xdr:nvSpPr>
        <xdr:cNvPr id="429" name="楕円 428"/>
        <xdr:cNvSpPr/>
      </xdr:nvSpPr>
      <xdr:spPr>
        <a:xfrm>
          <a:off x="8699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142791</xdr:rowOff>
    </xdr:from>
    <xdr:ext cx="534377" cy="259045"/>
    <xdr:sp macro="" textlink="">
      <xdr:nvSpPr>
        <xdr:cNvPr id="430" name="テキスト ボックス 429"/>
        <xdr:cNvSpPr txBox="1"/>
      </xdr:nvSpPr>
      <xdr:spPr>
        <a:xfrm>
          <a:off x="8483111" y="130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46228</xdr:rowOff>
    </xdr:from>
    <xdr:to>
      <xdr:col>41</xdr:col>
      <xdr:colOff>101600</xdr:colOff>
      <xdr:row>77</xdr:row>
      <xdr:rowOff>147828</xdr:rowOff>
    </xdr:to>
    <xdr:sp macro="" textlink="">
      <xdr:nvSpPr>
        <xdr:cNvPr id="431" name="楕円 430"/>
        <xdr:cNvSpPr/>
      </xdr:nvSpPr>
      <xdr:spPr>
        <a:xfrm>
          <a:off x="7810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164355</xdr:rowOff>
    </xdr:from>
    <xdr:ext cx="534377" cy="259045"/>
    <xdr:sp macro="" textlink="">
      <xdr:nvSpPr>
        <xdr:cNvPr id="432" name="テキスト ボックス 431"/>
        <xdr:cNvSpPr txBox="1"/>
      </xdr:nvSpPr>
      <xdr:spPr>
        <a:xfrm>
          <a:off x="7594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117514</xdr:rowOff>
    </xdr:from>
    <xdr:to>
      <xdr:col>36</xdr:col>
      <xdr:colOff>165100</xdr:colOff>
      <xdr:row>77</xdr:row>
      <xdr:rowOff>47664</xdr:rowOff>
    </xdr:to>
    <xdr:sp macro="" textlink="">
      <xdr:nvSpPr>
        <xdr:cNvPr id="433" name="楕円 432"/>
        <xdr:cNvSpPr/>
      </xdr:nvSpPr>
      <xdr:spPr>
        <a:xfrm>
          <a:off x="6921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64190</xdr:rowOff>
    </xdr:from>
    <xdr:ext cx="534377" cy="259045"/>
    <xdr:sp macro="" textlink="">
      <xdr:nvSpPr>
        <xdr:cNvPr id="434" name="テキスト ボックス 433"/>
        <xdr:cNvSpPr txBox="1"/>
      </xdr:nvSpPr>
      <xdr:spPr>
        <a:xfrm>
          <a:off x="6705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158004</xdr:rowOff>
    </xdr:from>
    <xdr:to>
      <xdr:col>55</xdr:col>
      <xdr:colOff>0</xdr:colOff>
      <xdr:row>96</xdr:row>
      <xdr:rowOff>8548</xdr:rowOff>
    </xdr:to>
    <xdr:cxnSp macro="">
      <xdr:nvCxnSpPr>
        <xdr:cNvPr id="466" name="直線コネクタ 465"/>
        <xdr:cNvCxnSpPr/>
      </xdr:nvCxnSpPr>
      <xdr:spPr>
        <a:xfrm flipV="1">
          <a:off x="9639300" y="16445754"/>
          <a:ext cx="8382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8548</xdr:rowOff>
    </xdr:from>
    <xdr:to>
      <xdr:col>50</xdr:col>
      <xdr:colOff>114300</xdr:colOff>
      <xdr:row>96</xdr:row>
      <xdr:rowOff>88869</xdr:rowOff>
    </xdr:to>
    <xdr:cxnSp macro="">
      <xdr:nvCxnSpPr>
        <xdr:cNvPr id="469" name="直線コネクタ 468"/>
        <xdr:cNvCxnSpPr/>
      </xdr:nvCxnSpPr>
      <xdr:spPr>
        <a:xfrm flipV="1">
          <a:off x="8750300" y="16467748"/>
          <a:ext cx="8890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88869</xdr:rowOff>
    </xdr:from>
    <xdr:to>
      <xdr:col>45</xdr:col>
      <xdr:colOff>177800</xdr:colOff>
      <xdr:row>96</xdr:row>
      <xdr:rowOff>143342</xdr:rowOff>
    </xdr:to>
    <xdr:cxnSp macro="">
      <xdr:nvCxnSpPr>
        <xdr:cNvPr id="472" name="直線コネクタ 471"/>
        <xdr:cNvCxnSpPr/>
      </xdr:nvCxnSpPr>
      <xdr:spPr>
        <a:xfrm flipV="1">
          <a:off x="7861300" y="16548069"/>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31621</xdr:rowOff>
    </xdr:from>
    <xdr:to>
      <xdr:col>41</xdr:col>
      <xdr:colOff>50800</xdr:colOff>
      <xdr:row>96</xdr:row>
      <xdr:rowOff>143342</xdr:rowOff>
    </xdr:to>
    <xdr:cxnSp macro="">
      <xdr:nvCxnSpPr>
        <xdr:cNvPr id="475" name="直線コネクタ 474"/>
        <xdr:cNvCxnSpPr/>
      </xdr:nvCxnSpPr>
      <xdr:spPr>
        <a:xfrm>
          <a:off x="6972300" y="16490821"/>
          <a:ext cx="889000" cy="1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107204</xdr:rowOff>
    </xdr:from>
    <xdr:to>
      <xdr:col>55</xdr:col>
      <xdr:colOff>50800</xdr:colOff>
      <xdr:row>96</xdr:row>
      <xdr:rowOff>37354</xdr:rowOff>
    </xdr:to>
    <xdr:sp macro="" textlink="">
      <xdr:nvSpPr>
        <xdr:cNvPr id="485" name="楕円 484"/>
        <xdr:cNvSpPr/>
      </xdr:nvSpPr>
      <xdr:spPr>
        <a:xfrm>
          <a:off x="10426700" y="163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130081</xdr:rowOff>
    </xdr:from>
    <xdr:ext cx="534377" cy="259045"/>
    <xdr:sp macro="" textlink="">
      <xdr:nvSpPr>
        <xdr:cNvPr id="486" name="土木費該当値テキスト"/>
        <xdr:cNvSpPr txBox="1"/>
      </xdr:nvSpPr>
      <xdr:spPr>
        <a:xfrm>
          <a:off x="10528300" y="16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129198</xdr:rowOff>
    </xdr:from>
    <xdr:to>
      <xdr:col>50</xdr:col>
      <xdr:colOff>165100</xdr:colOff>
      <xdr:row>96</xdr:row>
      <xdr:rowOff>59348</xdr:rowOff>
    </xdr:to>
    <xdr:sp macro="" textlink="">
      <xdr:nvSpPr>
        <xdr:cNvPr id="487" name="楕円 486"/>
        <xdr:cNvSpPr/>
      </xdr:nvSpPr>
      <xdr:spPr>
        <a:xfrm>
          <a:off x="9588500" y="164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75875</xdr:rowOff>
    </xdr:from>
    <xdr:ext cx="534377" cy="259045"/>
    <xdr:sp macro="" textlink="">
      <xdr:nvSpPr>
        <xdr:cNvPr id="488" name="テキスト ボックス 487"/>
        <xdr:cNvSpPr txBox="1"/>
      </xdr:nvSpPr>
      <xdr:spPr>
        <a:xfrm>
          <a:off x="9372111" y="161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38069</xdr:rowOff>
    </xdr:from>
    <xdr:to>
      <xdr:col>46</xdr:col>
      <xdr:colOff>38100</xdr:colOff>
      <xdr:row>96</xdr:row>
      <xdr:rowOff>139669</xdr:rowOff>
    </xdr:to>
    <xdr:sp macro="" textlink="">
      <xdr:nvSpPr>
        <xdr:cNvPr id="489" name="楕円 488"/>
        <xdr:cNvSpPr/>
      </xdr:nvSpPr>
      <xdr:spPr>
        <a:xfrm>
          <a:off x="86995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156196</xdr:rowOff>
    </xdr:from>
    <xdr:ext cx="534377" cy="259045"/>
    <xdr:sp macro="" textlink="">
      <xdr:nvSpPr>
        <xdr:cNvPr id="490" name="テキスト ボックス 489"/>
        <xdr:cNvSpPr txBox="1"/>
      </xdr:nvSpPr>
      <xdr:spPr>
        <a:xfrm>
          <a:off x="8483111" y="162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92542</xdr:rowOff>
    </xdr:from>
    <xdr:to>
      <xdr:col>41</xdr:col>
      <xdr:colOff>101600</xdr:colOff>
      <xdr:row>97</xdr:row>
      <xdr:rowOff>22692</xdr:rowOff>
    </xdr:to>
    <xdr:sp macro="" textlink="">
      <xdr:nvSpPr>
        <xdr:cNvPr id="491" name="楕円 490"/>
        <xdr:cNvSpPr/>
      </xdr:nvSpPr>
      <xdr:spPr>
        <a:xfrm>
          <a:off x="7810500" y="1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13819</xdr:rowOff>
    </xdr:from>
    <xdr:ext cx="534377" cy="259045"/>
    <xdr:sp macro="" textlink="">
      <xdr:nvSpPr>
        <xdr:cNvPr id="492" name="テキスト ボックス 491"/>
        <xdr:cNvSpPr txBox="1"/>
      </xdr:nvSpPr>
      <xdr:spPr>
        <a:xfrm>
          <a:off x="7594111" y="1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152271</xdr:rowOff>
    </xdr:from>
    <xdr:to>
      <xdr:col>36</xdr:col>
      <xdr:colOff>165100</xdr:colOff>
      <xdr:row>96</xdr:row>
      <xdr:rowOff>82421</xdr:rowOff>
    </xdr:to>
    <xdr:sp macro="" textlink="">
      <xdr:nvSpPr>
        <xdr:cNvPr id="493" name="楕円 492"/>
        <xdr:cNvSpPr/>
      </xdr:nvSpPr>
      <xdr:spPr>
        <a:xfrm>
          <a:off x="6921500" y="164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98948</xdr:rowOff>
    </xdr:from>
    <xdr:ext cx="534377" cy="259045"/>
    <xdr:sp macro="" textlink="">
      <xdr:nvSpPr>
        <xdr:cNvPr id="494" name="テキスト ボックス 493"/>
        <xdr:cNvSpPr txBox="1"/>
      </xdr:nvSpPr>
      <xdr:spPr>
        <a:xfrm>
          <a:off x="6705111" y="162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117572</xdr:rowOff>
    </xdr:from>
    <xdr:to>
      <xdr:col>85</xdr:col>
      <xdr:colOff>127000</xdr:colOff>
      <xdr:row>36</xdr:row>
      <xdr:rowOff>37813</xdr:rowOff>
    </xdr:to>
    <xdr:cxnSp macro="">
      <xdr:nvCxnSpPr>
        <xdr:cNvPr id="521" name="直線コネクタ 520"/>
        <xdr:cNvCxnSpPr/>
      </xdr:nvCxnSpPr>
      <xdr:spPr>
        <a:xfrm flipV="1">
          <a:off x="15481300" y="6118322"/>
          <a:ext cx="838200" cy="9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37813</xdr:rowOff>
    </xdr:from>
    <xdr:to>
      <xdr:col>81</xdr:col>
      <xdr:colOff>50800</xdr:colOff>
      <xdr:row>37</xdr:row>
      <xdr:rowOff>3066</xdr:rowOff>
    </xdr:to>
    <xdr:cxnSp macro="">
      <xdr:nvCxnSpPr>
        <xdr:cNvPr id="524" name="直線コネクタ 523"/>
        <xdr:cNvCxnSpPr/>
      </xdr:nvCxnSpPr>
      <xdr:spPr>
        <a:xfrm flipV="1">
          <a:off x="14592300" y="6210013"/>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116657</xdr:rowOff>
    </xdr:from>
    <xdr:to>
      <xdr:col>76</xdr:col>
      <xdr:colOff>114300</xdr:colOff>
      <xdr:row>37</xdr:row>
      <xdr:rowOff>3066</xdr:rowOff>
    </xdr:to>
    <xdr:cxnSp macro="">
      <xdr:nvCxnSpPr>
        <xdr:cNvPr id="527" name="直線コネクタ 526"/>
        <xdr:cNvCxnSpPr/>
      </xdr:nvCxnSpPr>
      <xdr:spPr>
        <a:xfrm>
          <a:off x="13703300" y="6288857"/>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116657</xdr:rowOff>
    </xdr:from>
    <xdr:to>
      <xdr:col>71</xdr:col>
      <xdr:colOff>177800</xdr:colOff>
      <xdr:row>37</xdr:row>
      <xdr:rowOff>12393</xdr:rowOff>
    </xdr:to>
    <xdr:cxnSp macro="">
      <xdr:nvCxnSpPr>
        <xdr:cNvPr id="530" name="直線コネクタ 529"/>
        <xdr:cNvCxnSpPr/>
      </xdr:nvCxnSpPr>
      <xdr:spPr>
        <a:xfrm flipV="1">
          <a:off x="12814300" y="6288857"/>
          <a:ext cx="889000" cy="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66772</xdr:rowOff>
    </xdr:from>
    <xdr:to>
      <xdr:col>85</xdr:col>
      <xdr:colOff>177800</xdr:colOff>
      <xdr:row>35</xdr:row>
      <xdr:rowOff>168372</xdr:rowOff>
    </xdr:to>
    <xdr:sp macro="" textlink="">
      <xdr:nvSpPr>
        <xdr:cNvPr id="540" name="楕円 539"/>
        <xdr:cNvSpPr/>
      </xdr:nvSpPr>
      <xdr:spPr>
        <a:xfrm>
          <a:off x="16268700" y="60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89649</xdr:rowOff>
    </xdr:from>
    <xdr:ext cx="534377" cy="259045"/>
    <xdr:sp macro="" textlink="">
      <xdr:nvSpPr>
        <xdr:cNvPr id="541" name="消防費該当値テキスト"/>
        <xdr:cNvSpPr txBox="1"/>
      </xdr:nvSpPr>
      <xdr:spPr>
        <a:xfrm>
          <a:off x="16370300" y="59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158463</xdr:rowOff>
    </xdr:from>
    <xdr:to>
      <xdr:col>81</xdr:col>
      <xdr:colOff>101600</xdr:colOff>
      <xdr:row>36</xdr:row>
      <xdr:rowOff>88613</xdr:rowOff>
    </xdr:to>
    <xdr:sp macro="" textlink="">
      <xdr:nvSpPr>
        <xdr:cNvPr id="542" name="楕円 541"/>
        <xdr:cNvSpPr/>
      </xdr:nvSpPr>
      <xdr:spPr>
        <a:xfrm>
          <a:off x="15430500" y="61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105140</xdr:rowOff>
    </xdr:from>
    <xdr:ext cx="534377" cy="259045"/>
    <xdr:sp macro="" textlink="">
      <xdr:nvSpPr>
        <xdr:cNvPr id="543" name="テキスト ボックス 542"/>
        <xdr:cNvSpPr txBox="1"/>
      </xdr:nvSpPr>
      <xdr:spPr>
        <a:xfrm>
          <a:off x="15214111" y="5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123716</xdr:rowOff>
    </xdr:from>
    <xdr:to>
      <xdr:col>76</xdr:col>
      <xdr:colOff>165100</xdr:colOff>
      <xdr:row>37</xdr:row>
      <xdr:rowOff>53866</xdr:rowOff>
    </xdr:to>
    <xdr:sp macro="" textlink="">
      <xdr:nvSpPr>
        <xdr:cNvPr id="544" name="楕円 543"/>
        <xdr:cNvSpPr/>
      </xdr:nvSpPr>
      <xdr:spPr>
        <a:xfrm>
          <a:off x="14541500" y="62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44993</xdr:rowOff>
    </xdr:from>
    <xdr:ext cx="534377" cy="259045"/>
    <xdr:sp macro="" textlink="">
      <xdr:nvSpPr>
        <xdr:cNvPr id="545" name="テキスト ボックス 544"/>
        <xdr:cNvSpPr txBox="1"/>
      </xdr:nvSpPr>
      <xdr:spPr>
        <a:xfrm>
          <a:off x="14325111" y="63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65857</xdr:rowOff>
    </xdr:from>
    <xdr:to>
      <xdr:col>72</xdr:col>
      <xdr:colOff>38100</xdr:colOff>
      <xdr:row>36</xdr:row>
      <xdr:rowOff>167457</xdr:rowOff>
    </xdr:to>
    <xdr:sp macro="" textlink="">
      <xdr:nvSpPr>
        <xdr:cNvPr id="546" name="楕円 545"/>
        <xdr:cNvSpPr/>
      </xdr:nvSpPr>
      <xdr:spPr>
        <a:xfrm>
          <a:off x="13652500" y="62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158584</xdr:rowOff>
    </xdr:from>
    <xdr:ext cx="534377" cy="259045"/>
    <xdr:sp macro="" textlink="">
      <xdr:nvSpPr>
        <xdr:cNvPr id="547" name="テキスト ボックス 546"/>
        <xdr:cNvSpPr txBox="1"/>
      </xdr:nvSpPr>
      <xdr:spPr>
        <a:xfrm>
          <a:off x="13436111" y="63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133043</xdr:rowOff>
    </xdr:from>
    <xdr:to>
      <xdr:col>67</xdr:col>
      <xdr:colOff>101600</xdr:colOff>
      <xdr:row>37</xdr:row>
      <xdr:rowOff>63193</xdr:rowOff>
    </xdr:to>
    <xdr:sp macro="" textlink="">
      <xdr:nvSpPr>
        <xdr:cNvPr id="548" name="楕円 547"/>
        <xdr:cNvSpPr/>
      </xdr:nvSpPr>
      <xdr:spPr>
        <a:xfrm>
          <a:off x="12763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54320</xdr:rowOff>
    </xdr:from>
    <xdr:ext cx="534377" cy="259045"/>
    <xdr:sp macro="" textlink="">
      <xdr:nvSpPr>
        <xdr:cNvPr id="549" name="テキスト ボックス 548"/>
        <xdr:cNvSpPr txBox="1"/>
      </xdr:nvSpPr>
      <xdr:spPr>
        <a:xfrm>
          <a:off x="12547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24306</xdr:rowOff>
    </xdr:from>
    <xdr:to>
      <xdr:col>85</xdr:col>
      <xdr:colOff>127000</xdr:colOff>
      <xdr:row>56</xdr:row>
      <xdr:rowOff>44243</xdr:rowOff>
    </xdr:to>
    <xdr:cxnSp macro="">
      <xdr:nvCxnSpPr>
        <xdr:cNvPr id="581" name="直線コネクタ 580"/>
        <xdr:cNvCxnSpPr/>
      </xdr:nvCxnSpPr>
      <xdr:spPr>
        <a:xfrm flipV="1">
          <a:off x="15481300" y="9625506"/>
          <a:ext cx="8382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44243</xdr:rowOff>
    </xdr:from>
    <xdr:to>
      <xdr:col>81</xdr:col>
      <xdr:colOff>50800</xdr:colOff>
      <xdr:row>56</xdr:row>
      <xdr:rowOff>147048</xdr:rowOff>
    </xdr:to>
    <xdr:cxnSp macro="">
      <xdr:nvCxnSpPr>
        <xdr:cNvPr id="584" name="直線コネクタ 583"/>
        <xdr:cNvCxnSpPr/>
      </xdr:nvCxnSpPr>
      <xdr:spPr>
        <a:xfrm flipV="1">
          <a:off x="14592300" y="9645443"/>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132042</xdr:rowOff>
    </xdr:from>
    <xdr:to>
      <xdr:col>76</xdr:col>
      <xdr:colOff>114300</xdr:colOff>
      <xdr:row>56</xdr:row>
      <xdr:rowOff>147048</xdr:rowOff>
    </xdr:to>
    <xdr:cxnSp macro="">
      <xdr:nvCxnSpPr>
        <xdr:cNvPr id="587" name="直線コネクタ 586"/>
        <xdr:cNvCxnSpPr/>
      </xdr:nvCxnSpPr>
      <xdr:spPr>
        <a:xfrm>
          <a:off x="13703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132042</xdr:rowOff>
    </xdr:from>
    <xdr:to>
      <xdr:col>71</xdr:col>
      <xdr:colOff>177800</xdr:colOff>
      <xdr:row>56</xdr:row>
      <xdr:rowOff>6116</xdr:rowOff>
    </xdr:to>
    <xdr:cxnSp macro="">
      <xdr:nvCxnSpPr>
        <xdr:cNvPr id="590" name="直線コネクタ 589"/>
        <xdr:cNvCxnSpPr/>
      </xdr:nvCxnSpPr>
      <xdr:spPr>
        <a:xfrm flipV="1">
          <a:off x="12814300" y="9561792"/>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144956</xdr:rowOff>
    </xdr:from>
    <xdr:to>
      <xdr:col>85</xdr:col>
      <xdr:colOff>177800</xdr:colOff>
      <xdr:row>56</xdr:row>
      <xdr:rowOff>75106</xdr:rowOff>
    </xdr:to>
    <xdr:sp macro="" textlink="">
      <xdr:nvSpPr>
        <xdr:cNvPr id="600" name="楕円 599"/>
        <xdr:cNvSpPr/>
      </xdr:nvSpPr>
      <xdr:spPr>
        <a:xfrm>
          <a:off x="16268700" y="95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123383</xdr:rowOff>
    </xdr:from>
    <xdr:ext cx="534377" cy="259045"/>
    <xdr:sp macro="" textlink="">
      <xdr:nvSpPr>
        <xdr:cNvPr id="601" name="教育費該当値テキスト"/>
        <xdr:cNvSpPr txBox="1"/>
      </xdr:nvSpPr>
      <xdr:spPr>
        <a:xfrm>
          <a:off x="16370300" y="95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164893</xdr:rowOff>
    </xdr:from>
    <xdr:to>
      <xdr:col>81</xdr:col>
      <xdr:colOff>101600</xdr:colOff>
      <xdr:row>56</xdr:row>
      <xdr:rowOff>95043</xdr:rowOff>
    </xdr:to>
    <xdr:sp macro="" textlink="">
      <xdr:nvSpPr>
        <xdr:cNvPr id="602" name="楕円 601"/>
        <xdr:cNvSpPr/>
      </xdr:nvSpPr>
      <xdr:spPr>
        <a:xfrm>
          <a:off x="154305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111570</xdr:rowOff>
    </xdr:from>
    <xdr:ext cx="534377" cy="259045"/>
    <xdr:sp macro="" textlink="">
      <xdr:nvSpPr>
        <xdr:cNvPr id="603" name="テキスト ボックス 602"/>
        <xdr:cNvSpPr txBox="1"/>
      </xdr:nvSpPr>
      <xdr:spPr>
        <a:xfrm>
          <a:off x="15214111" y="93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96248</xdr:rowOff>
    </xdr:from>
    <xdr:to>
      <xdr:col>76</xdr:col>
      <xdr:colOff>165100</xdr:colOff>
      <xdr:row>57</xdr:row>
      <xdr:rowOff>26398</xdr:rowOff>
    </xdr:to>
    <xdr:sp macro="" textlink="">
      <xdr:nvSpPr>
        <xdr:cNvPr id="604" name="楕円 603"/>
        <xdr:cNvSpPr/>
      </xdr:nvSpPr>
      <xdr:spPr>
        <a:xfrm>
          <a:off x="14541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17525</xdr:rowOff>
    </xdr:from>
    <xdr:ext cx="534377" cy="259045"/>
    <xdr:sp macro="" textlink="">
      <xdr:nvSpPr>
        <xdr:cNvPr id="605" name="テキスト ボックス 604"/>
        <xdr:cNvSpPr txBox="1"/>
      </xdr:nvSpPr>
      <xdr:spPr>
        <a:xfrm>
          <a:off x="14325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81242</xdr:rowOff>
    </xdr:from>
    <xdr:to>
      <xdr:col>72</xdr:col>
      <xdr:colOff>38100</xdr:colOff>
      <xdr:row>56</xdr:row>
      <xdr:rowOff>11392</xdr:rowOff>
    </xdr:to>
    <xdr:sp macro="" textlink="">
      <xdr:nvSpPr>
        <xdr:cNvPr id="606" name="楕円 605"/>
        <xdr:cNvSpPr/>
      </xdr:nvSpPr>
      <xdr:spPr>
        <a:xfrm>
          <a:off x="13652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27919</xdr:rowOff>
    </xdr:from>
    <xdr:ext cx="534377" cy="259045"/>
    <xdr:sp macro="" textlink="">
      <xdr:nvSpPr>
        <xdr:cNvPr id="607" name="テキスト ボックス 606"/>
        <xdr:cNvSpPr txBox="1"/>
      </xdr:nvSpPr>
      <xdr:spPr>
        <a:xfrm>
          <a:off x="13436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126766</xdr:rowOff>
    </xdr:from>
    <xdr:to>
      <xdr:col>67</xdr:col>
      <xdr:colOff>101600</xdr:colOff>
      <xdr:row>56</xdr:row>
      <xdr:rowOff>56916</xdr:rowOff>
    </xdr:to>
    <xdr:sp macro="" textlink="">
      <xdr:nvSpPr>
        <xdr:cNvPr id="608" name="楕円 607"/>
        <xdr:cNvSpPr/>
      </xdr:nvSpPr>
      <xdr:spPr>
        <a:xfrm>
          <a:off x="12763500" y="9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73443</xdr:rowOff>
    </xdr:from>
    <xdr:ext cx="534377" cy="259045"/>
    <xdr:sp macro="" textlink="">
      <xdr:nvSpPr>
        <xdr:cNvPr id="609" name="テキスト ボックス 608"/>
        <xdr:cNvSpPr txBox="1"/>
      </xdr:nvSpPr>
      <xdr:spPr>
        <a:xfrm>
          <a:off x="12547111" y="9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140906</xdr:rowOff>
    </xdr:from>
    <xdr:to>
      <xdr:col>85</xdr:col>
      <xdr:colOff>127000</xdr:colOff>
      <xdr:row>76</xdr:row>
      <xdr:rowOff>92418</xdr:rowOff>
    </xdr:to>
    <xdr:cxnSp macro="">
      <xdr:nvCxnSpPr>
        <xdr:cNvPr id="638" name="直線コネクタ 637"/>
        <xdr:cNvCxnSpPr/>
      </xdr:nvCxnSpPr>
      <xdr:spPr>
        <a:xfrm>
          <a:off x="15481300" y="12999656"/>
          <a:ext cx="838200" cy="1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109627</xdr:rowOff>
    </xdr:from>
    <xdr:to>
      <xdr:col>81</xdr:col>
      <xdr:colOff>50800</xdr:colOff>
      <xdr:row>75</xdr:row>
      <xdr:rowOff>140906</xdr:rowOff>
    </xdr:to>
    <xdr:cxnSp macro="">
      <xdr:nvCxnSpPr>
        <xdr:cNvPr id="641" name="直線コネクタ 640"/>
        <xdr:cNvCxnSpPr/>
      </xdr:nvCxnSpPr>
      <xdr:spPr>
        <a:xfrm>
          <a:off x="14592300" y="12968377"/>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109627</xdr:rowOff>
    </xdr:from>
    <xdr:to>
      <xdr:col>76</xdr:col>
      <xdr:colOff>114300</xdr:colOff>
      <xdr:row>77</xdr:row>
      <xdr:rowOff>48540</xdr:rowOff>
    </xdr:to>
    <xdr:cxnSp macro="">
      <xdr:nvCxnSpPr>
        <xdr:cNvPr id="644" name="直線コネクタ 643"/>
        <xdr:cNvCxnSpPr/>
      </xdr:nvCxnSpPr>
      <xdr:spPr>
        <a:xfrm flipV="1">
          <a:off x="13703300" y="12968377"/>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48540</xdr:rowOff>
    </xdr:from>
    <xdr:to>
      <xdr:col>71</xdr:col>
      <xdr:colOff>177800</xdr:colOff>
      <xdr:row>78</xdr:row>
      <xdr:rowOff>161061</xdr:rowOff>
    </xdr:to>
    <xdr:cxnSp macro="">
      <xdr:nvCxnSpPr>
        <xdr:cNvPr id="647" name="直線コネクタ 646"/>
        <xdr:cNvCxnSpPr/>
      </xdr:nvCxnSpPr>
      <xdr:spPr>
        <a:xfrm flipV="1">
          <a:off x="12814300" y="13250190"/>
          <a:ext cx="889000" cy="2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41618</xdr:rowOff>
    </xdr:from>
    <xdr:to>
      <xdr:col>85</xdr:col>
      <xdr:colOff>177800</xdr:colOff>
      <xdr:row>76</xdr:row>
      <xdr:rowOff>143218</xdr:rowOff>
    </xdr:to>
    <xdr:sp macro="" textlink="">
      <xdr:nvSpPr>
        <xdr:cNvPr id="657" name="楕円 656"/>
        <xdr:cNvSpPr/>
      </xdr:nvSpPr>
      <xdr:spPr>
        <a:xfrm>
          <a:off x="162687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64495</xdr:rowOff>
    </xdr:from>
    <xdr:ext cx="534377" cy="259045"/>
    <xdr:sp macro="" textlink="">
      <xdr:nvSpPr>
        <xdr:cNvPr id="658" name="災害復旧費該当値テキスト"/>
        <xdr:cNvSpPr txBox="1"/>
      </xdr:nvSpPr>
      <xdr:spPr>
        <a:xfrm>
          <a:off x="16370300"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90106</xdr:rowOff>
    </xdr:from>
    <xdr:to>
      <xdr:col>81</xdr:col>
      <xdr:colOff>101600</xdr:colOff>
      <xdr:row>76</xdr:row>
      <xdr:rowOff>20256</xdr:rowOff>
    </xdr:to>
    <xdr:sp macro="" textlink="">
      <xdr:nvSpPr>
        <xdr:cNvPr id="659" name="楕円 658"/>
        <xdr:cNvSpPr/>
      </xdr:nvSpPr>
      <xdr:spPr>
        <a:xfrm>
          <a:off x="15430500" y="129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36783</xdr:rowOff>
    </xdr:from>
    <xdr:ext cx="534377" cy="259045"/>
    <xdr:sp macro="" textlink="">
      <xdr:nvSpPr>
        <xdr:cNvPr id="660" name="テキスト ボックス 659"/>
        <xdr:cNvSpPr txBox="1"/>
      </xdr:nvSpPr>
      <xdr:spPr>
        <a:xfrm>
          <a:off x="15214111" y="127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58827</xdr:rowOff>
    </xdr:from>
    <xdr:to>
      <xdr:col>76</xdr:col>
      <xdr:colOff>165100</xdr:colOff>
      <xdr:row>75</xdr:row>
      <xdr:rowOff>160427</xdr:rowOff>
    </xdr:to>
    <xdr:sp macro="" textlink="">
      <xdr:nvSpPr>
        <xdr:cNvPr id="661" name="楕円 660"/>
        <xdr:cNvSpPr/>
      </xdr:nvSpPr>
      <xdr:spPr>
        <a:xfrm>
          <a:off x="14541500" y="129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5504</xdr:rowOff>
    </xdr:from>
    <xdr:ext cx="534377" cy="259045"/>
    <xdr:sp macro="" textlink="">
      <xdr:nvSpPr>
        <xdr:cNvPr id="662" name="テキスト ボックス 661"/>
        <xdr:cNvSpPr txBox="1"/>
      </xdr:nvSpPr>
      <xdr:spPr>
        <a:xfrm>
          <a:off x="14325111" y="126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169190</xdr:rowOff>
    </xdr:from>
    <xdr:to>
      <xdr:col>72</xdr:col>
      <xdr:colOff>38100</xdr:colOff>
      <xdr:row>77</xdr:row>
      <xdr:rowOff>99340</xdr:rowOff>
    </xdr:to>
    <xdr:sp macro="" textlink="">
      <xdr:nvSpPr>
        <xdr:cNvPr id="663" name="楕円 662"/>
        <xdr:cNvSpPr/>
      </xdr:nvSpPr>
      <xdr:spPr>
        <a:xfrm>
          <a:off x="13652500" y="131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115867</xdr:rowOff>
    </xdr:from>
    <xdr:ext cx="534377" cy="259045"/>
    <xdr:sp macro="" textlink="">
      <xdr:nvSpPr>
        <xdr:cNvPr id="664" name="テキスト ボックス 663"/>
        <xdr:cNvSpPr txBox="1"/>
      </xdr:nvSpPr>
      <xdr:spPr>
        <a:xfrm>
          <a:off x="13436111" y="129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110261</xdr:rowOff>
    </xdr:from>
    <xdr:to>
      <xdr:col>67</xdr:col>
      <xdr:colOff>101600</xdr:colOff>
      <xdr:row>79</xdr:row>
      <xdr:rowOff>40411</xdr:rowOff>
    </xdr:to>
    <xdr:sp macro="" textlink="">
      <xdr:nvSpPr>
        <xdr:cNvPr id="665" name="楕円 664"/>
        <xdr:cNvSpPr/>
      </xdr:nvSpPr>
      <xdr:spPr>
        <a:xfrm>
          <a:off x="12763500" y="134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56938</xdr:rowOff>
    </xdr:from>
    <xdr:ext cx="469744" cy="259045"/>
    <xdr:sp macro="" textlink="">
      <xdr:nvSpPr>
        <xdr:cNvPr id="666" name="テキスト ボックス 665"/>
        <xdr:cNvSpPr txBox="1"/>
      </xdr:nvSpPr>
      <xdr:spPr>
        <a:xfrm>
          <a:off x="12579428" y="132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122644</xdr:rowOff>
    </xdr:from>
    <xdr:to>
      <xdr:col>85</xdr:col>
      <xdr:colOff>127000</xdr:colOff>
      <xdr:row>94</xdr:row>
      <xdr:rowOff>51600</xdr:rowOff>
    </xdr:to>
    <xdr:cxnSp macro="">
      <xdr:nvCxnSpPr>
        <xdr:cNvPr id="695" name="直線コネクタ 694"/>
        <xdr:cNvCxnSpPr/>
      </xdr:nvCxnSpPr>
      <xdr:spPr>
        <a:xfrm>
          <a:off x="15481300" y="16067494"/>
          <a:ext cx="8382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25667</xdr:rowOff>
    </xdr:from>
    <xdr:to>
      <xdr:col>81</xdr:col>
      <xdr:colOff>50800</xdr:colOff>
      <xdr:row>93</xdr:row>
      <xdr:rowOff>122644</xdr:rowOff>
    </xdr:to>
    <xdr:cxnSp macro="">
      <xdr:nvCxnSpPr>
        <xdr:cNvPr id="698" name="直線コネクタ 697"/>
        <xdr:cNvCxnSpPr/>
      </xdr:nvCxnSpPr>
      <xdr:spPr>
        <a:xfrm>
          <a:off x="14592300" y="15970517"/>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25667</xdr:rowOff>
    </xdr:from>
    <xdr:to>
      <xdr:col>76</xdr:col>
      <xdr:colOff>114300</xdr:colOff>
      <xdr:row>93</xdr:row>
      <xdr:rowOff>131990</xdr:rowOff>
    </xdr:to>
    <xdr:cxnSp macro="">
      <xdr:nvCxnSpPr>
        <xdr:cNvPr id="701" name="直線コネクタ 700"/>
        <xdr:cNvCxnSpPr/>
      </xdr:nvCxnSpPr>
      <xdr:spPr>
        <a:xfrm flipV="1">
          <a:off x="13703300" y="15970517"/>
          <a:ext cx="8890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131990</xdr:rowOff>
    </xdr:from>
    <xdr:to>
      <xdr:col>71</xdr:col>
      <xdr:colOff>177800</xdr:colOff>
      <xdr:row>94</xdr:row>
      <xdr:rowOff>4687</xdr:rowOff>
    </xdr:to>
    <xdr:cxnSp macro="">
      <xdr:nvCxnSpPr>
        <xdr:cNvPr id="704" name="直線コネクタ 703"/>
        <xdr:cNvCxnSpPr/>
      </xdr:nvCxnSpPr>
      <xdr:spPr>
        <a:xfrm flipV="1">
          <a:off x="12814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800</xdr:rowOff>
    </xdr:from>
    <xdr:to>
      <xdr:col>85</xdr:col>
      <xdr:colOff>177800</xdr:colOff>
      <xdr:row>94</xdr:row>
      <xdr:rowOff>102400</xdr:rowOff>
    </xdr:to>
    <xdr:sp macro="" textlink="">
      <xdr:nvSpPr>
        <xdr:cNvPr id="714" name="楕円 713"/>
        <xdr:cNvSpPr/>
      </xdr:nvSpPr>
      <xdr:spPr>
        <a:xfrm>
          <a:off x="16268700" y="161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23677</xdr:rowOff>
    </xdr:from>
    <xdr:ext cx="534377" cy="259045"/>
    <xdr:sp macro="" textlink="">
      <xdr:nvSpPr>
        <xdr:cNvPr id="715" name="公債費該当値テキスト"/>
        <xdr:cNvSpPr txBox="1"/>
      </xdr:nvSpPr>
      <xdr:spPr>
        <a:xfrm>
          <a:off x="16370300" y="15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71844</xdr:rowOff>
    </xdr:from>
    <xdr:to>
      <xdr:col>81</xdr:col>
      <xdr:colOff>101600</xdr:colOff>
      <xdr:row>94</xdr:row>
      <xdr:rowOff>1994</xdr:rowOff>
    </xdr:to>
    <xdr:sp macro="" textlink="">
      <xdr:nvSpPr>
        <xdr:cNvPr id="716" name="楕円 715"/>
        <xdr:cNvSpPr/>
      </xdr:nvSpPr>
      <xdr:spPr>
        <a:xfrm>
          <a:off x="15430500" y="160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18521</xdr:rowOff>
    </xdr:from>
    <xdr:ext cx="534377" cy="259045"/>
    <xdr:sp macro="" textlink="">
      <xdr:nvSpPr>
        <xdr:cNvPr id="717" name="テキスト ボックス 716"/>
        <xdr:cNvSpPr txBox="1"/>
      </xdr:nvSpPr>
      <xdr:spPr>
        <a:xfrm>
          <a:off x="15214111" y="157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146317</xdr:rowOff>
    </xdr:from>
    <xdr:to>
      <xdr:col>76</xdr:col>
      <xdr:colOff>165100</xdr:colOff>
      <xdr:row>93</xdr:row>
      <xdr:rowOff>76467</xdr:rowOff>
    </xdr:to>
    <xdr:sp macro="" textlink="">
      <xdr:nvSpPr>
        <xdr:cNvPr id="718" name="楕円 717"/>
        <xdr:cNvSpPr/>
      </xdr:nvSpPr>
      <xdr:spPr>
        <a:xfrm>
          <a:off x="145415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92994</xdr:rowOff>
    </xdr:from>
    <xdr:ext cx="534377" cy="259045"/>
    <xdr:sp macro="" textlink="">
      <xdr:nvSpPr>
        <xdr:cNvPr id="719" name="テキスト ボックス 718"/>
        <xdr:cNvSpPr txBox="1"/>
      </xdr:nvSpPr>
      <xdr:spPr>
        <a:xfrm>
          <a:off x="14325111" y="156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81190</xdr:rowOff>
    </xdr:from>
    <xdr:to>
      <xdr:col>72</xdr:col>
      <xdr:colOff>38100</xdr:colOff>
      <xdr:row>94</xdr:row>
      <xdr:rowOff>11340</xdr:rowOff>
    </xdr:to>
    <xdr:sp macro="" textlink="">
      <xdr:nvSpPr>
        <xdr:cNvPr id="720" name="楕円 719"/>
        <xdr:cNvSpPr/>
      </xdr:nvSpPr>
      <xdr:spPr>
        <a:xfrm>
          <a:off x="13652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27867</xdr:rowOff>
    </xdr:from>
    <xdr:ext cx="534377" cy="259045"/>
    <xdr:sp macro="" textlink="">
      <xdr:nvSpPr>
        <xdr:cNvPr id="721" name="テキスト ボックス 720"/>
        <xdr:cNvSpPr txBox="1"/>
      </xdr:nvSpPr>
      <xdr:spPr>
        <a:xfrm>
          <a:off x="13436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125337</xdr:rowOff>
    </xdr:from>
    <xdr:to>
      <xdr:col>67</xdr:col>
      <xdr:colOff>101600</xdr:colOff>
      <xdr:row>94</xdr:row>
      <xdr:rowOff>55487</xdr:rowOff>
    </xdr:to>
    <xdr:sp macro="" textlink="">
      <xdr:nvSpPr>
        <xdr:cNvPr id="722" name="楕円 721"/>
        <xdr:cNvSpPr/>
      </xdr:nvSpPr>
      <xdr:spPr>
        <a:xfrm>
          <a:off x="12763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72014</xdr:rowOff>
    </xdr:from>
    <xdr:ext cx="534377" cy="259045"/>
    <xdr:sp macro="" textlink="">
      <xdr:nvSpPr>
        <xdr:cNvPr id="723" name="テキスト ボックス 722"/>
        <xdr:cNvSpPr txBox="1"/>
      </xdr:nvSpPr>
      <xdr:spPr>
        <a:xfrm>
          <a:off x="12547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総務費は、新型コロナウイルス感染症対策に係る特別定額給付金の給付により大幅に増加となっている。</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210,525</a:t>
          </a:r>
          <a:r>
            <a:rPr kumimoji="1" lang="ja-JP" altLang="ja-JP" sz="1200">
              <a:solidFill>
                <a:schemeClr val="dk1"/>
              </a:solidFill>
              <a:effectLst/>
              <a:latin typeface="+mn-lt"/>
              <a:ea typeface="+mn-ea"/>
              <a:cs typeface="+mn-cs"/>
            </a:rPr>
            <a:t>円となっており、類似団体平均より</a:t>
          </a:r>
          <a:r>
            <a:rPr kumimoji="1" lang="en-US" altLang="ja-JP" sz="1200">
              <a:solidFill>
                <a:schemeClr val="dk1"/>
              </a:solidFill>
              <a:effectLst/>
              <a:latin typeface="+mn-lt"/>
              <a:ea typeface="+mn-ea"/>
              <a:cs typeface="+mn-cs"/>
            </a:rPr>
            <a:t>34,934</a:t>
          </a:r>
          <a:r>
            <a:rPr kumimoji="1" lang="ja-JP" altLang="ja-JP" sz="1200">
              <a:solidFill>
                <a:schemeClr val="dk1"/>
              </a:solidFill>
              <a:effectLst/>
              <a:latin typeface="+mn-lt"/>
              <a:ea typeface="+mn-ea"/>
              <a:cs typeface="+mn-cs"/>
            </a:rPr>
            <a:t>円高い水準となっている。これは、</a:t>
          </a:r>
          <a:r>
            <a:rPr kumimoji="1" lang="ja-JP" altLang="en-US" sz="1200">
              <a:solidFill>
                <a:schemeClr val="dk1"/>
              </a:solidFill>
              <a:effectLst/>
              <a:latin typeface="+mn-lt"/>
              <a:ea typeface="+mn-ea"/>
              <a:cs typeface="+mn-cs"/>
            </a:rPr>
            <a:t>天瀬総合福祉センター等複合施設整備事業の増や</a:t>
          </a:r>
          <a:r>
            <a:rPr kumimoji="1" lang="ja-JP" altLang="ja-JP" sz="1200">
              <a:solidFill>
                <a:schemeClr val="dk1"/>
              </a:solidFill>
              <a:effectLst/>
              <a:latin typeface="+mn-lt"/>
              <a:ea typeface="+mn-ea"/>
              <a:cs typeface="+mn-cs"/>
            </a:rPr>
            <a:t>、新型コロナウイルス感染症対策による、ひとり親世帯や子育て世帯への臨時特別給付事業等が主な要因である。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衛生費は、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en-US" sz="1200">
              <a:solidFill>
                <a:schemeClr val="dk1"/>
              </a:solidFill>
              <a:effectLst/>
              <a:latin typeface="+mn-lt"/>
              <a:ea typeface="+mn-ea"/>
              <a:cs typeface="+mn-cs"/>
            </a:rPr>
            <a:t>月豪雨に係る災害瓦礫の撤去・運搬経費、被災家屋等解体撤去処理に対する補助金交付等の増により増額となっている</a:t>
          </a:r>
          <a:r>
            <a:rPr lang="ja-JP" altLang="ja-JP" sz="1200" b="0" i="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商工費は、</a:t>
          </a:r>
          <a:r>
            <a:rPr kumimoji="1" lang="ja-JP" altLang="ja-JP" sz="1200">
              <a:solidFill>
                <a:schemeClr val="dk1"/>
              </a:solidFill>
              <a:effectLst/>
              <a:latin typeface="+mn-lt"/>
              <a:ea typeface="+mn-ea"/>
              <a:cs typeface="+mn-cs"/>
            </a:rPr>
            <a:t>新型コロナウイルス感染症対策に係る</a:t>
          </a:r>
          <a:r>
            <a:rPr kumimoji="1" lang="ja-JP" altLang="en-US" sz="1200">
              <a:solidFill>
                <a:schemeClr val="dk1"/>
              </a:solidFill>
              <a:effectLst/>
              <a:latin typeface="+mn-lt"/>
              <a:ea typeface="+mn-ea"/>
              <a:cs typeface="+mn-cs"/>
            </a:rPr>
            <a:t>金融対策費（特別資金貸付預託金）、中小企業等賃料補助事業、商品券発行支援事業等により、増額となっている。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災害復旧費については、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en-US" sz="1200">
              <a:solidFill>
                <a:schemeClr val="dk1"/>
              </a:solidFill>
              <a:effectLst/>
              <a:latin typeface="+mn-lt"/>
              <a:ea typeface="+mn-ea"/>
              <a:cs typeface="+mn-cs"/>
            </a:rPr>
            <a:t>月豪雨に係る災害復旧事業費の増があるものの、</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月九州北部豪雨災害</a:t>
          </a:r>
          <a:r>
            <a:rPr kumimoji="1" lang="ja-JP" altLang="en-US" sz="1200">
              <a:solidFill>
                <a:schemeClr val="dk1"/>
              </a:solidFill>
              <a:effectLst/>
              <a:latin typeface="+mn-lt"/>
              <a:ea typeface="+mn-ea"/>
              <a:cs typeface="+mn-cs"/>
            </a:rPr>
            <a:t>復旧</a:t>
          </a:r>
          <a:r>
            <a:rPr kumimoji="1" lang="ja-JP" altLang="ja-JP" sz="1200">
              <a:solidFill>
                <a:schemeClr val="dk1"/>
              </a:solidFill>
              <a:effectLst/>
              <a:latin typeface="+mn-lt"/>
              <a:ea typeface="+mn-ea"/>
              <a:cs typeface="+mn-cs"/>
            </a:rPr>
            <a:t>事業の進捗により、</a:t>
          </a:r>
          <a:r>
            <a:rPr kumimoji="1" lang="ja-JP" altLang="en-US" sz="1200">
              <a:solidFill>
                <a:schemeClr val="dk1"/>
              </a:solidFill>
              <a:effectLst/>
              <a:latin typeface="+mn-lt"/>
              <a:ea typeface="+mn-ea"/>
              <a:cs typeface="+mn-cs"/>
            </a:rPr>
            <a:t>全体として</a:t>
          </a:r>
          <a:r>
            <a:rPr kumimoji="1" lang="ja-JP" altLang="ja-JP" sz="1200">
              <a:solidFill>
                <a:schemeClr val="dk1"/>
              </a:solidFill>
              <a:effectLst/>
              <a:latin typeface="+mn-lt"/>
              <a:ea typeface="+mn-ea"/>
              <a:cs typeface="+mn-cs"/>
            </a:rPr>
            <a:t>減額となった。</a:t>
          </a:r>
          <a:endParaRPr kumimoji="1" lang="en-US"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財政調整基金残高は、適切な財源の確保と歳出の精査に努め、</a:t>
          </a:r>
          <a:r>
            <a:rPr lang="ja-JP" altLang="en-US" sz="1200">
              <a:solidFill>
                <a:schemeClr val="dk1"/>
              </a:solidFill>
              <a:effectLst/>
              <a:latin typeface="+mn-lt"/>
              <a:ea typeface="+mn-ea"/>
              <a:cs typeface="+mn-cs"/>
            </a:rPr>
            <a:t>運用益と剰余金計</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700</a:t>
          </a:r>
          <a:r>
            <a:rPr lang="ja-JP" altLang="en-US" sz="1200">
              <a:solidFill>
                <a:schemeClr val="dk1"/>
              </a:solidFill>
              <a:effectLst/>
              <a:latin typeface="+mn-lt"/>
              <a:ea typeface="+mn-ea"/>
              <a:cs typeface="+mn-cs"/>
            </a:rPr>
            <a:t>万</a:t>
          </a:r>
          <a:r>
            <a:rPr lang="ja-JP" altLang="ja-JP" sz="1200">
              <a:solidFill>
                <a:schemeClr val="dk1"/>
              </a:solidFill>
              <a:effectLst/>
              <a:latin typeface="+mn-lt"/>
              <a:ea typeface="+mn-ea"/>
              <a:cs typeface="+mn-cs"/>
            </a:rPr>
            <a:t>円を</a:t>
          </a:r>
          <a:r>
            <a:rPr lang="ja-JP" altLang="en-US" sz="1200">
              <a:solidFill>
                <a:schemeClr val="dk1"/>
              </a:solidFill>
              <a:effectLst/>
              <a:latin typeface="+mn-lt"/>
              <a:ea typeface="+mn-ea"/>
              <a:cs typeface="+mn-cs"/>
            </a:rPr>
            <a:t>積み立てた結果</a:t>
          </a:r>
          <a:r>
            <a:rPr lang="ja-JP" altLang="ja-JP" sz="1200">
              <a:solidFill>
                <a:schemeClr val="dk1"/>
              </a:solidFill>
              <a:effectLst/>
              <a:latin typeface="+mn-lt"/>
              <a:ea typeface="+mn-ea"/>
              <a:cs typeface="+mn-cs"/>
            </a:rPr>
            <a:t>、約</a:t>
          </a:r>
          <a:r>
            <a:rPr lang="en-US" altLang="ja-JP" sz="1200">
              <a:solidFill>
                <a:schemeClr val="dk1"/>
              </a:solidFill>
              <a:effectLst/>
              <a:latin typeface="+mn-lt"/>
              <a:ea typeface="+mn-ea"/>
              <a:cs typeface="+mn-cs"/>
            </a:rPr>
            <a:t>44</a:t>
          </a:r>
          <a:r>
            <a:rPr lang="ja-JP" altLang="ja-JP" sz="1200">
              <a:solidFill>
                <a:schemeClr val="dk1"/>
              </a:solidFill>
              <a:effectLst/>
              <a:latin typeface="+mn-lt"/>
              <a:ea typeface="+mn-ea"/>
              <a:cs typeface="+mn-cs"/>
            </a:rPr>
            <a:t>億円となっている。</a:t>
          </a:r>
          <a:endParaRPr lang="ja-JP" altLang="ja-JP" sz="1200">
            <a:effectLst/>
          </a:endParaRPr>
        </a:p>
        <a:p>
          <a:r>
            <a:rPr lang="ja-JP" altLang="ja-JP" sz="1200">
              <a:solidFill>
                <a:schemeClr val="dk1"/>
              </a:solidFill>
              <a:effectLst/>
              <a:latin typeface="+mn-lt"/>
              <a:ea typeface="+mn-ea"/>
              <a:cs typeface="+mn-cs"/>
            </a:rPr>
            <a:t>実質収支額は黒字を維持し</a:t>
          </a:r>
          <a:r>
            <a:rPr lang="ja-JP" altLang="en-US" sz="1200">
              <a:solidFill>
                <a:schemeClr val="dk1"/>
              </a:solidFill>
              <a:effectLst/>
              <a:latin typeface="+mn-lt"/>
              <a:ea typeface="+mn-ea"/>
              <a:cs typeface="+mn-cs"/>
            </a:rPr>
            <a:t>ており</a:t>
          </a:r>
          <a:r>
            <a:rPr lang="ja-JP" altLang="ja-JP" sz="1200">
              <a:solidFill>
                <a:schemeClr val="dk1"/>
              </a:solidFill>
              <a:effectLst/>
              <a:latin typeface="+mn-lt"/>
              <a:ea typeface="+mn-ea"/>
              <a:cs typeface="+mn-cs"/>
            </a:rPr>
            <a:t>、実質単年度収支は、前年度と比較し、標準財政規模比</a:t>
          </a:r>
          <a:r>
            <a:rPr lang="en-US" altLang="ja-JP" sz="1200">
              <a:solidFill>
                <a:schemeClr val="dk1"/>
              </a:solidFill>
              <a:effectLst/>
              <a:latin typeface="+mn-lt"/>
              <a:ea typeface="+mn-ea"/>
              <a:cs typeface="+mn-cs"/>
            </a:rPr>
            <a:t>5.19</a:t>
          </a:r>
          <a:r>
            <a:rPr lang="ja-JP" altLang="ja-JP" sz="1200">
              <a:solidFill>
                <a:schemeClr val="dk1"/>
              </a:solidFill>
              <a:effectLst/>
              <a:latin typeface="+mn-lt"/>
              <a:ea typeface="+mn-ea"/>
              <a:cs typeface="+mn-cs"/>
            </a:rPr>
            <a:t>ポイントの</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a:t>
          </a:r>
          <a:endParaRPr lang="ja-JP" altLang="ja-JP" sz="1200">
            <a:effectLst/>
          </a:endParaRPr>
        </a:p>
        <a:p>
          <a:r>
            <a:rPr lang="ja-JP" altLang="ja-JP" sz="1200">
              <a:solidFill>
                <a:schemeClr val="dk1"/>
              </a:solidFill>
              <a:effectLst/>
              <a:latin typeface="+mn-lt"/>
              <a:ea typeface="+mn-ea"/>
              <a:cs typeface="+mn-cs"/>
            </a:rPr>
            <a:t>今後も、行財政運営の効率化、各種事務事業の見直しと経費の節減、さらなる財源の確保に努める。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年度以降、全会計黒字となっており赤字は生じていない。</a:t>
          </a:r>
          <a:endParaRPr lang="ja-JP" altLang="ja-JP" sz="1300">
            <a:effectLst/>
          </a:endParaRPr>
        </a:p>
        <a:p>
          <a:r>
            <a:rPr kumimoji="1" lang="ja-JP" altLang="ja-JP" sz="1300">
              <a:solidFill>
                <a:schemeClr val="dk1"/>
              </a:solidFill>
              <a:effectLst/>
              <a:latin typeface="+mn-lt"/>
              <a:ea typeface="+mn-ea"/>
              <a:cs typeface="+mn-cs"/>
            </a:rPr>
            <a:t>今後も適正な財政運営、企業経営に努める。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46_&#26085;&#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55.6</v>
          </cell>
          <cell r="BX53">
            <v>58.9</v>
          </cell>
          <cell r="CF53">
            <v>60.6</v>
          </cell>
          <cell r="CN53">
            <v>63.9</v>
          </cell>
          <cell r="CV53">
            <v>63.9</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row>
        <row r="75">
          <cell r="BP75">
            <v>5.0999999999999996</v>
          </cell>
          <cell r="BX75">
            <v>4.5999999999999996</v>
          </cell>
          <cell r="CF75">
            <v>4.7</v>
          </cell>
          <cell r="CN75">
            <v>4.5999999999999996</v>
          </cell>
          <cell r="CV75">
            <v>4.0999999999999996</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Z25" sqref="Z25:AG2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49106178</v>
      </c>
      <c r="BO4" s="395"/>
      <c r="BP4" s="395"/>
      <c r="BQ4" s="395"/>
      <c r="BR4" s="395"/>
      <c r="BS4" s="395"/>
      <c r="BT4" s="395"/>
      <c r="BU4" s="396"/>
      <c r="BV4" s="394">
        <v>41284398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2.5</v>
      </c>
      <c r="CU4" s="401"/>
      <c r="CV4" s="401"/>
      <c r="CW4" s="401"/>
      <c r="CX4" s="401"/>
      <c r="CY4" s="401"/>
      <c r="CZ4" s="401"/>
      <c r="DA4" s="402"/>
      <c r="DB4" s="400">
        <v>2.8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47825141</v>
      </c>
      <c r="BO5" s="432"/>
      <c r="BP5" s="432"/>
      <c r="BQ5" s="432"/>
      <c r="BR5" s="432"/>
      <c r="BS5" s="432"/>
      <c r="BT5" s="432"/>
      <c r="BU5" s="433"/>
      <c r="BV5" s="431">
        <v>40156724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93.1</v>
      </c>
      <c r="CU5" s="429"/>
      <c r="CV5" s="429"/>
      <c r="CW5" s="429"/>
      <c r="CX5" s="429"/>
      <c r="CY5" s="429"/>
      <c r="CZ5" s="429"/>
      <c r="DA5" s="430"/>
      <c r="DB5" s="428">
        <v>95.3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1281037</v>
      </c>
      <c r="BO6" s="432"/>
      <c r="BP6" s="432"/>
      <c r="BQ6" s="432"/>
      <c r="BR6" s="432"/>
      <c r="BS6" s="432"/>
      <c r="BT6" s="432"/>
      <c r="BU6" s="433"/>
      <c r="BV6" s="431">
        <v>1127674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96.6</v>
      </c>
      <c r="CU6" s="469"/>
      <c r="CV6" s="469"/>
      <c r="CW6" s="469"/>
      <c r="CX6" s="469"/>
      <c r="CY6" s="469"/>
      <c r="CZ6" s="469"/>
      <c r="DA6" s="470"/>
      <c r="DB6" s="468">
        <v>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763226</v>
      </c>
      <c r="BO7" s="432"/>
      <c r="BP7" s="432"/>
      <c r="BQ7" s="432"/>
      <c r="BR7" s="432"/>
      <c r="BS7" s="432"/>
      <c r="BT7" s="432"/>
      <c r="BU7" s="433"/>
      <c r="BV7" s="431">
        <v>539019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20985753</v>
      </c>
      <c r="CU7" s="432"/>
      <c r="CV7" s="432"/>
      <c r="CW7" s="432"/>
      <c r="CX7" s="432"/>
      <c r="CY7" s="432"/>
      <c r="CZ7" s="432"/>
      <c r="DA7" s="433"/>
      <c r="DB7" s="431">
        <v>20847726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517811</v>
      </c>
      <c r="BO8" s="432"/>
      <c r="BP8" s="432"/>
      <c r="BQ8" s="432"/>
      <c r="BR8" s="432"/>
      <c r="BS8" s="432"/>
      <c r="BT8" s="432"/>
      <c r="BU8" s="433"/>
      <c r="BV8" s="431">
        <v>588655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0.41</v>
      </c>
      <c r="CU8" s="472"/>
      <c r="CV8" s="472"/>
      <c r="CW8" s="472"/>
      <c r="CX8" s="472"/>
      <c r="CY8" s="472"/>
      <c r="CZ8" s="472"/>
      <c r="DA8" s="473"/>
      <c r="DB8" s="471">
        <v>0.41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62657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-70844</v>
      </c>
      <c r="BO9" s="432"/>
      <c r="BP9" s="432"/>
      <c r="BQ9" s="432"/>
      <c r="BR9" s="432"/>
      <c r="BS9" s="432"/>
      <c r="BT9" s="432"/>
      <c r="BU9" s="433"/>
      <c r="BV9" s="431">
        <v>-72021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16.399999999999999</v>
      </c>
      <c r="CU9" s="429"/>
      <c r="CV9" s="429"/>
      <c r="CW9" s="429"/>
      <c r="CX9" s="429"/>
      <c r="CY9" s="429"/>
      <c r="CZ9" s="429"/>
      <c r="DA9" s="430"/>
      <c r="DB9" s="428">
        <v>18.7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66523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12046</v>
      </c>
      <c r="BO10" s="432"/>
      <c r="BP10" s="432"/>
      <c r="BQ10" s="432"/>
      <c r="BR10" s="432"/>
      <c r="BS10" s="432"/>
      <c r="BT10" s="432"/>
      <c r="BU10" s="433"/>
      <c r="BV10" s="431">
        <v>13650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318108</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63994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1400000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63523</v>
      </c>
      <c r="S13" s="516"/>
      <c r="T13" s="516"/>
      <c r="U13" s="516"/>
      <c r="V13" s="517"/>
      <c r="W13" s="447" t="s">
        <v>141</v>
      </c>
      <c r="X13" s="448"/>
      <c r="Y13" s="448"/>
      <c r="Z13" s="448"/>
      <c r="AA13" s="448"/>
      <c r="AB13" s="438"/>
      <c r="AC13" s="482">
        <v>3301</v>
      </c>
      <c r="AD13" s="483"/>
      <c r="AE13" s="483"/>
      <c r="AF13" s="483"/>
      <c r="AG13" s="525"/>
      <c r="AH13" s="482">
        <v>3698</v>
      </c>
      <c r="AI13" s="483"/>
      <c r="AJ13" s="483"/>
      <c r="AK13" s="483"/>
      <c r="AL13" s="484"/>
      <c r="AM13" s="460" t="s">
        <v>142</v>
      </c>
      <c r="AN13" s="461"/>
      <c r="AO13" s="461"/>
      <c r="AP13" s="461"/>
      <c r="AQ13" s="461"/>
      <c r="AR13" s="461"/>
      <c r="AS13" s="461"/>
      <c r="AT13" s="462"/>
      <c r="AU13" s="463" t="s">
        <v>135</v>
      </c>
      <c r="AV13" s="464"/>
      <c r="AW13" s="464"/>
      <c r="AX13" s="464"/>
      <c r="AY13" s="465" t="s">
        <v>143</v>
      </c>
      <c r="AZ13" s="466"/>
      <c r="BA13" s="466"/>
      <c r="BB13" s="466"/>
      <c r="BC13" s="466"/>
      <c r="BD13" s="466"/>
      <c r="BE13" s="466"/>
      <c r="BF13" s="466"/>
      <c r="BG13" s="466"/>
      <c r="BH13" s="466"/>
      <c r="BI13" s="466"/>
      <c r="BJ13" s="466"/>
      <c r="BK13" s="466"/>
      <c r="BL13" s="466"/>
      <c r="BM13" s="467"/>
      <c r="BN13" s="431">
        <v>-58798</v>
      </c>
      <c r="BO13" s="432"/>
      <c r="BP13" s="432"/>
      <c r="BQ13" s="432"/>
      <c r="BR13" s="432"/>
      <c r="BS13" s="432"/>
      <c r="BT13" s="432"/>
      <c r="BU13" s="433"/>
      <c r="BV13" s="431">
        <v>-1140263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4.0999999999999996</v>
      </c>
      <c r="CU13" s="429"/>
      <c r="CV13" s="429"/>
      <c r="CW13" s="429"/>
      <c r="CX13" s="429"/>
      <c r="CY13" s="429"/>
      <c r="CZ13" s="429"/>
      <c r="DA13" s="430"/>
      <c r="DB13" s="428">
        <v>4.5999999999999996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64890</v>
      </c>
      <c r="S14" s="516"/>
      <c r="T14" s="516"/>
      <c r="U14" s="516"/>
      <c r="V14" s="517"/>
      <c r="W14" s="421"/>
      <c r="X14" s="422"/>
      <c r="Y14" s="422"/>
      <c r="Z14" s="422"/>
      <c r="AA14" s="422"/>
      <c r="AB14" s="411"/>
      <c r="AC14" s="518">
        <v>10.199999999999999</v>
      </c>
      <c r="AD14" s="519"/>
      <c r="AE14" s="519"/>
      <c r="AF14" s="519"/>
      <c r="AG14" s="520"/>
      <c r="AH14" s="518">
        <v>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140</v>
      </c>
      <c r="N15" s="523"/>
      <c r="O15" s="523"/>
      <c r="P15" s="523"/>
      <c r="Q15" s="524"/>
      <c r="R15" s="515">
        <v>64399</v>
      </c>
      <c r="S15" s="516"/>
      <c r="T15" s="516"/>
      <c r="U15" s="516"/>
      <c r="V15" s="517"/>
      <c r="W15" s="447" t="s">
        <v>147</v>
      </c>
      <c r="X15" s="448"/>
      <c r="Y15" s="448"/>
      <c r="Z15" s="448"/>
      <c r="AA15" s="448"/>
      <c r="AB15" s="438"/>
      <c r="AC15" s="482">
        <v>8227</v>
      </c>
      <c r="AD15" s="483"/>
      <c r="AE15" s="483"/>
      <c r="AF15" s="483"/>
      <c r="AG15" s="525"/>
      <c r="AH15" s="482">
        <v>8735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7717512</v>
      </c>
      <c r="BO15" s="395"/>
      <c r="BP15" s="395"/>
      <c r="BQ15" s="395"/>
      <c r="BR15" s="395"/>
      <c r="BS15" s="395"/>
      <c r="BT15" s="395"/>
      <c r="BU15" s="396"/>
      <c r="BV15" s="394">
        <v>7349249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25.4</v>
      </c>
      <c r="AD16" s="519"/>
      <c r="AE16" s="519"/>
      <c r="AF16" s="519"/>
      <c r="AG16" s="520"/>
      <c r="AH16" s="518">
        <v>25.9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18290154</v>
      </c>
      <c r="BO16" s="432"/>
      <c r="BP16" s="432"/>
      <c r="BQ16" s="432"/>
      <c r="BR16" s="432"/>
      <c r="BS16" s="432"/>
      <c r="BT16" s="432"/>
      <c r="BU16" s="433"/>
      <c r="BV16" s="431">
        <v>18005109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20902</v>
      </c>
      <c r="AD17" s="483"/>
      <c r="AE17" s="483"/>
      <c r="AF17" s="483"/>
      <c r="AG17" s="525"/>
      <c r="AH17" s="482">
        <v>21241</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9664644</v>
      </c>
      <c r="BO17" s="432"/>
      <c r="BP17" s="432"/>
      <c r="BQ17" s="432"/>
      <c r="BR17" s="432"/>
      <c r="BS17" s="432"/>
      <c r="BT17" s="432"/>
      <c r="BU17" s="433"/>
      <c r="BV17" s="431">
        <v>9303394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666.03</v>
      </c>
      <c r="M18" s="547"/>
      <c r="N18" s="547"/>
      <c r="O18" s="547"/>
      <c r="P18" s="547"/>
      <c r="Q18" s="547"/>
      <c r="R18" s="548"/>
      <c r="S18" s="548"/>
      <c r="T18" s="548"/>
      <c r="U18" s="548"/>
      <c r="V18" s="549"/>
      <c r="W18" s="449"/>
      <c r="X18" s="450"/>
      <c r="Y18" s="450"/>
      <c r="Z18" s="450"/>
      <c r="AA18" s="450"/>
      <c r="AB18" s="441"/>
      <c r="AC18" s="550">
        <v>64.5</v>
      </c>
      <c r="AD18" s="551"/>
      <c r="AE18" s="551"/>
      <c r="AF18" s="551"/>
      <c r="AG18" s="552"/>
      <c r="AH18" s="550">
        <v>63.1</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19532670</v>
      </c>
      <c r="BO18" s="432"/>
      <c r="BP18" s="432"/>
      <c r="BQ18" s="432"/>
      <c r="BR18" s="432"/>
      <c r="BS18" s="432"/>
      <c r="BT18" s="432"/>
      <c r="BU18" s="433"/>
      <c r="BV18" s="431">
        <v>20083750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25449244</v>
      </c>
      <c r="BO19" s="432"/>
      <c r="BP19" s="432"/>
      <c r="BQ19" s="432"/>
      <c r="BR19" s="432"/>
      <c r="BS19" s="432"/>
      <c r="BT19" s="432"/>
      <c r="BU19" s="433"/>
      <c r="BV19" s="431">
        <v>25310482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25139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35887842</v>
      </c>
      <c r="BO23" s="432"/>
      <c r="BP23" s="432"/>
      <c r="BQ23" s="432"/>
      <c r="BR23" s="432"/>
      <c r="BS23" s="432"/>
      <c r="BT23" s="432"/>
      <c r="BU23" s="433"/>
      <c r="BV23" s="431">
        <v>35461588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7848</v>
      </c>
      <c r="R24" s="483"/>
      <c r="S24" s="483"/>
      <c r="T24" s="483"/>
      <c r="U24" s="483"/>
      <c r="V24" s="525"/>
      <c r="W24" s="584"/>
      <c r="X24" s="572"/>
      <c r="Y24" s="573"/>
      <c r="Z24" s="481" t="s">
        <v>170</v>
      </c>
      <c r="AA24" s="461"/>
      <c r="AB24" s="461"/>
      <c r="AC24" s="461"/>
      <c r="AD24" s="461"/>
      <c r="AE24" s="461"/>
      <c r="AF24" s="461"/>
      <c r="AG24" s="462"/>
      <c r="AH24" s="482">
        <v>547</v>
      </c>
      <c r="AI24" s="483"/>
      <c r="AJ24" s="483"/>
      <c r="AK24" s="483"/>
      <c r="AL24" s="525"/>
      <c r="AM24" s="482">
        <v>1750400</v>
      </c>
      <c r="AN24" s="483"/>
      <c r="AO24" s="483"/>
      <c r="AP24" s="483"/>
      <c r="AQ24" s="483"/>
      <c r="AR24" s="525"/>
      <c r="AS24" s="482">
        <v>3200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26557300</v>
      </c>
      <c r="BO24" s="432"/>
      <c r="BP24" s="432"/>
      <c r="BQ24" s="432"/>
      <c r="BR24" s="432"/>
      <c r="BS24" s="432"/>
      <c r="BT24" s="432"/>
      <c r="BU24" s="433"/>
      <c r="BV24" s="431">
        <v>26186705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7100</v>
      </c>
      <c r="R25" s="483"/>
      <c r="S25" s="483"/>
      <c r="T25" s="483"/>
      <c r="U25" s="483"/>
      <c r="V25" s="525"/>
      <c r="W25" s="584"/>
      <c r="X25" s="572"/>
      <c r="Y25" s="573"/>
      <c r="Z25" s="481" t="s">
        <v>173</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5918422</v>
      </c>
      <c r="BO25" s="395"/>
      <c r="BP25" s="395"/>
      <c r="BQ25" s="395"/>
      <c r="BR25" s="395"/>
      <c r="BS25" s="395"/>
      <c r="BT25" s="395"/>
      <c r="BU25" s="396"/>
      <c r="BV25" s="394">
        <v>3370202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6020</v>
      </c>
      <c r="R26" s="483"/>
      <c r="S26" s="483"/>
      <c r="T26" s="483"/>
      <c r="U26" s="483"/>
      <c r="V26" s="525"/>
      <c r="W26" s="584"/>
      <c r="X26" s="572"/>
      <c r="Y26" s="573"/>
      <c r="Z26" s="481" t="s">
        <v>176</v>
      </c>
      <c r="AA26" s="594"/>
      <c r="AB26" s="594"/>
      <c r="AC26" s="594"/>
      <c r="AD26" s="594"/>
      <c r="AE26" s="594"/>
      <c r="AF26" s="594"/>
      <c r="AG26" s="595"/>
      <c r="AH26" s="482" t="s">
        <v>138</v>
      </c>
      <c r="AI26" s="483"/>
      <c r="AJ26" s="483"/>
      <c r="AK26" s="483"/>
      <c r="AL26" s="525"/>
      <c r="AM26" s="482" t="s">
        <v>138</v>
      </c>
      <c r="AN26" s="483"/>
      <c r="AO26" s="483"/>
      <c r="AP26" s="483"/>
      <c r="AQ26" s="483"/>
      <c r="AR26" s="525"/>
      <c r="AS26" s="482" t="s">
        <v>138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4470</v>
      </c>
      <c r="R27" s="483"/>
      <c r="S27" s="483"/>
      <c r="T27" s="483"/>
      <c r="U27" s="483"/>
      <c r="V27" s="525"/>
      <c r="W27" s="584"/>
      <c r="X27" s="572"/>
      <c r="Y27" s="573"/>
      <c r="Z27" s="481" t="s">
        <v>179</v>
      </c>
      <c r="AA27" s="461"/>
      <c r="AB27" s="461"/>
      <c r="AC27" s="461"/>
      <c r="AD27" s="461"/>
      <c r="AE27" s="461"/>
      <c r="AF27" s="461"/>
      <c r="AG27" s="462"/>
      <c r="AH27" s="482">
        <v>9</v>
      </c>
      <c r="AI27" s="483"/>
      <c r="AJ27" s="483"/>
      <c r="AK27" s="483"/>
      <c r="AL27" s="525"/>
      <c r="AM27" s="482">
        <v>34650</v>
      </c>
      <c r="AN27" s="483"/>
      <c r="AO27" s="483"/>
      <c r="AP27" s="483"/>
      <c r="AQ27" s="483"/>
      <c r="AR27" s="525"/>
      <c r="AS27" s="482">
        <v>3850</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642366</v>
      </c>
      <c r="BO27" s="608"/>
      <c r="BP27" s="608"/>
      <c r="BQ27" s="608"/>
      <c r="BR27" s="608"/>
      <c r="BS27" s="608"/>
      <c r="BT27" s="608"/>
      <c r="BU27" s="609"/>
      <c r="BV27" s="607">
        <v>642351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3930</v>
      </c>
      <c r="R28" s="483"/>
      <c r="S28" s="483"/>
      <c r="T28" s="483"/>
      <c r="U28" s="483"/>
      <c r="V28" s="525"/>
      <c r="W28" s="584"/>
      <c r="X28" s="572"/>
      <c r="Y28" s="573"/>
      <c r="Z28" s="481" t="s">
        <v>182</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4420076</v>
      </c>
      <c r="BO28" s="395"/>
      <c r="BP28" s="395"/>
      <c r="BQ28" s="395"/>
      <c r="BR28" s="395"/>
      <c r="BS28" s="395"/>
      <c r="BT28" s="395"/>
      <c r="BU28" s="396"/>
      <c r="BV28" s="394">
        <v>4113030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20</v>
      </c>
      <c r="M29" s="483"/>
      <c r="N29" s="483"/>
      <c r="O29" s="483"/>
      <c r="P29" s="525"/>
      <c r="Q29" s="482">
        <v>3820</v>
      </c>
      <c r="R29" s="483"/>
      <c r="S29" s="483"/>
      <c r="T29" s="483"/>
      <c r="U29" s="483"/>
      <c r="V29" s="525"/>
      <c r="W29" s="585"/>
      <c r="X29" s="586"/>
      <c r="Y29" s="587"/>
      <c r="Z29" s="481" t="s">
        <v>185</v>
      </c>
      <c r="AA29" s="461"/>
      <c r="AB29" s="461"/>
      <c r="AC29" s="461"/>
      <c r="AD29" s="461"/>
      <c r="AE29" s="461"/>
      <c r="AF29" s="461"/>
      <c r="AG29" s="462"/>
      <c r="AH29" s="482">
        <v>556</v>
      </c>
      <c r="AI29" s="483"/>
      <c r="AJ29" s="483"/>
      <c r="AK29" s="483"/>
      <c r="AL29" s="525"/>
      <c r="AM29" s="482">
        <v>1785050</v>
      </c>
      <c r="AN29" s="483"/>
      <c r="AO29" s="483"/>
      <c r="AP29" s="483"/>
      <c r="AQ29" s="483"/>
      <c r="AR29" s="525"/>
      <c r="AS29" s="482">
        <v>3211</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1771291</v>
      </c>
      <c r="BO29" s="432"/>
      <c r="BP29" s="432"/>
      <c r="BQ29" s="432"/>
      <c r="BR29" s="432"/>
      <c r="BS29" s="432"/>
      <c r="BT29" s="432"/>
      <c r="BU29" s="433"/>
      <c r="BV29" s="431">
        <v>1866191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7556362</v>
      </c>
      <c r="BO30" s="608"/>
      <c r="BP30" s="608"/>
      <c r="BQ30" s="608"/>
      <c r="BR30" s="608"/>
      <c r="BS30" s="608"/>
      <c r="BT30" s="608"/>
      <c r="BU30" s="609"/>
      <c r="BV30" s="607">
        <v>8131024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大分県交通災害共済組合（交通災害共済事業会計）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日田市市民サービス公社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大分県市町村会館管理組合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日田玖珠地域産業振興センター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給水施設事業特別会計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大分県後期高齢者医療広域連合（普通会計）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つえエーピー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診療所事業特別会計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大分県後期高齢者医療広域連合（後期高齢者医療事業会計）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中津江村地球財団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情報センター事業特別会計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日田玖珠広域消防組合</v>
      </c>
      <c r="BZ38" s="621"/>
      <c r="CA38" s="621"/>
      <c r="CB38" s="621"/>
      <c r="CC38" s="621"/>
      <c r="CD38" s="621"/>
      <c r="CE38" s="621"/>
      <c r="CF38" s="621"/>
      <c r="CG38" s="621"/>
      <c r="CH38" s="621"/>
      <c r="CI38" s="621"/>
      <c r="CJ38" s="621"/>
      <c r="CK38" s="621"/>
      <c r="CL38" s="621"/>
      <c r="CM38" s="621"/>
      <c r="CN38" s="214"/>
      <c r="CO38" s="620">
        <f t="shared" si="3"/>
        <v>20</v>
      </c>
      <c r="CP38" s="620"/>
      <c r="CQ38" s="621" t="str">
        <f>IF('各会計、関係団体の財政状況及び健全化判断比率'!BS11="","",'各会計、関係団体の財政状況及び健全化判断比率'!BS11)</f>
        <v>トライ・ウッド</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21</v>
      </c>
      <c r="CP39" s="620"/>
      <c r="CQ39" s="621" t="str">
        <f>IF('各会計、関係団体の財政状況及び健全化判断比率'!BS12="","",'各会計、関係団体の財政状況及び健全化判断比率'!BS12)</f>
        <v>上津江農業公社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22</v>
      </c>
      <c r="CP40" s="620"/>
      <c r="CQ40" s="621" t="str">
        <f>IF('各会計、関係団体の財政状況及び健全化判断比率'!BS13="","",'各会計、関係団体の財政状況及び健全化判断比率'!BS13)</f>
        <v>日田市公民館運営事業団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Vhfp5o379MbX1ssFfRYroheQRbNM/O3F5GYo3wpDfBLobEwUo38lcB4aw04Hot+3nEchCiw3WCsgHsXPV8Nlug==" saltValue="l4+cff2N5THOlYA6a94k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1" t="s">
        <v>580</v>
      </c>
      <c r="D34" s="1211"/>
      <c r="E34" s="1212"/>
      <c r="F34" s="32">
        <v>5.13</v>
      </c>
      <c r="G34" s="33">
        <v>5.88</v>
      </c>
      <c r="H34" s="33">
        <v>6.95</v>
      </c>
      <c r="I34" s="33">
        <v>7.56</v>
      </c>
      <c r="J34" s="34">
        <v>8.2799999999999994</v>
      </c>
      <c r="K34" s="22"/>
      <c r="L34" s="22"/>
      <c r="M34" s="22"/>
      <c r="N34" s="22"/>
      <c r="O34" s="22"/>
      <c r="P34" s="22"/>
    </row>
    <row r="35" spans="1:16" ht="39" customHeight="1" x14ac:dyDescent="0.15">
      <c r="A35" s="22"/>
      <c r="B35" s="35"/>
      <c r="C35" s="1205" t="s">
        <v>581</v>
      </c>
      <c r="D35" s="1206"/>
      <c r="E35" s="1207"/>
      <c r="F35" s="36" t="s">
        <v>529</v>
      </c>
      <c r="G35" s="37">
        <v>0.61</v>
      </c>
      <c r="H35" s="37">
        <v>1.1100000000000001</v>
      </c>
      <c r="I35" s="37">
        <v>1.79</v>
      </c>
      <c r="J35" s="38">
        <v>2.73</v>
      </c>
      <c r="K35" s="22"/>
      <c r="L35" s="22"/>
      <c r="M35" s="22"/>
      <c r="N35" s="22"/>
      <c r="O35" s="22"/>
      <c r="P35" s="22"/>
    </row>
    <row r="36" spans="1:16" ht="39" customHeight="1" x14ac:dyDescent="0.15">
      <c r="A36" s="22"/>
      <c r="B36" s="35"/>
      <c r="C36" s="1205" t="s">
        <v>582</v>
      </c>
      <c r="D36" s="1206"/>
      <c r="E36" s="1207"/>
      <c r="F36" s="36">
        <v>5.31</v>
      </c>
      <c r="G36" s="37">
        <v>2.9</v>
      </c>
      <c r="H36" s="37">
        <v>3.14</v>
      </c>
      <c r="I36" s="37">
        <v>2.82</v>
      </c>
      <c r="J36" s="38">
        <v>2.46</v>
      </c>
      <c r="K36" s="22"/>
      <c r="L36" s="22"/>
      <c r="M36" s="22"/>
      <c r="N36" s="22"/>
      <c r="O36" s="22"/>
      <c r="P36" s="22"/>
    </row>
    <row r="37" spans="1:16" ht="39" customHeight="1" x14ac:dyDescent="0.15">
      <c r="A37" s="22"/>
      <c r="B37" s="35"/>
      <c r="C37" s="1205" t="s">
        <v>583</v>
      </c>
      <c r="D37" s="1206"/>
      <c r="E37" s="1207"/>
      <c r="F37" s="36">
        <v>1.78</v>
      </c>
      <c r="G37" s="37">
        <v>1.85</v>
      </c>
      <c r="H37" s="37">
        <v>1.42</v>
      </c>
      <c r="I37" s="37">
        <v>1.57</v>
      </c>
      <c r="J37" s="38">
        <v>1.79</v>
      </c>
      <c r="K37" s="22"/>
      <c r="L37" s="22"/>
      <c r="M37" s="22"/>
      <c r="N37" s="22"/>
      <c r="O37" s="22"/>
      <c r="P37" s="22"/>
    </row>
    <row r="38" spans="1:16" ht="39" customHeight="1" x14ac:dyDescent="0.15">
      <c r="A38" s="22"/>
      <c r="B38" s="35"/>
      <c r="C38" s="1205" t="s">
        <v>584</v>
      </c>
      <c r="D38" s="1206"/>
      <c r="E38" s="1207"/>
      <c r="F38" s="36">
        <v>0.24</v>
      </c>
      <c r="G38" s="37">
        <v>0.16</v>
      </c>
      <c r="H38" s="37">
        <v>0.3</v>
      </c>
      <c r="I38" s="37">
        <v>0.65</v>
      </c>
      <c r="J38" s="38">
        <v>0.69</v>
      </c>
      <c r="K38" s="22"/>
      <c r="L38" s="22"/>
      <c r="M38" s="22"/>
      <c r="N38" s="22"/>
      <c r="O38" s="22"/>
      <c r="P38" s="22"/>
    </row>
    <row r="39" spans="1:16" ht="39" customHeight="1" x14ac:dyDescent="0.15">
      <c r="A39" s="22"/>
      <c r="B39" s="35"/>
      <c r="C39" s="1205" t="s">
        <v>585</v>
      </c>
      <c r="D39" s="1206"/>
      <c r="E39" s="1207"/>
      <c r="F39" s="36">
        <v>0.01</v>
      </c>
      <c r="G39" s="37">
        <v>0</v>
      </c>
      <c r="H39" s="37">
        <v>0.01</v>
      </c>
      <c r="I39" s="37">
        <v>0</v>
      </c>
      <c r="J39" s="38">
        <v>0.01</v>
      </c>
      <c r="K39" s="22"/>
      <c r="L39" s="22"/>
      <c r="M39" s="22"/>
      <c r="N39" s="22"/>
      <c r="O39" s="22"/>
      <c r="P39" s="22"/>
    </row>
    <row r="40" spans="1:16" ht="39" customHeight="1" x14ac:dyDescent="0.15">
      <c r="A40" s="22"/>
      <c r="B40" s="35"/>
      <c r="C40" s="1205" t="s">
        <v>586</v>
      </c>
      <c r="D40" s="1206"/>
      <c r="E40" s="1207"/>
      <c r="F40" s="36">
        <v>0</v>
      </c>
      <c r="G40" s="37">
        <v>0</v>
      </c>
      <c r="H40" s="37">
        <v>0</v>
      </c>
      <c r="I40" s="37">
        <v>0</v>
      </c>
      <c r="J40" s="38">
        <v>0</v>
      </c>
      <c r="K40" s="22"/>
      <c r="L40" s="22"/>
      <c r="M40" s="22"/>
      <c r="N40" s="22"/>
      <c r="O40" s="22"/>
      <c r="P40" s="22"/>
    </row>
    <row r="41" spans="1:16" ht="39" customHeight="1" x14ac:dyDescent="0.15">
      <c r="A41" s="22"/>
      <c r="B41" s="35"/>
      <c r="C41" s="1205" t="s">
        <v>587</v>
      </c>
      <c r="D41" s="1206"/>
      <c r="E41" s="1207"/>
      <c r="F41" s="36">
        <v>0</v>
      </c>
      <c r="G41" s="37">
        <v>0</v>
      </c>
      <c r="H41" s="37">
        <v>0</v>
      </c>
      <c r="I41" s="37">
        <v>0</v>
      </c>
      <c r="J41" s="38">
        <v>0</v>
      </c>
      <c r="K41" s="22"/>
      <c r="L41" s="22"/>
      <c r="M41" s="22"/>
      <c r="N41" s="22"/>
      <c r="O41" s="22"/>
      <c r="P41" s="22"/>
    </row>
    <row r="42" spans="1:16" ht="39" customHeight="1" x14ac:dyDescent="0.15">
      <c r="A42" s="22"/>
      <c r="B42" s="39"/>
      <c r="C42" s="1205" t="s">
        <v>588</v>
      </c>
      <c r="D42" s="1206"/>
      <c r="E42" s="1207"/>
      <c r="F42" s="36" t="s">
        <v>529</v>
      </c>
      <c r="G42" s="37" t="s">
        <v>529</v>
      </c>
      <c r="H42" s="37" t="s">
        <v>529</v>
      </c>
      <c r="I42" s="37" t="s">
        <v>529</v>
      </c>
      <c r="J42" s="38" t="s">
        <v>529</v>
      </c>
      <c r="K42" s="22"/>
      <c r="L42" s="22"/>
      <c r="M42" s="22"/>
      <c r="N42" s="22"/>
      <c r="O42" s="22"/>
      <c r="P42" s="22"/>
    </row>
    <row r="43" spans="1:16" ht="39" customHeight="1" thickBot="1" x14ac:dyDescent="0.2">
      <c r="A43" s="22"/>
      <c r="B43" s="40"/>
      <c r="C43" s="1208" t="s">
        <v>589</v>
      </c>
      <c r="D43" s="1209"/>
      <c r="E43" s="1210"/>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P5BfxUSbAyD4/boHcyr5QOpyHpTNm7RVBbMoYoajPez2+DmAmZZCr4CHijwrWcSYofWpWmBagVGECziGthPQ==" saltValue="Vro//FBjAnJx3/fxuABV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4774</v>
      </c>
      <c r="L45" s="60">
        <v>4934</v>
      </c>
      <c r="M45" s="60">
        <v>4838</v>
      </c>
      <c r="N45" s="60">
        <v>4538</v>
      </c>
      <c r="O45" s="61">
        <v>4283</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529</v>
      </c>
      <c r="L46" s="64" t="s">
        <v>529</v>
      </c>
      <c r="M46" s="64" t="s">
        <v>529</v>
      </c>
      <c r="N46" s="64" t="s">
        <v>529</v>
      </c>
      <c r="O46" s="65" t="s">
        <v>529</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529</v>
      </c>
      <c r="L47" s="64" t="s">
        <v>529</v>
      </c>
      <c r="M47" s="64" t="s">
        <v>529</v>
      </c>
      <c r="N47" s="64" t="s">
        <v>529</v>
      </c>
      <c r="O47" s="65" t="s">
        <v>529</v>
      </c>
      <c r="P47" s="48"/>
      <c r="Q47" s="48"/>
      <c r="R47" s="48"/>
      <c r="S47" s="48"/>
      <c r="T47" s="48"/>
      <c r="U47" s="48"/>
    </row>
    <row r="48" spans="1:21" ht="30.75" customHeight="1" x14ac:dyDescent="0.15">
      <c r="A48" s="48"/>
      <c r="B48" s="1215"/>
      <c r="C48" s="1216"/>
      <c r="D48" s="62"/>
      <c r="E48" s="1221" t="s">
        <v>15</v>
      </c>
      <c r="F48" s="1221"/>
      <c r="G48" s="1221"/>
      <c r="H48" s="1221"/>
      <c r="I48" s="1221"/>
      <c r="J48" s="1222"/>
      <c r="K48" s="63">
        <v>836</v>
      </c>
      <c r="L48" s="64">
        <v>684</v>
      </c>
      <c r="M48" s="64">
        <v>615</v>
      </c>
      <c r="N48" s="64">
        <v>580</v>
      </c>
      <c r="O48" s="65">
        <v>602</v>
      </c>
      <c r="P48" s="48"/>
      <c r="Q48" s="48"/>
      <c r="R48" s="48"/>
      <c r="S48" s="48"/>
      <c r="T48" s="48"/>
      <c r="U48" s="48"/>
    </row>
    <row r="49" spans="1:21" ht="30.75" customHeight="1" x14ac:dyDescent="0.15">
      <c r="A49" s="48"/>
      <c r="B49" s="1215"/>
      <c r="C49" s="1216"/>
      <c r="D49" s="62"/>
      <c r="E49" s="1221" t="s">
        <v>16</v>
      </c>
      <c r="F49" s="1221"/>
      <c r="G49" s="1221"/>
      <c r="H49" s="1221"/>
      <c r="I49" s="1221"/>
      <c r="J49" s="1222"/>
      <c r="K49" s="63">
        <v>23</v>
      </c>
      <c r="L49" s="64">
        <v>25</v>
      </c>
      <c r="M49" s="64">
        <v>24</v>
      </c>
      <c r="N49" s="64">
        <v>26</v>
      </c>
      <c r="O49" s="65">
        <v>30</v>
      </c>
      <c r="P49" s="48"/>
      <c r="Q49" s="48"/>
      <c r="R49" s="48"/>
      <c r="S49" s="48"/>
      <c r="T49" s="48"/>
      <c r="U49" s="48"/>
    </row>
    <row r="50" spans="1:21" ht="30.75" customHeight="1" x14ac:dyDescent="0.15">
      <c r="A50" s="48"/>
      <c r="B50" s="1215"/>
      <c r="C50" s="1216"/>
      <c r="D50" s="62"/>
      <c r="E50" s="1221" t="s">
        <v>17</v>
      </c>
      <c r="F50" s="1221"/>
      <c r="G50" s="1221"/>
      <c r="H50" s="1221"/>
      <c r="I50" s="1221"/>
      <c r="J50" s="1222"/>
      <c r="K50" s="63">
        <v>2</v>
      </c>
      <c r="L50" s="64">
        <v>1</v>
      </c>
      <c r="M50" s="64">
        <v>2</v>
      </c>
      <c r="N50" s="64">
        <v>1</v>
      </c>
      <c r="O50" s="65">
        <v>1</v>
      </c>
      <c r="P50" s="48"/>
      <c r="Q50" s="48"/>
      <c r="R50" s="48"/>
      <c r="S50" s="48"/>
      <c r="T50" s="48"/>
      <c r="U50" s="48"/>
    </row>
    <row r="51" spans="1:21" ht="30.75" customHeight="1" x14ac:dyDescent="0.15">
      <c r="A51" s="48"/>
      <c r="B51" s="1217"/>
      <c r="C51" s="1218"/>
      <c r="D51" s="66"/>
      <c r="E51" s="1221" t="s">
        <v>18</v>
      </c>
      <c r="F51" s="1221"/>
      <c r="G51" s="1221"/>
      <c r="H51" s="1221"/>
      <c r="I51" s="1221"/>
      <c r="J51" s="1222"/>
      <c r="K51" s="63">
        <v>1</v>
      </c>
      <c r="L51" s="64">
        <v>1</v>
      </c>
      <c r="M51" s="64">
        <v>1</v>
      </c>
      <c r="N51" s="64">
        <v>1</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4918</v>
      </c>
      <c r="L52" s="64">
        <v>4742</v>
      </c>
      <c r="M52" s="64">
        <v>4672</v>
      </c>
      <c r="N52" s="64">
        <v>4519</v>
      </c>
      <c r="O52" s="65">
        <v>4244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718</v>
      </c>
      <c r="L53" s="69">
        <v>903</v>
      </c>
      <c r="M53" s="69">
        <v>808</v>
      </c>
      <c r="N53" s="69">
        <v>627</v>
      </c>
      <c r="O53" s="70">
        <v>672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aAWP+yN1VjljXCdKgKzkxPLcKn0RGaPHGasFzTutChP4RlYj+ryoya6vOPcgyyPw/2uurWA4CrzIG8iFMUXg==" saltValue="UapRCTuRbGqfX/YbtQME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39" t="s">
        <v>30</v>
      </c>
      <c r="C41" s="1240"/>
      <c r="D41" s="102"/>
      <c r="E41" s="1245" t="s">
        <v>31</v>
      </c>
      <c r="F41" s="1245"/>
      <c r="G41" s="1245"/>
      <c r="H41" s="1246"/>
      <c r="I41" s="103">
        <v>39122</v>
      </c>
      <c r="J41" s="104">
        <v>38302</v>
      </c>
      <c r="K41" s="104">
        <v>36205</v>
      </c>
      <c r="L41" s="104">
        <v>35124</v>
      </c>
      <c r="M41" s="105">
        <v>35888</v>
      </c>
    </row>
    <row r="42" spans="2:13" ht="27.75" customHeight="1" x14ac:dyDescent="0.15">
      <c r="B42" s="1241"/>
      <c r="C42" s="1242"/>
      <c r="D42" s="106"/>
      <c r="E42" s="1247" t="s">
        <v>32</v>
      </c>
      <c r="F42" s="1247"/>
      <c r="G42" s="1247"/>
      <c r="H42" s="1248"/>
      <c r="I42" s="107" t="s">
        <v>529</v>
      </c>
      <c r="J42" s="108" t="s">
        <v>529</v>
      </c>
      <c r="K42" s="108" t="s">
        <v>529</v>
      </c>
      <c r="L42" s="108" t="s">
        <v>529</v>
      </c>
      <c r="M42" s="109" t="s">
        <v>529</v>
      </c>
    </row>
    <row r="43" spans="2:13" ht="27.75" customHeight="1" x14ac:dyDescent="0.15">
      <c r="B43" s="1241"/>
      <c r="C43" s="1242"/>
      <c r="D43" s="106"/>
      <c r="E43" s="1247" t="s">
        <v>33</v>
      </c>
      <c r="F43" s="1247"/>
      <c r="G43" s="1247"/>
      <c r="H43" s="1248"/>
      <c r="I43" s="107">
        <v>10362</v>
      </c>
      <c r="J43" s="108">
        <v>8924</v>
      </c>
      <c r="K43" s="108">
        <v>7494</v>
      </c>
      <c r="L43" s="108">
        <v>6519</v>
      </c>
      <c r="M43" s="109">
        <v>4706</v>
      </c>
    </row>
    <row r="44" spans="2:13" ht="27.75" customHeight="1" x14ac:dyDescent="0.15">
      <c r="B44" s="1241"/>
      <c r="C44" s="1242"/>
      <c r="D44" s="106"/>
      <c r="E44" s="1247" t="s">
        <v>34</v>
      </c>
      <c r="F44" s="1247"/>
      <c r="G44" s="1247"/>
      <c r="H44" s="1248"/>
      <c r="I44" s="107">
        <v>317</v>
      </c>
      <c r="J44" s="108">
        <v>337</v>
      </c>
      <c r="K44" s="108">
        <v>342</v>
      </c>
      <c r="L44" s="108">
        <v>359</v>
      </c>
      <c r="M44" s="109">
        <v>423</v>
      </c>
    </row>
    <row r="45" spans="2:13" ht="27.75" customHeight="1" x14ac:dyDescent="0.15">
      <c r="B45" s="1241"/>
      <c r="C45" s="1242"/>
      <c r="D45" s="106"/>
      <c r="E45" s="1247" t="s">
        <v>35</v>
      </c>
      <c r="F45" s="1247"/>
      <c r="G45" s="1247"/>
      <c r="H45" s="1248"/>
      <c r="I45" s="107">
        <v>5353</v>
      </c>
      <c r="J45" s="108">
        <v>4988</v>
      </c>
      <c r="K45" s="108">
        <v>4408</v>
      </c>
      <c r="L45" s="108">
        <v>4081</v>
      </c>
      <c r="M45" s="109">
        <v>3997</v>
      </c>
    </row>
    <row r="46" spans="2:13" ht="27.75" customHeight="1" x14ac:dyDescent="0.15">
      <c r="B46" s="1241"/>
      <c r="C46" s="1242"/>
      <c r="D46" s="110"/>
      <c r="E46" s="1247" t="s">
        <v>36</v>
      </c>
      <c r="F46" s="1247"/>
      <c r="G46" s="1247"/>
      <c r="H46" s="1248"/>
      <c r="I46" s="107">
        <v>1</v>
      </c>
      <c r="J46" s="108">
        <v>1</v>
      </c>
      <c r="K46" s="108">
        <v>1</v>
      </c>
      <c r="L46" s="108">
        <v>2</v>
      </c>
      <c r="M46" s="109">
        <v>3</v>
      </c>
    </row>
    <row r="47" spans="2:13" ht="27.75" customHeight="1" x14ac:dyDescent="0.15">
      <c r="B47" s="1241"/>
      <c r="C47" s="1242"/>
      <c r="D47" s="111"/>
      <c r="E47" s="1249" t="s">
        <v>37</v>
      </c>
      <c r="F47" s="1250"/>
      <c r="G47" s="1250"/>
      <c r="H47" s="1251"/>
      <c r="I47" s="107" t="s">
        <v>529</v>
      </c>
      <c r="J47" s="108" t="s">
        <v>529</v>
      </c>
      <c r="K47" s="108" t="s">
        <v>529</v>
      </c>
      <c r="L47" s="108" t="s">
        <v>529</v>
      </c>
      <c r="M47" s="109" t="s">
        <v>529</v>
      </c>
    </row>
    <row r="48" spans="2:13" ht="27.75" customHeight="1" x14ac:dyDescent="0.15">
      <c r="B48" s="1241"/>
      <c r="C48" s="1242"/>
      <c r="D48" s="106"/>
      <c r="E48" s="1247" t="s">
        <v>38</v>
      </c>
      <c r="F48" s="1247"/>
      <c r="G48" s="1247"/>
      <c r="H48" s="1248"/>
      <c r="I48" s="107" t="s">
        <v>529</v>
      </c>
      <c r="J48" s="108" t="s">
        <v>529</v>
      </c>
      <c r="K48" s="108" t="s">
        <v>529</v>
      </c>
      <c r="L48" s="108" t="s">
        <v>529</v>
      </c>
      <c r="M48" s="109" t="s">
        <v>529</v>
      </c>
    </row>
    <row r="49" spans="2:13" ht="27.75" customHeight="1" x14ac:dyDescent="0.15">
      <c r="B49" s="1243"/>
      <c r="C49" s="1244"/>
      <c r="D49" s="106"/>
      <c r="E49" s="1247" t="s">
        <v>39</v>
      </c>
      <c r="F49" s="1247"/>
      <c r="G49" s="1247"/>
      <c r="H49" s="1248"/>
      <c r="I49" s="107" t="s">
        <v>529</v>
      </c>
      <c r="J49" s="108" t="s">
        <v>529</v>
      </c>
      <c r="K49" s="108" t="s">
        <v>529</v>
      </c>
      <c r="L49" s="108" t="s">
        <v>529</v>
      </c>
      <c r="M49" s="109" t="s">
        <v>529</v>
      </c>
    </row>
    <row r="50" spans="2:13" ht="27.75" customHeight="1" x14ac:dyDescent="0.15">
      <c r="B50" s="1252" t="s">
        <v>40</v>
      </c>
      <c r="C50" s="1253"/>
      <c r="D50" s="112"/>
      <c r="E50" s="1247" t="s">
        <v>41</v>
      </c>
      <c r="F50" s="1247"/>
      <c r="G50" s="1247"/>
      <c r="H50" s="1248"/>
      <c r="I50" s="107">
        <v>16012</v>
      </c>
      <c r="J50" s="108">
        <v>15094</v>
      </c>
      <c r="K50" s="108">
        <v>14021</v>
      </c>
      <c r="L50" s="108">
        <v>12783</v>
      </c>
      <c r="M50" s="109">
        <v>12536</v>
      </c>
    </row>
    <row r="51" spans="2:13" ht="27.75" customHeight="1" x14ac:dyDescent="0.15">
      <c r="B51" s="1241"/>
      <c r="C51" s="1242"/>
      <c r="D51" s="106"/>
      <c r="E51" s="1247" t="s">
        <v>42</v>
      </c>
      <c r="F51" s="1247"/>
      <c r="G51" s="1247"/>
      <c r="H51" s="1248"/>
      <c r="I51" s="107">
        <v>4755</v>
      </c>
      <c r="J51" s="108">
        <v>4101</v>
      </c>
      <c r="K51" s="108">
        <v>3497</v>
      </c>
      <c r="L51" s="108">
        <v>3049</v>
      </c>
      <c r="M51" s="109">
        <v>3016</v>
      </c>
    </row>
    <row r="52" spans="2:13" ht="27.75" customHeight="1" x14ac:dyDescent="0.15">
      <c r="B52" s="1243"/>
      <c r="C52" s="1244"/>
      <c r="D52" s="106"/>
      <c r="E52" s="1247" t="s">
        <v>43</v>
      </c>
      <c r="F52" s="1247"/>
      <c r="G52" s="1247"/>
      <c r="H52" s="1248"/>
      <c r="I52" s="107">
        <v>37756</v>
      </c>
      <c r="J52" s="108">
        <v>36746</v>
      </c>
      <c r="K52" s="108">
        <v>35209</v>
      </c>
      <c r="L52" s="108">
        <v>34497</v>
      </c>
      <c r="M52" s="109">
        <v>33778</v>
      </c>
    </row>
    <row r="53" spans="2:13" ht="27.75" customHeight="1" thickBot="1" x14ac:dyDescent="0.2">
      <c r="B53" s="1254" t="s">
        <v>44</v>
      </c>
      <c r="C53" s="1255"/>
      <c r="D53" s="113"/>
      <c r="E53" s="1256" t="s">
        <v>45</v>
      </c>
      <c r="F53" s="1256"/>
      <c r="G53" s="1256"/>
      <c r="H53" s="1257"/>
      <c r="I53" s="114">
        <v>-3368</v>
      </c>
      <c r="J53" s="115">
        <v>-3390</v>
      </c>
      <c r="K53" s="115">
        <v>-4276</v>
      </c>
      <c r="L53" s="115">
        <v>-4245</v>
      </c>
      <c r="M53" s="116">
        <v>-4312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j3DNYHFT3oYLFMKagPdpnCnFKV0kliyTiQQNPUmlwxytzzSJkeziPW6a4n8l6SJUAXdbCTRi12umfJIMgguXA==" saltValue="4TQwcB+1y6ofjBl4EmRR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6" t="s">
        <v>48</v>
      </c>
      <c r="D55" s="1266"/>
      <c r="E55" s="1267"/>
      <c r="F55" s="128">
        <v>5159</v>
      </c>
      <c r="G55" s="128">
        <v>4113</v>
      </c>
      <c r="H55" s="129">
        <v>4420</v>
      </c>
    </row>
    <row r="56" spans="2:8" ht="52.5" customHeight="1" x14ac:dyDescent="0.15">
      <c r="B56" s="130"/>
      <c r="C56" s="1268" t="s">
        <v>49</v>
      </c>
      <c r="D56" s="1268"/>
      <c r="E56" s="1269"/>
      <c r="F56" s="131">
        <v>1961</v>
      </c>
      <c r="G56" s="131">
        <v>1866</v>
      </c>
      <c r="H56" s="132">
        <v>1771</v>
      </c>
    </row>
    <row r="57" spans="2:8" ht="53.25" customHeight="1" x14ac:dyDescent="0.15">
      <c r="B57" s="130"/>
      <c r="C57" s="1270" t="s">
        <v>50</v>
      </c>
      <c r="D57" s="1270"/>
      <c r="E57" s="1271"/>
      <c r="F57" s="133">
        <v>8404</v>
      </c>
      <c r="G57" s="133">
        <v>8131</v>
      </c>
      <c r="H57" s="134">
        <v>7556</v>
      </c>
    </row>
    <row r="58" spans="2:8" ht="45.75" customHeight="1" x14ac:dyDescent="0.15">
      <c r="B58" s="135"/>
      <c r="C58" s="1258" t="s">
        <v>613</v>
      </c>
      <c r="D58" s="1259"/>
      <c r="E58" s="1260"/>
      <c r="F58" s="136">
        <v>3015</v>
      </c>
      <c r="G58" s="136">
        <v>2835</v>
      </c>
      <c r="H58" s="137">
        <v>2716</v>
      </c>
    </row>
    <row r="59" spans="2:8" ht="45.75" customHeight="1" x14ac:dyDescent="0.15">
      <c r="B59" s="135"/>
      <c r="C59" s="1258" t="s">
        <v>614</v>
      </c>
      <c r="D59" s="1259"/>
      <c r="E59" s="1260"/>
      <c r="F59" s="136">
        <v>1372</v>
      </c>
      <c r="G59" s="136">
        <v>1197</v>
      </c>
      <c r="H59" s="137">
        <v>1188</v>
      </c>
    </row>
    <row r="60" spans="2:8" ht="45.75" customHeight="1" x14ac:dyDescent="0.15">
      <c r="B60" s="135"/>
      <c r="C60" s="1258" t="s">
        <v>615</v>
      </c>
      <c r="D60" s="1259"/>
      <c r="E60" s="1260"/>
      <c r="F60" s="136">
        <v>849</v>
      </c>
      <c r="G60" s="136">
        <v>781</v>
      </c>
      <c r="H60" s="137">
        <v>714</v>
      </c>
    </row>
    <row r="61" spans="2:8" ht="45.75" customHeight="1" x14ac:dyDescent="0.15">
      <c r="B61" s="135"/>
      <c r="C61" s="1258" t="s">
        <v>616</v>
      </c>
      <c r="D61" s="1259"/>
      <c r="E61" s="1260"/>
      <c r="F61" s="136">
        <v>833</v>
      </c>
      <c r="G61" s="136">
        <v>670</v>
      </c>
      <c r="H61" s="137">
        <v>672</v>
      </c>
    </row>
    <row r="62" spans="2:8" ht="45.75" customHeight="1" thickBot="1" x14ac:dyDescent="0.2">
      <c r="B62" s="138"/>
      <c r="C62" s="1261" t="s">
        <v>617</v>
      </c>
      <c r="D62" s="1262"/>
      <c r="E62" s="1263"/>
      <c r="F62" s="139">
        <v>183</v>
      </c>
      <c r="G62" s="139">
        <v>431</v>
      </c>
      <c r="H62" s="140">
        <v>607</v>
      </c>
    </row>
    <row r="63" spans="2:8" ht="52.5" customHeight="1" thickBot="1" x14ac:dyDescent="0.2">
      <c r="B63" s="141"/>
      <c r="C63" s="1264" t="s">
        <v>51</v>
      </c>
      <c r="D63" s="1264"/>
      <c r="E63" s="1265"/>
      <c r="F63" s="142">
        <v>15525</v>
      </c>
      <c r="G63" s="142">
        <v>14110</v>
      </c>
      <c r="H63" s="143">
        <v>13748</v>
      </c>
    </row>
    <row r="64" spans="2:8" ht="15" customHeight="1" x14ac:dyDescent="0.15"/>
  </sheetData>
  <sheetProtection algorithmName="SHA-512" hashValue="DqYuVn1H6c30OZiVTA42+L54BMyu7P0KRU/xEK0X/JrkBUTSWk2Msy2sTbDVeAVGyWbXYn9kvrwjrp4CrRKIvg==" saltValue="E+naTPpcu081QJRB6Qxq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619</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620</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621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622</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570</v>
      </c>
      <c r="BQ50" s="1306"/>
      <c r="BR50" s="1306"/>
      <c r="BS50" s="1306"/>
      <c r="BT50" s="1306"/>
      <c r="BU50" s="1306"/>
      <c r="BV50" s="1306"/>
      <c r="BW50" s="1306"/>
      <c r="BX50" s="1306" t="s">
        <v>571</v>
      </c>
      <c r="BY50" s="1306"/>
      <c r="BZ50" s="1306"/>
      <c r="CA50" s="1306"/>
      <c r="CB50" s="1306"/>
      <c r="CC50" s="1306"/>
      <c r="CD50" s="1306"/>
      <c r="CE50" s="1306"/>
      <c r="CF50" s="1306" t="s">
        <v>572</v>
      </c>
      <c r="CG50" s="1306"/>
      <c r="CH50" s="1306"/>
      <c r="CI50" s="1306"/>
      <c r="CJ50" s="1306"/>
      <c r="CK50" s="1306"/>
      <c r="CL50" s="1306"/>
      <c r="CM50" s="1306"/>
      <c r="CN50" s="1306" t="s">
        <v>573</v>
      </c>
      <c r="CO50" s="1306"/>
      <c r="CP50" s="1306"/>
      <c r="CQ50" s="1306"/>
      <c r="CR50" s="1306"/>
      <c r="CS50" s="1306"/>
      <c r="CT50" s="1306"/>
      <c r="CU50" s="1306"/>
      <c r="CV50" s="1306" t="s">
        <v>574</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11">
        <v>55.6</v>
      </c>
      <c r="BQ53" s="1311"/>
      <c r="BR53" s="1311"/>
      <c r="BS53" s="1311"/>
      <c r="BT53" s="1311"/>
      <c r="BU53" s="1311"/>
      <c r="BV53" s="1311"/>
      <c r="BW53" s="1311"/>
      <c r="BX53" s="1311">
        <v>58.9</v>
      </c>
      <c r="BY53" s="1311"/>
      <c r="BZ53" s="1311"/>
      <c r="CA53" s="1311"/>
      <c r="CB53" s="1311"/>
      <c r="CC53" s="1311"/>
      <c r="CD53" s="1311"/>
      <c r="CE53" s="1311"/>
      <c r="CF53" s="1311">
        <v>60.6</v>
      </c>
      <c r="CG53" s="1311"/>
      <c r="CH53" s="1311"/>
      <c r="CI53" s="1311"/>
      <c r="CJ53" s="1311"/>
      <c r="CK53" s="1311"/>
      <c r="CL53" s="1311"/>
      <c r="CM53" s="1311"/>
      <c r="CN53" s="1311">
        <v>63.9</v>
      </c>
      <c r="CO53" s="1311"/>
      <c r="CP53" s="1311"/>
      <c r="CQ53" s="1311"/>
      <c r="CR53" s="1311"/>
      <c r="CS53" s="1311"/>
      <c r="CT53" s="1311"/>
      <c r="CU53" s="1311"/>
      <c r="CV53" s="1311">
        <v>63.9</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626</v>
      </c>
      <c r="AO55" s="1306"/>
      <c r="AP55" s="1306"/>
      <c r="AQ55" s="1306"/>
      <c r="AR55" s="1306"/>
      <c r="AS55" s="1306"/>
      <c r="AT55" s="1306"/>
      <c r="AU55" s="1306"/>
      <c r="AV55" s="1306"/>
      <c r="AW55" s="1306"/>
      <c r="AX55" s="1306"/>
      <c r="AY55" s="1306"/>
      <c r="AZ55" s="1306"/>
      <c r="BA55" s="1306"/>
      <c r="BB55" s="1310" t="s">
        <v>624</v>
      </c>
      <c r="BC55" s="1310"/>
      <c r="BD55" s="1310"/>
      <c r="BE55" s="1310"/>
      <c r="BF55" s="1310"/>
      <c r="BG55" s="1310"/>
      <c r="BH55" s="1310"/>
      <c r="BI55" s="1310"/>
      <c r="BJ55" s="1310"/>
      <c r="BK55" s="1310"/>
      <c r="BL55" s="1310"/>
      <c r="BM55" s="1310"/>
      <c r="BN55" s="1310"/>
      <c r="BO55" s="1310"/>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625</v>
      </c>
      <c r="BC57" s="1310"/>
      <c r="BD57" s="1310"/>
      <c r="BE57" s="1310"/>
      <c r="BF57" s="1310"/>
      <c r="BG57" s="1310"/>
      <c r="BH57" s="1310"/>
      <c r="BI57" s="1310"/>
      <c r="BJ57" s="1310"/>
      <c r="BK57" s="1310"/>
      <c r="BL57" s="1310"/>
      <c r="BM57" s="1310"/>
      <c r="BN57" s="1310"/>
      <c r="BO57" s="1310"/>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627</v>
      </c>
    </row>
    <row r="64" spans="1:109" x14ac:dyDescent="0.15">
      <c r="B64" s="1281"/>
      <c r="G64" s="1288"/>
      <c r="I64" s="1321"/>
      <c r="J64" s="1321"/>
      <c r="K64" s="1321"/>
      <c r="L64" s="1321"/>
      <c r="M64" s="1321"/>
      <c r="N64" s="1322"/>
      <c r="AM64" s="1288"/>
      <c r="AN64" s="1288" t="s">
        <v>620</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628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622</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570</v>
      </c>
      <c r="BQ72" s="1306"/>
      <c r="BR72" s="1306"/>
      <c r="BS72" s="1306"/>
      <c r="BT72" s="1306"/>
      <c r="BU72" s="1306"/>
      <c r="BV72" s="1306"/>
      <c r="BW72" s="1306"/>
      <c r="BX72" s="1306" t="s">
        <v>571</v>
      </c>
      <c r="BY72" s="1306"/>
      <c r="BZ72" s="1306"/>
      <c r="CA72" s="1306"/>
      <c r="CB72" s="1306"/>
      <c r="CC72" s="1306"/>
      <c r="CD72" s="1306"/>
      <c r="CE72" s="1306"/>
      <c r="CF72" s="1306" t="s">
        <v>572</v>
      </c>
      <c r="CG72" s="1306"/>
      <c r="CH72" s="1306"/>
      <c r="CI72" s="1306"/>
      <c r="CJ72" s="1306"/>
      <c r="CK72" s="1306"/>
      <c r="CL72" s="1306"/>
      <c r="CM72" s="1306"/>
      <c r="CN72" s="1306" t="s">
        <v>573</v>
      </c>
      <c r="CO72" s="1306"/>
      <c r="CP72" s="1306"/>
      <c r="CQ72" s="1306"/>
      <c r="CR72" s="1306"/>
      <c r="CS72" s="1306"/>
      <c r="CT72" s="1306"/>
      <c r="CU72" s="1306"/>
      <c r="CV72" s="1306" t="s">
        <v>574</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623</v>
      </c>
      <c r="AO73" s="1310"/>
      <c r="AP73" s="1310"/>
      <c r="AQ73" s="1310"/>
      <c r="AR73" s="1310"/>
      <c r="AS73" s="1310"/>
      <c r="AT73" s="1310"/>
      <c r="AU73" s="1310"/>
      <c r="AV73" s="1310"/>
      <c r="AW73" s="1310"/>
      <c r="AX73" s="1310"/>
      <c r="AY73" s="1310"/>
      <c r="AZ73" s="1310"/>
      <c r="BA73" s="1310"/>
      <c r="BB73" s="1310" t="s">
        <v>624</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629</v>
      </c>
      <c r="BC75" s="1310"/>
      <c r="BD75" s="1310"/>
      <c r="BE75" s="1310"/>
      <c r="BF75" s="1310"/>
      <c r="BG75" s="1310"/>
      <c r="BH75" s="1310"/>
      <c r="BI75" s="1310"/>
      <c r="BJ75" s="1310"/>
      <c r="BK75" s="1310"/>
      <c r="BL75" s="1310"/>
      <c r="BM75" s="1310"/>
      <c r="BN75" s="1310"/>
      <c r="BO75" s="1310"/>
      <c r="BP75" s="1311">
        <v>5.0999999999999996</v>
      </c>
      <c r="BQ75" s="1311"/>
      <c r="BR75" s="1311"/>
      <c r="BS75" s="1311"/>
      <c r="BT75" s="1311"/>
      <c r="BU75" s="1311"/>
      <c r="BV75" s="1311"/>
      <c r="BW75" s="1311"/>
      <c r="BX75" s="1311">
        <v>4.5999999999999996</v>
      </c>
      <c r="BY75" s="1311"/>
      <c r="BZ75" s="1311"/>
      <c r="CA75" s="1311"/>
      <c r="CB75" s="1311"/>
      <c r="CC75" s="1311"/>
      <c r="CD75" s="1311"/>
      <c r="CE75" s="1311"/>
      <c r="CF75" s="1311">
        <v>4.7</v>
      </c>
      <c r="CG75" s="1311"/>
      <c r="CH75" s="1311"/>
      <c r="CI75" s="1311"/>
      <c r="CJ75" s="1311"/>
      <c r="CK75" s="1311"/>
      <c r="CL75" s="1311"/>
      <c r="CM75" s="1311"/>
      <c r="CN75" s="1311">
        <v>4.5999999999999996</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626</v>
      </c>
      <c r="AO77" s="1306"/>
      <c r="AP77" s="1306"/>
      <c r="AQ77" s="1306"/>
      <c r="AR77" s="1306"/>
      <c r="AS77" s="1306"/>
      <c r="AT77" s="1306"/>
      <c r="AU77" s="1306"/>
      <c r="AV77" s="1306"/>
      <c r="AW77" s="1306"/>
      <c r="AX77" s="1306"/>
      <c r="AY77" s="1306"/>
      <c r="AZ77" s="1306"/>
      <c r="BA77" s="1306"/>
      <c r="BB77" s="1310" t="s">
        <v>624</v>
      </c>
      <c r="BC77" s="1310"/>
      <c r="BD77" s="1310"/>
      <c r="BE77" s="1310"/>
      <c r="BF77" s="1310"/>
      <c r="BG77" s="1310"/>
      <c r="BH77" s="1310"/>
      <c r="BI77" s="1310"/>
      <c r="BJ77" s="1310"/>
      <c r="BK77" s="1310"/>
      <c r="BL77" s="1310"/>
      <c r="BM77" s="1310"/>
      <c r="BN77" s="1310"/>
      <c r="BO77" s="1310"/>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629</v>
      </c>
      <c r="BC79" s="1310"/>
      <c r="BD79" s="1310"/>
      <c r="BE79" s="1310"/>
      <c r="BF79" s="1310"/>
      <c r="BG79" s="1310"/>
      <c r="BH79" s="1310"/>
      <c r="BI79" s="1310"/>
      <c r="BJ79" s="1310"/>
      <c r="BK79" s="1310"/>
      <c r="BL79" s="1310"/>
      <c r="BM79" s="1310"/>
      <c r="BN79" s="1310"/>
      <c r="BO79" s="1310"/>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2h0WNr6rNB++3C3A1+zknQ7oGpt+djGNS15iQ9vyogPmU2LmKjHNjwJ4K2XEfVoKKIpOLf85O5JUBc5zmh1MYw==" saltValue="lzxD3W2T2jxhKMoPQ0mm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0gKlzMa9d4Ys8pzGt+ZCqv0F0dO3ZW1NeGB0E/vM7FN5Sh0HFeAanWkmlIw212r8F24/u74LRQcSrC2dC3GsAg==" saltValue="xUHfSE1fvgvnOig6fFpy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Jy1sS4GeApgiWVMWTJyVYV3tqntFaJg1bWaj4zrVV6xaMVBQXB6ouyw37tr3Hz3p+YiA0zpLnKImYlZwlx8dEw==" saltValue="uUgA2h70M5H2DXMPMmzE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72254</v>
      </c>
      <c r="E3" s="162"/>
      <c r="F3" s="163">
        <v>67319</v>
      </c>
      <c r="G3" s="164"/>
      <c r="H3" s="165"/>
    </row>
    <row r="4" spans="1:8" x14ac:dyDescent="0.15">
      <c r="A4" s="166"/>
      <c r="B4" s="167"/>
      <c r="C4" s="168"/>
      <c r="D4" s="169">
        <v>43579</v>
      </c>
      <c r="E4" s="170"/>
      <c r="F4" s="171">
        <v>38101</v>
      </c>
      <c r="G4" s="172"/>
      <c r="H4" s="173"/>
    </row>
    <row r="5" spans="1:8" x14ac:dyDescent="0.15">
      <c r="A5" s="154" t="s">
        <v>562</v>
      </c>
      <c r="B5" s="159"/>
      <c r="C5" s="160"/>
      <c r="D5" s="161">
        <v>68388</v>
      </c>
      <c r="E5" s="162"/>
      <c r="F5" s="163">
        <v>70615</v>
      </c>
      <c r="G5" s="164"/>
      <c r="H5" s="165"/>
    </row>
    <row r="6" spans="1:8" x14ac:dyDescent="0.15">
      <c r="A6" s="166"/>
      <c r="B6" s="167"/>
      <c r="C6" s="168"/>
      <c r="D6" s="169">
        <v>47352</v>
      </c>
      <c r="E6" s="170"/>
      <c r="F6" s="171">
        <v>37382</v>
      </c>
      <c r="G6" s="172"/>
      <c r="H6" s="173"/>
    </row>
    <row r="7" spans="1:8" x14ac:dyDescent="0.15">
      <c r="A7" s="154" t="s">
        <v>563</v>
      </c>
      <c r="B7" s="159"/>
      <c r="C7" s="160"/>
      <c r="D7" s="161">
        <v>52782</v>
      </c>
      <c r="E7" s="162"/>
      <c r="F7" s="163">
        <v>69185</v>
      </c>
      <c r="G7" s="164"/>
      <c r="H7" s="165"/>
    </row>
    <row r="8" spans="1:8" x14ac:dyDescent="0.15">
      <c r="A8" s="166"/>
      <c r="B8" s="167"/>
      <c r="C8" s="168"/>
      <c r="D8" s="169">
        <v>27247</v>
      </c>
      <c r="E8" s="170"/>
      <c r="F8" s="171">
        <v>38519</v>
      </c>
      <c r="G8" s="172"/>
      <c r="H8" s="173"/>
    </row>
    <row r="9" spans="1:8" x14ac:dyDescent="0.15">
      <c r="A9" s="154" t="s">
        <v>564</v>
      </c>
      <c r="B9" s="159"/>
      <c r="C9" s="160"/>
      <c r="D9" s="161">
        <v>74408</v>
      </c>
      <c r="E9" s="162"/>
      <c r="F9" s="163">
        <v>70166</v>
      </c>
      <c r="G9" s="164"/>
      <c r="H9" s="165"/>
    </row>
    <row r="10" spans="1:8" x14ac:dyDescent="0.15">
      <c r="A10" s="166"/>
      <c r="B10" s="167"/>
      <c r="C10" s="168"/>
      <c r="D10" s="169">
        <v>40734</v>
      </c>
      <c r="E10" s="170"/>
      <c r="F10" s="171">
        <v>36115</v>
      </c>
      <c r="G10" s="172"/>
      <c r="H10" s="173"/>
    </row>
    <row r="11" spans="1:8" x14ac:dyDescent="0.15">
      <c r="A11" s="154" t="s">
        <v>565</v>
      </c>
      <c r="B11" s="159"/>
      <c r="C11" s="160"/>
      <c r="D11" s="161">
        <v>81962</v>
      </c>
      <c r="E11" s="162"/>
      <c r="F11" s="163">
        <v>70329</v>
      </c>
      <c r="G11" s="164"/>
      <c r="H11" s="165"/>
    </row>
    <row r="12" spans="1:8" x14ac:dyDescent="0.15">
      <c r="A12" s="166"/>
      <c r="B12" s="167"/>
      <c r="C12" s="174"/>
      <c r="D12" s="169">
        <v>46596</v>
      </c>
      <c r="E12" s="170"/>
      <c r="F12" s="171">
        <v>39403</v>
      </c>
      <c r="G12" s="172"/>
      <c r="H12" s="173"/>
    </row>
    <row r="13" spans="1:8" x14ac:dyDescent="0.15">
      <c r="A13" s="154"/>
      <c r="B13" s="159"/>
      <c r="C13" s="175"/>
      <c r="D13" s="176">
        <v>69959</v>
      </c>
      <c r="E13" s="177"/>
      <c r="F13" s="178">
        <v>69523</v>
      </c>
      <c r="G13" s="179"/>
      <c r="H13" s="165"/>
    </row>
    <row r="14" spans="1:8" x14ac:dyDescent="0.15">
      <c r="A14" s="166"/>
      <c r="B14" s="167"/>
      <c r="C14" s="168"/>
      <c r="D14" s="169">
        <v>41102</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5.32</v>
      </c>
      <c r="C19" s="180">
        <f>ROUND(VALUE(SUBSTITUTE(実質収支比率等に係る経年分析!G$48,"▲","-")),2)</f>
        <v>2.9</v>
      </c>
      <c r="D19" s="180">
        <f>ROUND(VALUE(SUBSTITUTE(実質収支比率等に係る経年分析!H$48,"▲","-")),2)</f>
        <v>3.14</v>
      </c>
      <c r="E19" s="180">
        <f>ROUND(VALUE(SUBSTITUTE(実質収支比率等に係る経年分析!I$48,"▲","-")),2)</f>
        <v>2.82</v>
      </c>
      <c r="F19" s="180">
        <f>ROUND(VALUE(SUBSTITUTE(実質収支比率等に係る経年分析!J$48,"▲","-")),2)</f>
        <v>2.4700000000000002</v>
      </c>
    </row>
    <row r="20" spans="1:11" x14ac:dyDescent="0.15">
      <c r="A20" s="180" t="s">
        <v>55</v>
      </c>
      <c r="B20" s="180">
        <f>ROUND(VALUE(SUBSTITUTE(実質収支比率等に係る経年分析!F$47,"▲","-")),2)</f>
        <v>33.79</v>
      </c>
      <c r="C20" s="180">
        <f>ROUND(VALUE(SUBSTITUTE(実質収支比率等に係る経年分析!G$47,"▲","-")),2)</f>
        <v>28.4</v>
      </c>
      <c r="D20" s="180">
        <f>ROUND(VALUE(SUBSTITUTE(実質収支比率等に係る経年分析!H$47,"▲","-")),2)</f>
        <v>24.53</v>
      </c>
      <c r="E20" s="180">
        <f>ROUND(VALUE(SUBSTITUTE(実質収支比率等に係る経年分析!I$47,"▲","-")),2)</f>
        <v>19.73</v>
      </c>
      <c r="F20" s="180">
        <f>ROUND(VALUE(SUBSTITUTE(実質収支比率等に係る経年分析!J$47,"▲","-")),2)</f>
        <v>21.06</v>
      </c>
    </row>
    <row r="21" spans="1:11" x14ac:dyDescent="0.15">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-7.81</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-5.47</v>
      </c>
      <c r="F21" s="180">
        <f>IF(ISNUMBER(VALUE(SUBSTITUTE(実質収支比率等に係る経年分析!J$49,"▲","-"))),ROUND(VALUE(SUBSTITUTE(実質収支比率等に係る経年分析!J$49,"▲","-")),2),NA())</f>
        <v>-0.28000000000000003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給水施設事業特別会計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情報センター事業特別会計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8.2799999999999994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4918</v>
      </c>
      <c r="E42" s="182"/>
      <c r="F42" s="182"/>
      <c r="G42" s="182">
        <f>'実質公債費比率（分子）の構造'!L$52</f>
        <v>4742</v>
      </c>
      <c r="H42" s="182"/>
      <c r="I42" s="182"/>
      <c r="J42" s="182">
        <f>'実質公債費比率（分子）の構造'!M$52</f>
        <v>4672</v>
      </c>
      <c r="K42" s="182"/>
      <c r="L42" s="182"/>
      <c r="M42" s="182">
        <f>'実質公債費比率（分子）の構造'!N$52</f>
        <v>4519</v>
      </c>
      <c r="N42" s="182"/>
      <c r="O42" s="182"/>
      <c r="P42" s="182">
        <f>'実質公債費比率（分子）の構造'!O$52</f>
        <v>4244</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23</v>
      </c>
      <c r="C45" s="182"/>
      <c r="D45" s="182"/>
      <c r="E45" s="182">
        <f>'実質公債費比率（分子）の構造'!L$49</f>
        <v>25</v>
      </c>
      <c r="F45" s="182"/>
      <c r="G45" s="182"/>
      <c r="H45" s="182">
        <f>'実質公債費比率（分子）の構造'!M$49</f>
        <v>24</v>
      </c>
      <c r="I45" s="182"/>
      <c r="J45" s="182"/>
      <c r="K45" s="182">
        <f>'実質公債費比率（分子）の構造'!N$49</f>
        <v>26</v>
      </c>
      <c r="L45" s="182"/>
      <c r="M45" s="182"/>
      <c r="N45" s="182">
        <f>'実質公債費比率（分子）の構造'!O$49</f>
        <v>30</v>
      </c>
      <c r="O45" s="182"/>
      <c r="P45" s="182"/>
    </row>
    <row r="46" spans="1:16" x14ac:dyDescent="0.15">
      <c r="A46" s="182" t="s">
        <v>67</v>
      </c>
      <c r="B46" s="182">
        <f>'実質公債費比率（分子）の構造'!K$48</f>
        <v>836</v>
      </c>
      <c r="C46" s="182"/>
      <c r="D46" s="182"/>
      <c r="E46" s="182">
        <f>'実質公債費比率（分子）の構造'!L$48</f>
        <v>684</v>
      </c>
      <c r="F46" s="182"/>
      <c r="G46" s="182"/>
      <c r="H46" s="182">
        <f>'実質公債費比率（分子）の構造'!M$48</f>
        <v>615</v>
      </c>
      <c r="I46" s="182"/>
      <c r="J46" s="182"/>
      <c r="K46" s="182">
        <f>'実質公債費比率（分子）の構造'!N$48</f>
        <v>580</v>
      </c>
      <c r="L46" s="182"/>
      <c r="M46" s="182"/>
      <c r="N46" s="182">
        <f>'実質公債費比率（分子）の構造'!O$48</f>
        <v>602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4774</v>
      </c>
      <c r="C49" s="182"/>
      <c r="D49" s="182"/>
      <c r="E49" s="182">
        <f>'実質公債費比率（分子）の構造'!L$45</f>
        <v>4934</v>
      </c>
      <c r="F49" s="182"/>
      <c r="G49" s="182"/>
      <c r="H49" s="182">
        <f>'実質公債費比率（分子）の構造'!M$45</f>
        <v>4838</v>
      </c>
      <c r="I49" s="182"/>
      <c r="J49" s="182"/>
      <c r="K49" s="182">
        <f>'実質公債費比率（分子）の構造'!N$45</f>
        <v>4538</v>
      </c>
      <c r="L49" s="182"/>
      <c r="M49" s="182"/>
      <c r="N49" s="182">
        <f>'実質公債費比率（分子）の構造'!O$45</f>
        <v>4283</v>
      </c>
      <c r="O49" s="182"/>
      <c r="P49" s="182"/>
    </row>
    <row r="50" spans="1:16" x14ac:dyDescent="0.15">
      <c r="A50" s="182" t="s">
        <v>71</v>
      </c>
      <c r="B50" s="182" t="e">
        <f>NA()</f>
        <v>#N/A</v>
      </c>
      <c r="C50" s="182">
        <f>IF(ISNUMBER('実質公債費比率（分子）の構造'!K$53),'実質公債費比率（分子）の構造'!K$53,NA())</f>
        <v>718</v>
      </c>
      <c r="D50" s="182" t="e">
        <f>NA()</f>
        <v>#N/A</v>
      </c>
      <c r="E50" s="182" t="e">
        <f>NA()</f>
        <v>#N/A</v>
      </c>
      <c r="F50" s="182">
        <f>IF(ISNUMBER('実質公債費比率（分子）の構造'!L$53),'実質公債費比率（分子）の構造'!L$53,NA())</f>
        <v>903</v>
      </c>
      <c r="G50" s="182" t="e">
        <f>NA()</f>
        <v>#N/A</v>
      </c>
      <c r="H50" s="182" t="e">
        <f>NA()</f>
        <v>#N/A</v>
      </c>
      <c r="I50" s="182">
        <f>IF(ISNUMBER('実質公債費比率（分子）の構造'!M$53),'実質公債費比率（分子）の構造'!M$53,NA())</f>
        <v>808</v>
      </c>
      <c r="J50" s="182" t="e">
        <f>NA()</f>
        <v>#N/A</v>
      </c>
      <c r="K50" s="182" t="e">
        <f>NA()</f>
        <v>#N/A</v>
      </c>
      <c r="L50" s="182">
        <f>IF(ISNUMBER('実質公債費比率（分子）の構造'!N$53),'実質公債費比率（分子）の構造'!N$53,NA())</f>
        <v>627</v>
      </c>
      <c r="M50" s="182" t="e">
        <f>NA()</f>
        <v>#N/A</v>
      </c>
      <c r="N50" s="182" t="e">
        <f>NA()</f>
        <v>#N/A</v>
      </c>
      <c r="O50" s="182">
        <f>IF(ISNUMBER('実質公債費比率（分子）の構造'!O$53),'実質公債費比率（分子）の構造'!O$53,NA())</f>
        <v>672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37756</v>
      </c>
      <c r="E56" s="181"/>
      <c r="F56" s="181"/>
      <c r="G56" s="181">
        <f>'将来負担比率（分子）の構造'!J$52</f>
        <v>36746</v>
      </c>
      <c r="H56" s="181"/>
      <c r="I56" s="181"/>
      <c r="J56" s="181">
        <f>'将来負担比率（分子）の構造'!K$52</f>
        <v>35209</v>
      </c>
      <c r="K56" s="181"/>
      <c r="L56" s="181"/>
      <c r="M56" s="181">
        <f>'将来負担比率（分子）の構造'!L$52</f>
        <v>34497</v>
      </c>
      <c r="N56" s="181"/>
      <c r="O56" s="181"/>
      <c r="P56" s="181">
        <f>'将来負担比率（分子）の構造'!M$52</f>
        <v>33778</v>
      </c>
    </row>
    <row r="57" spans="1:16" x14ac:dyDescent="0.15">
      <c r="A57" s="181" t="s">
        <v>42</v>
      </c>
      <c r="B57" s="181"/>
      <c r="C57" s="181"/>
      <c r="D57" s="181">
        <f>'将来負担比率（分子）の構造'!I$51</f>
        <v>4755</v>
      </c>
      <c r="E57" s="181"/>
      <c r="F57" s="181"/>
      <c r="G57" s="181">
        <f>'将来負担比率（分子）の構造'!J$51</f>
        <v>4101</v>
      </c>
      <c r="H57" s="181"/>
      <c r="I57" s="181"/>
      <c r="J57" s="181">
        <f>'将来負担比率（分子）の構造'!K$51</f>
        <v>3497</v>
      </c>
      <c r="K57" s="181"/>
      <c r="L57" s="181"/>
      <c r="M57" s="181">
        <f>'将来負担比率（分子）の構造'!L$51</f>
        <v>3049</v>
      </c>
      <c r="N57" s="181"/>
      <c r="O57" s="181"/>
      <c r="P57" s="181">
        <f>'将来負担比率（分子）の構造'!M$51</f>
        <v>3016</v>
      </c>
    </row>
    <row r="58" spans="1:16" x14ac:dyDescent="0.15">
      <c r="A58" s="181" t="s">
        <v>41</v>
      </c>
      <c r="B58" s="181"/>
      <c r="C58" s="181"/>
      <c r="D58" s="181">
        <f>'将来負担比率（分子）の構造'!I$50</f>
        <v>16012</v>
      </c>
      <c r="E58" s="181"/>
      <c r="F58" s="181"/>
      <c r="G58" s="181">
        <f>'将来負担比率（分子）の構造'!J$50</f>
        <v>15094</v>
      </c>
      <c r="H58" s="181"/>
      <c r="I58" s="181"/>
      <c r="J58" s="181">
        <f>'将来負担比率（分子）の構造'!K$50</f>
        <v>14021</v>
      </c>
      <c r="K58" s="181"/>
      <c r="L58" s="181"/>
      <c r="M58" s="181">
        <f>'将来負担比率（分子）の構造'!L$50</f>
        <v>12783</v>
      </c>
      <c r="N58" s="181"/>
      <c r="O58" s="181"/>
      <c r="P58" s="181">
        <f>'将来負担比率（分子）の構造'!M$50</f>
        <v>12536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2</v>
      </c>
      <c r="L61" s="181"/>
      <c r="M61" s="181"/>
      <c r="N61" s="181">
        <f>'将来負担比率（分子）の構造'!M$46</f>
        <v>3</v>
      </c>
      <c r="O61" s="181"/>
      <c r="P61" s="181"/>
    </row>
    <row r="62" spans="1:16" x14ac:dyDescent="0.15">
      <c r="A62" s="181" t="s">
        <v>35</v>
      </c>
      <c r="B62" s="181">
        <f>'将来負担比率（分子）の構造'!I$45</f>
        <v>5353</v>
      </c>
      <c r="C62" s="181"/>
      <c r="D62" s="181"/>
      <c r="E62" s="181">
        <f>'将来負担比率（分子）の構造'!J$45</f>
        <v>4988</v>
      </c>
      <c r="F62" s="181"/>
      <c r="G62" s="181"/>
      <c r="H62" s="181">
        <f>'将来負担比率（分子）の構造'!K$45</f>
        <v>4408</v>
      </c>
      <c r="I62" s="181"/>
      <c r="J62" s="181"/>
      <c r="K62" s="181">
        <f>'将来負担比率（分子）の構造'!L$45</f>
        <v>4081</v>
      </c>
      <c r="L62" s="181"/>
      <c r="M62" s="181"/>
      <c r="N62" s="181">
        <f>'将来負担比率（分子）の構造'!M$45</f>
        <v>3997</v>
      </c>
      <c r="O62" s="181"/>
      <c r="P62" s="181"/>
    </row>
    <row r="63" spans="1:16" x14ac:dyDescent="0.15">
      <c r="A63" s="181" t="s">
        <v>34</v>
      </c>
      <c r="B63" s="181">
        <f>'将来負担比率（分子）の構造'!I$44</f>
        <v>317</v>
      </c>
      <c r="C63" s="181"/>
      <c r="D63" s="181"/>
      <c r="E63" s="181">
        <f>'将来負担比率（分子）の構造'!J$44</f>
        <v>337</v>
      </c>
      <c r="F63" s="181"/>
      <c r="G63" s="181"/>
      <c r="H63" s="181">
        <f>'将来負担比率（分子）の構造'!K$44</f>
        <v>342</v>
      </c>
      <c r="I63" s="181"/>
      <c r="J63" s="181"/>
      <c r="K63" s="181">
        <f>'将来負担比率（分子）の構造'!L$44</f>
        <v>359</v>
      </c>
      <c r="L63" s="181"/>
      <c r="M63" s="181"/>
      <c r="N63" s="181">
        <f>'将来負担比率（分子）の構造'!M$44</f>
        <v>423</v>
      </c>
      <c r="O63" s="181"/>
      <c r="P63" s="181"/>
    </row>
    <row r="64" spans="1:16" x14ac:dyDescent="0.15">
      <c r="A64" s="181" t="s">
        <v>33</v>
      </c>
      <c r="B64" s="181">
        <f>'将来負担比率（分子）の構造'!I$43</f>
        <v>10362</v>
      </c>
      <c r="C64" s="181"/>
      <c r="D64" s="181"/>
      <c r="E64" s="181">
        <f>'将来負担比率（分子）の構造'!J$43</f>
        <v>8924</v>
      </c>
      <c r="F64" s="181"/>
      <c r="G64" s="181"/>
      <c r="H64" s="181">
        <f>'将来負担比率（分子）の構造'!K$43</f>
        <v>7494</v>
      </c>
      <c r="I64" s="181"/>
      <c r="J64" s="181"/>
      <c r="K64" s="181">
        <f>'将来負担比率（分子）の構造'!L$43</f>
        <v>6519</v>
      </c>
      <c r="L64" s="181"/>
      <c r="M64" s="181"/>
      <c r="N64" s="181">
        <f>'将来負担比率（分子）の構造'!M$43</f>
        <v>4706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39122</v>
      </c>
      <c r="C66" s="181"/>
      <c r="D66" s="181"/>
      <c r="E66" s="181">
        <f>'将来負担比率（分子）の構造'!J$41</f>
        <v>38302</v>
      </c>
      <c r="F66" s="181"/>
      <c r="G66" s="181"/>
      <c r="H66" s="181">
        <f>'将来負担比率（分子）の構造'!K$41</f>
        <v>36205</v>
      </c>
      <c r="I66" s="181"/>
      <c r="J66" s="181"/>
      <c r="K66" s="181">
        <f>'将来負担比率（分子）の構造'!L$41</f>
        <v>35124</v>
      </c>
      <c r="L66" s="181"/>
      <c r="M66" s="181"/>
      <c r="N66" s="181">
        <f>'将来負担比率（分子）の構造'!M$41</f>
        <v>35888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5159</v>
      </c>
      <c r="C72" s="185">
        <f>基金残高に係る経年分析!G55</f>
        <v>4113</v>
      </c>
      <c r="D72" s="185">
        <f>基金残高に係る経年分析!H55</f>
        <v>4420</v>
      </c>
    </row>
    <row r="73" spans="1:16" x14ac:dyDescent="0.15">
      <c r="A73" s="184" t="s">
        <v>78</v>
      </c>
      <c r="B73" s="185">
        <f>基金残高に係る経年分析!F56</f>
        <v>1961</v>
      </c>
      <c r="C73" s="185">
        <f>基金残高に係る経年分析!G56</f>
        <v>1866</v>
      </c>
      <c r="D73" s="185">
        <f>基金残高に係る経年分析!H56</f>
        <v>1771</v>
      </c>
    </row>
    <row r="74" spans="1:16" x14ac:dyDescent="0.15">
      <c r="A74" s="184" t="s">
        <v>79</v>
      </c>
      <c r="B74" s="185">
        <f>基金残高に係る経年分析!F57</f>
        <v>8404</v>
      </c>
      <c r="C74" s="185">
        <f>基金残高に係る経年分析!G57</f>
        <v>8131</v>
      </c>
      <c r="D74" s="185">
        <f>基金残高に係る経年分析!H57</f>
        <v>7556</v>
      </c>
    </row>
  </sheetData>
  <sheetProtection algorithmName="SHA-512" hashValue="nFCxt93QGlAgAQgf64aXNtxvY4IYdaOavHRRCb3syiswd3lYCjyXvjUgSBP/QCdMNZdeUHdeknqB0YwtwKk6Qw==" saltValue="jo4WLlV0tyOKJcYb6Pgv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7879542</v>
      </c>
      <c r="S5" s="637"/>
      <c r="T5" s="637"/>
      <c r="U5" s="637"/>
      <c r="V5" s="637"/>
      <c r="W5" s="637"/>
      <c r="X5" s="637"/>
      <c r="Y5" s="638"/>
      <c r="Z5" s="639">
        <v>16</v>
      </c>
      <c r="AA5" s="639"/>
      <c r="AB5" s="639"/>
      <c r="AC5" s="639"/>
      <c r="AD5" s="640">
        <v>7439965</v>
      </c>
      <c r="AE5" s="640"/>
      <c r="AF5" s="640"/>
      <c r="AG5" s="640"/>
      <c r="AH5" s="640"/>
      <c r="AI5" s="640"/>
      <c r="AJ5" s="640"/>
      <c r="AK5" s="640"/>
      <c r="AL5" s="641">
        <v>36.799999999999997</v>
      </c>
      <c r="AM5" s="642"/>
      <c r="AN5" s="642"/>
      <c r="AO5" s="643"/>
      <c r="AP5" s="633" t="s">
        <v>223</v>
      </c>
      <c r="AQ5" s="634"/>
      <c r="AR5" s="634"/>
      <c r="AS5" s="634"/>
      <c r="AT5" s="634"/>
      <c r="AU5" s="634"/>
      <c r="AV5" s="634"/>
      <c r="AW5" s="634"/>
      <c r="AX5" s="634"/>
      <c r="AY5" s="634"/>
      <c r="AZ5" s="634"/>
      <c r="BA5" s="634"/>
      <c r="BB5" s="634"/>
      <c r="BC5" s="634"/>
      <c r="BD5" s="634"/>
      <c r="BE5" s="634"/>
      <c r="BF5" s="635"/>
      <c r="BG5" s="647">
        <v>7422718</v>
      </c>
      <c r="BH5" s="648"/>
      <c r="BI5" s="648"/>
      <c r="BJ5" s="648"/>
      <c r="BK5" s="648"/>
      <c r="BL5" s="648"/>
      <c r="BM5" s="648"/>
      <c r="BN5" s="649"/>
      <c r="BO5" s="650">
        <v>94.2</v>
      </c>
      <c r="BP5" s="650"/>
      <c r="BQ5" s="650"/>
      <c r="BR5" s="650"/>
      <c r="BS5" s="651">
        <v>67627</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551924</v>
      </c>
      <c r="S6" s="648"/>
      <c r="T6" s="648"/>
      <c r="U6" s="648"/>
      <c r="V6" s="648"/>
      <c r="W6" s="648"/>
      <c r="X6" s="648"/>
      <c r="Y6" s="649"/>
      <c r="Z6" s="650">
        <v>1.1000000000000001</v>
      </c>
      <c r="AA6" s="650"/>
      <c r="AB6" s="650"/>
      <c r="AC6" s="650"/>
      <c r="AD6" s="651">
        <v>551924</v>
      </c>
      <c r="AE6" s="651"/>
      <c r="AF6" s="651"/>
      <c r="AG6" s="651"/>
      <c r="AH6" s="651"/>
      <c r="AI6" s="651"/>
      <c r="AJ6" s="651"/>
      <c r="AK6" s="651"/>
      <c r="AL6" s="652">
        <v>2.7</v>
      </c>
      <c r="AM6" s="653"/>
      <c r="AN6" s="653"/>
      <c r="AO6" s="654"/>
      <c r="AP6" s="644" t="s">
        <v>228</v>
      </c>
      <c r="AQ6" s="645"/>
      <c r="AR6" s="645"/>
      <c r="AS6" s="645"/>
      <c r="AT6" s="645"/>
      <c r="AU6" s="645"/>
      <c r="AV6" s="645"/>
      <c r="AW6" s="645"/>
      <c r="AX6" s="645"/>
      <c r="AY6" s="645"/>
      <c r="AZ6" s="645"/>
      <c r="BA6" s="645"/>
      <c r="BB6" s="645"/>
      <c r="BC6" s="645"/>
      <c r="BD6" s="645"/>
      <c r="BE6" s="645"/>
      <c r="BF6" s="646"/>
      <c r="BG6" s="647">
        <v>7422718</v>
      </c>
      <c r="BH6" s="648"/>
      <c r="BI6" s="648"/>
      <c r="BJ6" s="648"/>
      <c r="BK6" s="648"/>
      <c r="BL6" s="648"/>
      <c r="BM6" s="648"/>
      <c r="BN6" s="649"/>
      <c r="BO6" s="650">
        <v>94.2</v>
      </c>
      <c r="BP6" s="650"/>
      <c r="BQ6" s="650"/>
      <c r="BR6" s="650"/>
      <c r="BS6" s="651">
        <v>67627</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244198</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244198</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5345</v>
      </c>
      <c r="S7" s="648"/>
      <c r="T7" s="648"/>
      <c r="U7" s="648"/>
      <c r="V7" s="648"/>
      <c r="W7" s="648"/>
      <c r="X7" s="648"/>
      <c r="Y7" s="649"/>
      <c r="Z7" s="650">
        <v>0</v>
      </c>
      <c r="AA7" s="650"/>
      <c r="AB7" s="650"/>
      <c r="AC7" s="650"/>
      <c r="AD7" s="651">
        <v>5345</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2885772</v>
      </c>
      <c r="BH7" s="648"/>
      <c r="BI7" s="648"/>
      <c r="BJ7" s="648"/>
      <c r="BK7" s="648"/>
      <c r="BL7" s="648"/>
      <c r="BM7" s="648"/>
      <c r="BN7" s="649"/>
      <c r="BO7" s="650">
        <v>36.6</v>
      </c>
      <c r="BP7" s="650"/>
      <c r="BQ7" s="650"/>
      <c r="BR7" s="650"/>
      <c r="BS7" s="651">
        <v>67627</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11753180</v>
      </c>
      <c r="CS7" s="648"/>
      <c r="CT7" s="648"/>
      <c r="CU7" s="648"/>
      <c r="CV7" s="648"/>
      <c r="CW7" s="648"/>
      <c r="CX7" s="648"/>
      <c r="CY7" s="649"/>
      <c r="CZ7" s="650">
        <v>24.6</v>
      </c>
      <c r="DA7" s="650"/>
      <c r="DB7" s="650"/>
      <c r="DC7" s="650"/>
      <c r="DD7" s="656">
        <v>452270</v>
      </c>
      <c r="DE7" s="648"/>
      <c r="DF7" s="648"/>
      <c r="DG7" s="648"/>
      <c r="DH7" s="648"/>
      <c r="DI7" s="648"/>
      <c r="DJ7" s="648"/>
      <c r="DK7" s="648"/>
      <c r="DL7" s="648"/>
      <c r="DM7" s="648"/>
      <c r="DN7" s="648"/>
      <c r="DO7" s="648"/>
      <c r="DP7" s="649"/>
      <c r="DQ7" s="656">
        <v>3484688</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15571</v>
      </c>
      <c r="S8" s="648"/>
      <c r="T8" s="648"/>
      <c r="U8" s="648"/>
      <c r="V8" s="648"/>
      <c r="W8" s="648"/>
      <c r="X8" s="648"/>
      <c r="Y8" s="649"/>
      <c r="Z8" s="650">
        <v>0</v>
      </c>
      <c r="AA8" s="650"/>
      <c r="AB8" s="650"/>
      <c r="AC8" s="650"/>
      <c r="AD8" s="651">
        <v>15571</v>
      </c>
      <c r="AE8" s="651"/>
      <c r="AF8" s="651"/>
      <c r="AG8" s="651"/>
      <c r="AH8" s="651"/>
      <c r="AI8" s="651"/>
      <c r="AJ8" s="651"/>
      <c r="AK8" s="651"/>
      <c r="AL8" s="652">
        <v>0.1</v>
      </c>
      <c r="AM8" s="653"/>
      <c r="AN8" s="653"/>
      <c r="AO8" s="654"/>
      <c r="AP8" s="644" t="s">
        <v>234</v>
      </c>
      <c r="AQ8" s="645"/>
      <c r="AR8" s="645"/>
      <c r="AS8" s="645"/>
      <c r="AT8" s="645"/>
      <c r="AU8" s="645"/>
      <c r="AV8" s="645"/>
      <c r="AW8" s="645"/>
      <c r="AX8" s="645"/>
      <c r="AY8" s="645"/>
      <c r="AZ8" s="645"/>
      <c r="BA8" s="645"/>
      <c r="BB8" s="645"/>
      <c r="BC8" s="645"/>
      <c r="BD8" s="645"/>
      <c r="BE8" s="645"/>
      <c r="BF8" s="646"/>
      <c r="BG8" s="647">
        <v>108310</v>
      </c>
      <c r="BH8" s="648"/>
      <c r="BI8" s="648"/>
      <c r="BJ8" s="648"/>
      <c r="BK8" s="648"/>
      <c r="BL8" s="648"/>
      <c r="BM8" s="648"/>
      <c r="BN8" s="649"/>
      <c r="BO8" s="650">
        <v>1.4</v>
      </c>
      <c r="BP8" s="650"/>
      <c r="BQ8" s="650"/>
      <c r="BR8" s="650"/>
      <c r="BS8" s="656" t="s">
        <v>235</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13472342</v>
      </c>
      <c r="CS8" s="648"/>
      <c r="CT8" s="648"/>
      <c r="CU8" s="648"/>
      <c r="CV8" s="648"/>
      <c r="CW8" s="648"/>
      <c r="CX8" s="648"/>
      <c r="CY8" s="649"/>
      <c r="CZ8" s="650">
        <v>28.2</v>
      </c>
      <c r="DA8" s="650"/>
      <c r="DB8" s="650"/>
      <c r="DC8" s="650"/>
      <c r="DD8" s="656">
        <v>515391</v>
      </c>
      <c r="DE8" s="648"/>
      <c r="DF8" s="648"/>
      <c r="DG8" s="648"/>
      <c r="DH8" s="648"/>
      <c r="DI8" s="648"/>
      <c r="DJ8" s="648"/>
      <c r="DK8" s="648"/>
      <c r="DL8" s="648"/>
      <c r="DM8" s="648"/>
      <c r="DN8" s="648"/>
      <c r="DO8" s="648"/>
      <c r="DP8" s="649"/>
      <c r="DQ8" s="656">
        <v>6185290</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18693</v>
      </c>
      <c r="S9" s="648"/>
      <c r="T9" s="648"/>
      <c r="U9" s="648"/>
      <c r="V9" s="648"/>
      <c r="W9" s="648"/>
      <c r="X9" s="648"/>
      <c r="Y9" s="649"/>
      <c r="Z9" s="650">
        <v>0</v>
      </c>
      <c r="AA9" s="650"/>
      <c r="AB9" s="650"/>
      <c r="AC9" s="650"/>
      <c r="AD9" s="651">
        <v>18693</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2300270</v>
      </c>
      <c r="BH9" s="648"/>
      <c r="BI9" s="648"/>
      <c r="BJ9" s="648"/>
      <c r="BK9" s="648"/>
      <c r="BL9" s="648"/>
      <c r="BM9" s="648"/>
      <c r="BN9" s="649"/>
      <c r="BO9" s="650">
        <v>29.2</v>
      </c>
      <c r="BP9" s="650"/>
      <c r="BQ9" s="650"/>
      <c r="BR9" s="650"/>
      <c r="BS9" s="656" t="s">
        <v>128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3279769</v>
      </c>
      <c r="CS9" s="648"/>
      <c r="CT9" s="648"/>
      <c r="CU9" s="648"/>
      <c r="CV9" s="648"/>
      <c r="CW9" s="648"/>
      <c r="CX9" s="648"/>
      <c r="CY9" s="649"/>
      <c r="CZ9" s="650">
        <v>6.9</v>
      </c>
      <c r="DA9" s="650"/>
      <c r="DB9" s="650"/>
      <c r="DC9" s="650"/>
      <c r="DD9" s="656">
        <v>183271</v>
      </c>
      <c r="DE9" s="648"/>
      <c r="DF9" s="648"/>
      <c r="DG9" s="648"/>
      <c r="DH9" s="648"/>
      <c r="DI9" s="648"/>
      <c r="DJ9" s="648"/>
      <c r="DK9" s="648"/>
      <c r="DL9" s="648"/>
      <c r="DM9" s="648"/>
      <c r="DN9" s="648"/>
      <c r="DO9" s="648"/>
      <c r="DP9" s="649"/>
      <c r="DQ9" s="656">
        <v>2563570</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241</v>
      </c>
      <c r="AA10" s="650"/>
      <c r="AB10" s="650"/>
      <c r="AC10" s="650"/>
      <c r="AD10" s="651" t="s">
        <v>241</v>
      </c>
      <c r="AE10" s="651"/>
      <c r="AF10" s="651"/>
      <c r="AG10" s="651"/>
      <c r="AH10" s="651"/>
      <c r="AI10" s="651"/>
      <c r="AJ10" s="651"/>
      <c r="AK10" s="651"/>
      <c r="AL10" s="652" t="s">
        <v>241</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193098</v>
      </c>
      <c r="BH10" s="648"/>
      <c r="BI10" s="648"/>
      <c r="BJ10" s="648"/>
      <c r="BK10" s="648"/>
      <c r="BL10" s="648"/>
      <c r="BM10" s="648"/>
      <c r="BN10" s="649"/>
      <c r="BO10" s="650">
        <v>2.5</v>
      </c>
      <c r="BP10" s="650"/>
      <c r="BQ10" s="650"/>
      <c r="BR10" s="650"/>
      <c r="BS10" s="656" t="s">
        <v>128</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145378</v>
      </c>
      <c r="CS10" s="648"/>
      <c r="CT10" s="648"/>
      <c r="CU10" s="648"/>
      <c r="CV10" s="648"/>
      <c r="CW10" s="648"/>
      <c r="CX10" s="648"/>
      <c r="CY10" s="649"/>
      <c r="CZ10" s="650">
        <v>0.3</v>
      </c>
      <c r="DA10" s="650"/>
      <c r="DB10" s="650"/>
      <c r="DC10" s="650"/>
      <c r="DD10" s="656">
        <v>79160</v>
      </c>
      <c r="DE10" s="648"/>
      <c r="DF10" s="648"/>
      <c r="DG10" s="648"/>
      <c r="DH10" s="648"/>
      <c r="DI10" s="648"/>
      <c r="DJ10" s="648"/>
      <c r="DK10" s="648"/>
      <c r="DL10" s="648"/>
      <c r="DM10" s="648"/>
      <c r="DN10" s="648"/>
      <c r="DO10" s="648"/>
      <c r="DP10" s="649"/>
      <c r="DQ10" s="656">
        <v>44059</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1450414</v>
      </c>
      <c r="S11" s="648"/>
      <c r="T11" s="648"/>
      <c r="U11" s="648"/>
      <c r="V11" s="648"/>
      <c r="W11" s="648"/>
      <c r="X11" s="648"/>
      <c r="Y11" s="649"/>
      <c r="Z11" s="652">
        <v>3</v>
      </c>
      <c r="AA11" s="653"/>
      <c r="AB11" s="653"/>
      <c r="AC11" s="665"/>
      <c r="AD11" s="656">
        <v>1450414</v>
      </c>
      <c r="AE11" s="648"/>
      <c r="AF11" s="648"/>
      <c r="AG11" s="648"/>
      <c r="AH11" s="648"/>
      <c r="AI11" s="648"/>
      <c r="AJ11" s="648"/>
      <c r="AK11" s="649"/>
      <c r="AL11" s="652">
        <v>7.2</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284094</v>
      </c>
      <c r="BH11" s="648"/>
      <c r="BI11" s="648"/>
      <c r="BJ11" s="648"/>
      <c r="BK11" s="648"/>
      <c r="BL11" s="648"/>
      <c r="BM11" s="648"/>
      <c r="BN11" s="649"/>
      <c r="BO11" s="650">
        <v>3.6</v>
      </c>
      <c r="BP11" s="650"/>
      <c r="BQ11" s="650"/>
      <c r="BR11" s="650"/>
      <c r="BS11" s="656">
        <v>67627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1810089</v>
      </c>
      <c r="CS11" s="648"/>
      <c r="CT11" s="648"/>
      <c r="CU11" s="648"/>
      <c r="CV11" s="648"/>
      <c r="CW11" s="648"/>
      <c r="CX11" s="648"/>
      <c r="CY11" s="649"/>
      <c r="CZ11" s="650">
        <v>3.8</v>
      </c>
      <c r="DA11" s="650"/>
      <c r="DB11" s="650"/>
      <c r="DC11" s="650"/>
      <c r="DD11" s="656">
        <v>747097</v>
      </c>
      <c r="DE11" s="648"/>
      <c r="DF11" s="648"/>
      <c r="DG11" s="648"/>
      <c r="DH11" s="648"/>
      <c r="DI11" s="648"/>
      <c r="DJ11" s="648"/>
      <c r="DK11" s="648"/>
      <c r="DL11" s="648"/>
      <c r="DM11" s="648"/>
      <c r="DN11" s="648"/>
      <c r="DO11" s="648"/>
      <c r="DP11" s="649"/>
      <c r="DQ11" s="656">
        <v>953539</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19427</v>
      </c>
      <c r="S12" s="648"/>
      <c r="T12" s="648"/>
      <c r="U12" s="648"/>
      <c r="V12" s="648"/>
      <c r="W12" s="648"/>
      <c r="X12" s="648"/>
      <c r="Y12" s="649"/>
      <c r="Z12" s="650">
        <v>0</v>
      </c>
      <c r="AA12" s="650"/>
      <c r="AB12" s="650"/>
      <c r="AC12" s="650"/>
      <c r="AD12" s="651">
        <v>19427</v>
      </c>
      <c r="AE12" s="651"/>
      <c r="AF12" s="651"/>
      <c r="AG12" s="651"/>
      <c r="AH12" s="651"/>
      <c r="AI12" s="651"/>
      <c r="AJ12" s="651"/>
      <c r="AK12" s="651"/>
      <c r="AL12" s="652">
        <v>0.1</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3837344</v>
      </c>
      <c r="BH12" s="648"/>
      <c r="BI12" s="648"/>
      <c r="BJ12" s="648"/>
      <c r="BK12" s="648"/>
      <c r="BL12" s="648"/>
      <c r="BM12" s="648"/>
      <c r="BN12" s="649"/>
      <c r="BO12" s="650">
        <v>48.7</v>
      </c>
      <c r="BP12" s="650"/>
      <c r="BQ12" s="650"/>
      <c r="BR12" s="650"/>
      <c r="BS12" s="656" t="s">
        <v>241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1660918</v>
      </c>
      <c r="CS12" s="648"/>
      <c r="CT12" s="648"/>
      <c r="CU12" s="648"/>
      <c r="CV12" s="648"/>
      <c r="CW12" s="648"/>
      <c r="CX12" s="648"/>
      <c r="CY12" s="649"/>
      <c r="CZ12" s="650">
        <v>3.5</v>
      </c>
      <c r="DA12" s="650"/>
      <c r="DB12" s="650"/>
      <c r="DC12" s="650"/>
      <c r="DD12" s="656">
        <v>94671</v>
      </c>
      <c r="DE12" s="648"/>
      <c r="DF12" s="648"/>
      <c r="DG12" s="648"/>
      <c r="DH12" s="648"/>
      <c r="DI12" s="648"/>
      <c r="DJ12" s="648"/>
      <c r="DK12" s="648"/>
      <c r="DL12" s="648"/>
      <c r="DM12" s="648"/>
      <c r="DN12" s="648"/>
      <c r="DO12" s="648"/>
      <c r="DP12" s="649"/>
      <c r="DQ12" s="656">
        <v>949341</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251</v>
      </c>
      <c r="AA13" s="650"/>
      <c r="AB13" s="650"/>
      <c r="AC13" s="650"/>
      <c r="AD13" s="651" t="s">
        <v>241</v>
      </c>
      <c r="AE13" s="651"/>
      <c r="AF13" s="651"/>
      <c r="AG13" s="651"/>
      <c r="AH13" s="651"/>
      <c r="AI13" s="651"/>
      <c r="AJ13" s="651"/>
      <c r="AK13" s="651"/>
      <c r="AL13" s="652" t="s">
        <v>241</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3782537</v>
      </c>
      <c r="BH13" s="648"/>
      <c r="BI13" s="648"/>
      <c r="BJ13" s="648"/>
      <c r="BK13" s="648"/>
      <c r="BL13" s="648"/>
      <c r="BM13" s="648"/>
      <c r="BN13" s="649"/>
      <c r="BO13" s="650">
        <v>48</v>
      </c>
      <c r="BP13" s="650"/>
      <c r="BQ13" s="650"/>
      <c r="BR13" s="650"/>
      <c r="BS13" s="656" t="s">
        <v>241</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3735890</v>
      </c>
      <c r="CS13" s="648"/>
      <c r="CT13" s="648"/>
      <c r="CU13" s="648"/>
      <c r="CV13" s="648"/>
      <c r="CW13" s="648"/>
      <c r="CX13" s="648"/>
      <c r="CY13" s="649"/>
      <c r="CZ13" s="650">
        <v>7.8</v>
      </c>
      <c r="DA13" s="650"/>
      <c r="DB13" s="650"/>
      <c r="DC13" s="650"/>
      <c r="DD13" s="656">
        <v>1992874</v>
      </c>
      <c r="DE13" s="648"/>
      <c r="DF13" s="648"/>
      <c r="DG13" s="648"/>
      <c r="DH13" s="648"/>
      <c r="DI13" s="648"/>
      <c r="DJ13" s="648"/>
      <c r="DK13" s="648"/>
      <c r="DL13" s="648"/>
      <c r="DM13" s="648"/>
      <c r="DN13" s="648"/>
      <c r="DO13" s="648"/>
      <c r="DP13" s="649"/>
      <c r="DQ13" s="656">
        <v>1763119</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251</v>
      </c>
      <c r="AA14" s="650"/>
      <c r="AB14" s="650"/>
      <c r="AC14" s="650"/>
      <c r="AD14" s="651" t="s">
        <v>235</v>
      </c>
      <c r="AE14" s="651"/>
      <c r="AF14" s="651"/>
      <c r="AG14" s="651"/>
      <c r="AH14" s="651"/>
      <c r="AI14" s="651"/>
      <c r="AJ14" s="651"/>
      <c r="AK14" s="651"/>
      <c r="AL14" s="652" t="s">
        <v>235</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250866</v>
      </c>
      <c r="BH14" s="648"/>
      <c r="BI14" s="648"/>
      <c r="BJ14" s="648"/>
      <c r="BK14" s="648"/>
      <c r="BL14" s="648"/>
      <c r="BM14" s="648"/>
      <c r="BN14" s="649"/>
      <c r="BO14" s="650">
        <v>3.2</v>
      </c>
      <c r="BP14" s="650"/>
      <c r="BQ14" s="650"/>
      <c r="BR14" s="650"/>
      <c r="BS14" s="656" t="s">
        <v>241</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1501793</v>
      </c>
      <c r="CS14" s="648"/>
      <c r="CT14" s="648"/>
      <c r="CU14" s="648"/>
      <c r="CV14" s="648"/>
      <c r="CW14" s="648"/>
      <c r="CX14" s="648"/>
      <c r="CY14" s="649"/>
      <c r="CZ14" s="650">
        <v>3.1</v>
      </c>
      <c r="DA14" s="650"/>
      <c r="DB14" s="650"/>
      <c r="DC14" s="650"/>
      <c r="DD14" s="656">
        <v>486950</v>
      </c>
      <c r="DE14" s="648"/>
      <c r="DF14" s="648"/>
      <c r="DG14" s="648"/>
      <c r="DH14" s="648"/>
      <c r="DI14" s="648"/>
      <c r="DJ14" s="648"/>
      <c r="DK14" s="648"/>
      <c r="DL14" s="648"/>
      <c r="DM14" s="648"/>
      <c r="DN14" s="648"/>
      <c r="DO14" s="648"/>
      <c r="DP14" s="649"/>
      <c r="DQ14" s="656">
        <v>944073</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241</v>
      </c>
      <c r="S15" s="648"/>
      <c r="T15" s="648"/>
      <c r="U15" s="648"/>
      <c r="V15" s="648"/>
      <c r="W15" s="648"/>
      <c r="X15" s="648"/>
      <c r="Y15" s="649"/>
      <c r="Z15" s="650" t="s">
        <v>241</v>
      </c>
      <c r="AA15" s="650"/>
      <c r="AB15" s="650"/>
      <c r="AC15" s="650"/>
      <c r="AD15" s="651" t="s">
        <v>128</v>
      </c>
      <c r="AE15" s="651"/>
      <c r="AF15" s="651"/>
      <c r="AG15" s="651"/>
      <c r="AH15" s="651"/>
      <c r="AI15" s="651"/>
      <c r="AJ15" s="651"/>
      <c r="AK15" s="651"/>
      <c r="AL15" s="652" t="s">
        <v>128</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448736</v>
      </c>
      <c r="BH15" s="648"/>
      <c r="BI15" s="648"/>
      <c r="BJ15" s="648"/>
      <c r="BK15" s="648"/>
      <c r="BL15" s="648"/>
      <c r="BM15" s="648"/>
      <c r="BN15" s="649"/>
      <c r="BO15" s="650">
        <v>5.7</v>
      </c>
      <c r="BP15" s="650"/>
      <c r="BQ15" s="650"/>
      <c r="BR15" s="650"/>
      <c r="BS15" s="656" t="s">
        <v>241</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3587951</v>
      </c>
      <c r="CS15" s="648"/>
      <c r="CT15" s="648"/>
      <c r="CU15" s="648"/>
      <c r="CV15" s="648"/>
      <c r="CW15" s="648"/>
      <c r="CX15" s="648"/>
      <c r="CY15" s="649"/>
      <c r="CZ15" s="650">
        <v>7.5</v>
      </c>
      <c r="DA15" s="650"/>
      <c r="DB15" s="650"/>
      <c r="DC15" s="650"/>
      <c r="DD15" s="656">
        <v>693424</v>
      </c>
      <c r="DE15" s="648"/>
      <c r="DF15" s="648"/>
      <c r="DG15" s="648"/>
      <c r="DH15" s="648"/>
      <c r="DI15" s="648"/>
      <c r="DJ15" s="648"/>
      <c r="DK15" s="648"/>
      <c r="DL15" s="648"/>
      <c r="DM15" s="648"/>
      <c r="DN15" s="648"/>
      <c r="DO15" s="648"/>
      <c r="DP15" s="649"/>
      <c r="DQ15" s="656">
        <v>2573916</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24761</v>
      </c>
      <c r="S16" s="648"/>
      <c r="T16" s="648"/>
      <c r="U16" s="648"/>
      <c r="V16" s="648"/>
      <c r="W16" s="648"/>
      <c r="X16" s="648"/>
      <c r="Y16" s="649"/>
      <c r="Z16" s="650">
        <v>0.1</v>
      </c>
      <c r="AA16" s="650"/>
      <c r="AB16" s="650"/>
      <c r="AC16" s="650"/>
      <c r="AD16" s="651">
        <v>24761</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241</v>
      </c>
      <c r="BP16" s="650"/>
      <c r="BQ16" s="650"/>
      <c r="BR16" s="650"/>
      <c r="BS16" s="656" t="s">
        <v>128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2350060</v>
      </c>
      <c r="CS16" s="648"/>
      <c r="CT16" s="648"/>
      <c r="CU16" s="648"/>
      <c r="CV16" s="648"/>
      <c r="CW16" s="648"/>
      <c r="CX16" s="648"/>
      <c r="CY16" s="649"/>
      <c r="CZ16" s="650">
        <v>4.9000000000000004</v>
      </c>
      <c r="DA16" s="650"/>
      <c r="DB16" s="650"/>
      <c r="DC16" s="650"/>
      <c r="DD16" s="656" t="s">
        <v>241</v>
      </c>
      <c r="DE16" s="648"/>
      <c r="DF16" s="648"/>
      <c r="DG16" s="648"/>
      <c r="DH16" s="648"/>
      <c r="DI16" s="648"/>
      <c r="DJ16" s="648"/>
      <c r="DK16" s="648"/>
      <c r="DL16" s="648"/>
      <c r="DM16" s="648"/>
      <c r="DN16" s="648"/>
      <c r="DO16" s="648"/>
      <c r="DP16" s="649"/>
      <c r="DQ16" s="656">
        <v>300844</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50191</v>
      </c>
      <c r="S17" s="648"/>
      <c r="T17" s="648"/>
      <c r="U17" s="648"/>
      <c r="V17" s="648"/>
      <c r="W17" s="648"/>
      <c r="X17" s="648"/>
      <c r="Y17" s="649"/>
      <c r="Z17" s="650">
        <v>0.1</v>
      </c>
      <c r="AA17" s="650"/>
      <c r="AB17" s="650"/>
      <c r="AC17" s="650"/>
      <c r="AD17" s="651">
        <v>50191</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4283573</v>
      </c>
      <c r="CS17" s="648"/>
      <c r="CT17" s="648"/>
      <c r="CU17" s="648"/>
      <c r="CV17" s="648"/>
      <c r="CW17" s="648"/>
      <c r="CX17" s="648"/>
      <c r="CY17" s="649"/>
      <c r="CZ17" s="650">
        <v>9</v>
      </c>
      <c r="DA17" s="650"/>
      <c r="DB17" s="650"/>
      <c r="DC17" s="650"/>
      <c r="DD17" s="656" t="s">
        <v>241</v>
      </c>
      <c r="DE17" s="648"/>
      <c r="DF17" s="648"/>
      <c r="DG17" s="648"/>
      <c r="DH17" s="648"/>
      <c r="DI17" s="648"/>
      <c r="DJ17" s="648"/>
      <c r="DK17" s="648"/>
      <c r="DL17" s="648"/>
      <c r="DM17" s="648"/>
      <c r="DN17" s="648"/>
      <c r="DO17" s="648"/>
      <c r="DP17" s="649"/>
      <c r="DQ17" s="656">
        <v>4169686</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55189</v>
      </c>
      <c r="S18" s="648"/>
      <c r="T18" s="648"/>
      <c r="U18" s="648"/>
      <c r="V18" s="648"/>
      <c r="W18" s="648"/>
      <c r="X18" s="648"/>
      <c r="Y18" s="649"/>
      <c r="Z18" s="650">
        <v>0.1</v>
      </c>
      <c r="AA18" s="650"/>
      <c r="AB18" s="650"/>
      <c r="AC18" s="650"/>
      <c r="AD18" s="651">
        <v>55189</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241</v>
      </c>
      <c r="BP18" s="650"/>
      <c r="BQ18" s="650"/>
      <c r="BR18" s="650"/>
      <c r="BS18" s="656" t="s">
        <v>241</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241</v>
      </c>
      <c r="CS18" s="648"/>
      <c r="CT18" s="648"/>
      <c r="CU18" s="648"/>
      <c r="CV18" s="648"/>
      <c r="CW18" s="648"/>
      <c r="CX18" s="648"/>
      <c r="CY18" s="649"/>
      <c r="CZ18" s="650" t="s">
        <v>241</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39935</v>
      </c>
      <c r="S19" s="648"/>
      <c r="T19" s="648"/>
      <c r="U19" s="648"/>
      <c r="V19" s="648"/>
      <c r="W19" s="648"/>
      <c r="X19" s="648"/>
      <c r="Y19" s="649"/>
      <c r="Z19" s="650">
        <v>0.1</v>
      </c>
      <c r="AA19" s="650"/>
      <c r="AB19" s="650"/>
      <c r="AC19" s="650"/>
      <c r="AD19" s="651">
        <v>39935</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456824</v>
      </c>
      <c r="BH19" s="648"/>
      <c r="BI19" s="648"/>
      <c r="BJ19" s="648"/>
      <c r="BK19" s="648"/>
      <c r="BL19" s="648"/>
      <c r="BM19" s="648"/>
      <c r="BN19" s="649"/>
      <c r="BO19" s="650">
        <v>5.8</v>
      </c>
      <c r="BP19" s="650"/>
      <c r="BQ19" s="650"/>
      <c r="BR19" s="650"/>
      <c r="BS19" s="656" t="s">
        <v>235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241</v>
      </c>
      <c r="CS19" s="648"/>
      <c r="CT19" s="648"/>
      <c r="CU19" s="648"/>
      <c r="CV19" s="648"/>
      <c r="CW19" s="648"/>
      <c r="CX19" s="648"/>
      <c r="CY19" s="649"/>
      <c r="CZ19" s="650" t="s">
        <v>128</v>
      </c>
      <c r="DA19" s="650"/>
      <c r="DB19" s="650"/>
      <c r="DC19" s="650"/>
      <c r="DD19" s="656" t="s">
        <v>235</v>
      </c>
      <c r="DE19" s="648"/>
      <c r="DF19" s="648"/>
      <c r="DG19" s="648"/>
      <c r="DH19" s="648"/>
      <c r="DI19" s="648"/>
      <c r="DJ19" s="648"/>
      <c r="DK19" s="648"/>
      <c r="DL19" s="648"/>
      <c r="DM19" s="648"/>
      <c r="DN19" s="648"/>
      <c r="DO19" s="648"/>
      <c r="DP19" s="649"/>
      <c r="DQ19" s="656" t="s">
        <v>241</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11109</v>
      </c>
      <c r="S20" s="648"/>
      <c r="T20" s="648"/>
      <c r="U20" s="648"/>
      <c r="V20" s="648"/>
      <c r="W20" s="648"/>
      <c r="X20" s="648"/>
      <c r="Y20" s="649"/>
      <c r="Z20" s="650">
        <v>0</v>
      </c>
      <c r="AA20" s="650"/>
      <c r="AB20" s="650"/>
      <c r="AC20" s="650"/>
      <c r="AD20" s="651">
        <v>11109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456824</v>
      </c>
      <c r="BH20" s="648"/>
      <c r="BI20" s="648"/>
      <c r="BJ20" s="648"/>
      <c r="BK20" s="648"/>
      <c r="BL20" s="648"/>
      <c r="BM20" s="648"/>
      <c r="BN20" s="649"/>
      <c r="BO20" s="650">
        <v>5.8</v>
      </c>
      <c r="BP20" s="650"/>
      <c r="BQ20" s="650"/>
      <c r="BR20" s="650"/>
      <c r="BS20" s="656" t="s">
        <v>241</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47825141</v>
      </c>
      <c r="CS20" s="648"/>
      <c r="CT20" s="648"/>
      <c r="CU20" s="648"/>
      <c r="CV20" s="648"/>
      <c r="CW20" s="648"/>
      <c r="CX20" s="648"/>
      <c r="CY20" s="649"/>
      <c r="CZ20" s="650">
        <v>100</v>
      </c>
      <c r="DA20" s="650"/>
      <c r="DB20" s="650"/>
      <c r="DC20" s="650"/>
      <c r="DD20" s="656">
        <v>5245108</v>
      </c>
      <c r="DE20" s="648"/>
      <c r="DF20" s="648"/>
      <c r="DG20" s="648"/>
      <c r="DH20" s="648"/>
      <c r="DI20" s="648"/>
      <c r="DJ20" s="648"/>
      <c r="DK20" s="648"/>
      <c r="DL20" s="648"/>
      <c r="DM20" s="648"/>
      <c r="DN20" s="648"/>
      <c r="DO20" s="648"/>
      <c r="DP20" s="649"/>
      <c r="DQ20" s="656">
        <v>24176323</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4145</v>
      </c>
      <c r="S21" s="648"/>
      <c r="T21" s="648"/>
      <c r="U21" s="648"/>
      <c r="V21" s="648"/>
      <c r="W21" s="648"/>
      <c r="X21" s="648"/>
      <c r="Y21" s="649"/>
      <c r="Z21" s="650">
        <v>0</v>
      </c>
      <c r="AA21" s="650"/>
      <c r="AB21" s="650"/>
      <c r="AC21" s="650"/>
      <c r="AD21" s="651">
        <v>4145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17247</v>
      </c>
      <c r="BH21" s="648"/>
      <c r="BI21" s="648"/>
      <c r="BJ21" s="648"/>
      <c r="BK21" s="648"/>
      <c r="BL21" s="648"/>
      <c r="BM21" s="648"/>
      <c r="BN21" s="649"/>
      <c r="BO21" s="650">
        <v>0.2</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12499728</v>
      </c>
      <c r="S22" s="648"/>
      <c r="T22" s="648"/>
      <c r="U22" s="648"/>
      <c r="V22" s="648"/>
      <c r="W22" s="648"/>
      <c r="X22" s="648"/>
      <c r="Y22" s="649"/>
      <c r="Z22" s="650">
        <v>25.5</v>
      </c>
      <c r="AA22" s="650"/>
      <c r="AB22" s="650"/>
      <c r="AC22" s="650"/>
      <c r="AD22" s="651">
        <v>10559589</v>
      </c>
      <c r="AE22" s="651"/>
      <c r="AF22" s="651"/>
      <c r="AG22" s="651"/>
      <c r="AH22" s="651"/>
      <c r="AI22" s="651"/>
      <c r="AJ22" s="651"/>
      <c r="AK22" s="651"/>
      <c r="AL22" s="652">
        <v>52.2</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241</v>
      </c>
      <c r="BP22" s="650"/>
      <c r="BQ22" s="650"/>
      <c r="BR22" s="650"/>
      <c r="BS22" s="656" t="s">
        <v>241</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10559589</v>
      </c>
      <c r="S23" s="648"/>
      <c r="T23" s="648"/>
      <c r="U23" s="648"/>
      <c r="V23" s="648"/>
      <c r="W23" s="648"/>
      <c r="X23" s="648"/>
      <c r="Y23" s="649"/>
      <c r="Z23" s="650">
        <v>21.5</v>
      </c>
      <c r="AA23" s="650"/>
      <c r="AB23" s="650"/>
      <c r="AC23" s="650"/>
      <c r="AD23" s="651">
        <v>10559589</v>
      </c>
      <c r="AE23" s="651"/>
      <c r="AF23" s="651"/>
      <c r="AG23" s="651"/>
      <c r="AH23" s="651"/>
      <c r="AI23" s="651"/>
      <c r="AJ23" s="651"/>
      <c r="AK23" s="651"/>
      <c r="AL23" s="652">
        <v>52.2</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439577</v>
      </c>
      <c r="BH23" s="648"/>
      <c r="BI23" s="648"/>
      <c r="BJ23" s="648"/>
      <c r="BK23" s="648"/>
      <c r="BL23" s="648"/>
      <c r="BM23" s="648"/>
      <c r="BN23" s="649"/>
      <c r="BO23" s="650">
        <v>5.6</v>
      </c>
      <c r="BP23" s="650"/>
      <c r="BQ23" s="650"/>
      <c r="BR23" s="650"/>
      <c r="BS23" s="656" t="s">
        <v>241</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1940139</v>
      </c>
      <c r="S24" s="648"/>
      <c r="T24" s="648"/>
      <c r="U24" s="648"/>
      <c r="V24" s="648"/>
      <c r="W24" s="648"/>
      <c r="X24" s="648"/>
      <c r="Y24" s="649"/>
      <c r="Z24" s="650">
        <v>4</v>
      </c>
      <c r="AA24" s="650"/>
      <c r="AB24" s="650"/>
      <c r="AC24" s="650"/>
      <c r="AD24" s="651" t="s">
        <v>128</v>
      </c>
      <c r="AE24" s="651"/>
      <c r="AF24" s="651"/>
      <c r="AG24" s="651"/>
      <c r="AH24" s="651"/>
      <c r="AI24" s="651"/>
      <c r="AJ24" s="651"/>
      <c r="AK24" s="651"/>
      <c r="AL24" s="652" t="s">
        <v>128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241</v>
      </c>
      <c r="BH24" s="648"/>
      <c r="BI24" s="648"/>
      <c r="BJ24" s="648"/>
      <c r="BK24" s="648"/>
      <c r="BL24" s="648"/>
      <c r="BM24" s="648"/>
      <c r="BN24" s="649"/>
      <c r="BO24" s="650" t="s">
        <v>241</v>
      </c>
      <c r="BP24" s="650"/>
      <c r="BQ24" s="650"/>
      <c r="BR24" s="650"/>
      <c r="BS24" s="656" t="s">
        <v>128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18513444</v>
      </c>
      <c r="CS24" s="637"/>
      <c r="CT24" s="637"/>
      <c r="CU24" s="637"/>
      <c r="CV24" s="637"/>
      <c r="CW24" s="637"/>
      <c r="CX24" s="637"/>
      <c r="CY24" s="638"/>
      <c r="CZ24" s="641">
        <v>38.700000000000003</v>
      </c>
      <c r="DA24" s="642"/>
      <c r="DB24" s="642"/>
      <c r="DC24" s="661"/>
      <c r="DD24" s="686">
        <v>12113727</v>
      </c>
      <c r="DE24" s="637"/>
      <c r="DF24" s="637"/>
      <c r="DG24" s="637"/>
      <c r="DH24" s="637"/>
      <c r="DI24" s="637"/>
      <c r="DJ24" s="637"/>
      <c r="DK24" s="638"/>
      <c r="DL24" s="686">
        <v>11798840</v>
      </c>
      <c r="DM24" s="637"/>
      <c r="DN24" s="637"/>
      <c r="DO24" s="637"/>
      <c r="DP24" s="637"/>
      <c r="DQ24" s="637"/>
      <c r="DR24" s="637"/>
      <c r="DS24" s="637"/>
      <c r="DT24" s="637"/>
      <c r="DU24" s="637"/>
      <c r="DV24" s="638"/>
      <c r="DW24" s="641">
        <v>56.2</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235</v>
      </c>
      <c r="S25" s="648"/>
      <c r="T25" s="648"/>
      <c r="U25" s="648"/>
      <c r="V25" s="648"/>
      <c r="W25" s="648"/>
      <c r="X25" s="648"/>
      <c r="Y25" s="649"/>
      <c r="Z25" s="650" t="s">
        <v>241</v>
      </c>
      <c r="AA25" s="650"/>
      <c r="AB25" s="650"/>
      <c r="AC25" s="650"/>
      <c r="AD25" s="651" t="s">
        <v>241</v>
      </c>
      <c r="AE25" s="651"/>
      <c r="AF25" s="651"/>
      <c r="AG25" s="651"/>
      <c r="AH25" s="651"/>
      <c r="AI25" s="651"/>
      <c r="AJ25" s="651"/>
      <c r="AK25" s="651"/>
      <c r="AL25" s="652" t="s">
        <v>128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5849635</v>
      </c>
      <c r="CS25" s="683"/>
      <c r="CT25" s="683"/>
      <c r="CU25" s="683"/>
      <c r="CV25" s="683"/>
      <c r="CW25" s="683"/>
      <c r="CX25" s="683"/>
      <c r="CY25" s="684"/>
      <c r="CZ25" s="652">
        <v>12.2</v>
      </c>
      <c r="DA25" s="681"/>
      <c r="DB25" s="681"/>
      <c r="DC25" s="685"/>
      <c r="DD25" s="656">
        <v>5430761</v>
      </c>
      <c r="DE25" s="683"/>
      <c r="DF25" s="683"/>
      <c r="DG25" s="683"/>
      <c r="DH25" s="683"/>
      <c r="DI25" s="683"/>
      <c r="DJ25" s="683"/>
      <c r="DK25" s="684"/>
      <c r="DL25" s="656">
        <v>5215067</v>
      </c>
      <c r="DM25" s="683"/>
      <c r="DN25" s="683"/>
      <c r="DO25" s="683"/>
      <c r="DP25" s="683"/>
      <c r="DQ25" s="683"/>
      <c r="DR25" s="683"/>
      <c r="DS25" s="683"/>
      <c r="DT25" s="683"/>
      <c r="DU25" s="683"/>
      <c r="DV25" s="684"/>
      <c r="DW25" s="652">
        <v>24.8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22570785</v>
      </c>
      <c r="S26" s="648"/>
      <c r="T26" s="648"/>
      <c r="U26" s="648"/>
      <c r="V26" s="648"/>
      <c r="W26" s="648"/>
      <c r="X26" s="648"/>
      <c r="Y26" s="649"/>
      <c r="Z26" s="650">
        <v>46</v>
      </c>
      <c r="AA26" s="650"/>
      <c r="AB26" s="650"/>
      <c r="AC26" s="650"/>
      <c r="AD26" s="651">
        <v>20191069</v>
      </c>
      <c r="AE26" s="651"/>
      <c r="AF26" s="651"/>
      <c r="AG26" s="651"/>
      <c r="AH26" s="651"/>
      <c r="AI26" s="651"/>
      <c r="AJ26" s="651"/>
      <c r="AK26" s="651"/>
      <c r="AL26" s="652">
        <v>99.8</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241</v>
      </c>
      <c r="BH26" s="648"/>
      <c r="BI26" s="648"/>
      <c r="BJ26" s="648"/>
      <c r="BK26" s="648"/>
      <c r="BL26" s="648"/>
      <c r="BM26" s="648"/>
      <c r="BN26" s="649"/>
      <c r="BO26" s="650" t="s">
        <v>235</v>
      </c>
      <c r="BP26" s="650"/>
      <c r="BQ26" s="650"/>
      <c r="BR26" s="650"/>
      <c r="BS26" s="656" t="s">
        <v>235</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3621037</v>
      </c>
      <c r="CS26" s="648"/>
      <c r="CT26" s="648"/>
      <c r="CU26" s="648"/>
      <c r="CV26" s="648"/>
      <c r="CW26" s="648"/>
      <c r="CX26" s="648"/>
      <c r="CY26" s="649"/>
      <c r="CZ26" s="652">
        <v>7.6</v>
      </c>
      <c r="DA26" s="681"/>
      <c r="DB26" s="681"/>
      <c r="DC26" s="685"/>
      <c r="DD26" s="656">
        <v>3372339</v>
      </c>
      <c r="DE26" s="648"/>
      <c r="DF26" s="648"/>
      <c r="DG26" s="648"/>
      <c r="DH26" s="648"/>
      <c r="DI26" s="648"/>
      <c r="DJ26" s="648"/>
      <c r="DK26" s="649"/>
      <c r="DL26" s="656" t="s">
        <v>128</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9966</v>
      </c>
      <c r="S27" s="648"/>
      <c r="T27" s="648"/>
      <c r="U27" s="648"/>
      <c r="V27" s="648"/>
      <c r="W27" s="648"/>
      <c r="X27" s="648"/>
      <c r="Y27" s="649"/>
      <c r="Z27" s="650">
        <v>0</v>
      </c>
      <c r="AA27" s="650"/>
      <c r="AB27" s="650"/>
      <c r="AC27" s="650"/>
      <c r="AD27" s="651">
        <v>9966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7879542</v>
      </c>
      <c r="BH27" s="648"/>
      <c r="BI27" s="648"/>
      <c r="BJ27" s="648"/>
      <c r="BK27" s="648"/>
      <c r="BL27" s="648"/>
      <c r="BM27" s="648"/>
      <c r="BN27" s="649"/>
      <c r="BO27" s="650">
        <v>100</v>
      </c>
      <c r="BP27" s="650"/>
      <c r="BQ27" s="650"/>
      <c r="BR27" s="650"/>
      <c r="BS27" s="656">
        <v>67627</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8380236</v>
      </c>
      <c r="CS27" s="683"/>
      <c r="CT27" s="683"/>
      <c r="CU27" s="683"/>
      <c r="CV27" s="683"/>
      <c r="CW27" s="683"/>
      <c r="CX27" s="683"/>
      <c r="CY27" s="684"/>
      <c r="CZ27" s="652">
        <v>17.5</v>
      </c>
      <c r="DA27" s="681"/>
      <c r="DB27" s="681"/>
      <c r="DC27" s="685"/>
      <c r="DD27" s="656">
        <v>2513280</v>
      </c>
      <c r="DE27" s="683"/>
      <c r="DF27" s="683"/>
      <c r="DG27" s="683"/>
      <c r="DH27" s="683"/>
      <c r="DI27" s="683"/>
      <c r="DJ27" s="683"/>
      <c r="DK27" s="684"/>
      <c r="DL27" s="656">
        <v>2414087</v>
      </c>
      <c r="DM27" s="683"/>
      <c r="DN27" s="683"/>
      <c r="DO27" s="683"/>
      <c r="DP27" s="683"/>
      <c r="DQ27" s="683"/>
      <c r="DR27" s="683"/>
      <c r="DS27" s="683"/>
      <c r="DT27" s="683"/>
      <c r="DU27" s="683"/>
      <c r="DV27" s="684"/>
      <c r="DW27" s="652">
        <v>11.5</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165862</v>
      </c>
      <c r="S28" s="648"/>
      <c r="T28" s="648"/>
      <c r="U28" s="648"/>
      <c r="V28" s="648"/>
      <c r="W28" s="648"/>
      <c r="X28" s="648"/>
      <c r="Y28" s="649"/>
      <c r="Z28" s="650">
        <v>0.3</v>
      </c>
      <c r="AA28" s="650"/>
      <c r="AB28" s="650"/>
      <c r="AC28" s="650"/>
      <c r="AD28" s="651" t="s">
        <v>241</v>
      </c>
      <c r="AE28" s="651"/>
      <c r="AF28" s="651"/>
      <c r="AG28" s="651"/>
      <c r="AH28" s="651"/>
      <c r="AI28" s="651"/>
      <c r="AJ28" s="651"/>
      <c r="AK28" s="651"/>
      <c r="AL28" s="652" t="s">
        <v>241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4283573</v>
      </c>
      <c r="CS28" s="648"/>
      <c r="CT28" s="648"/>
      <c r="CU28" s="648"/>
      <c r="CV28" s="648"/>
      <c r="CW28" s="648"/>
      <c r="CX28" s="648"/>
      <c r="CY28" s="649"/>
      <c r="CZ28" s="652">
        <v>9</v>
      </c>
      <c r="DA28" s="681"/>
      <c r="DB28" s="681"/>
      <c r="DC28" s="685"/>
      <c r="DD28" s="656">
        <v>4169686</v>
      </c>
      <c r="DE28" s="648"/>
      <c r="DF28" s="648"/>
      <c r="DG28" s="648"/>
      <c r="DH28" s="648"/>
      <c r="DI28" s="648"/>
      <c r="DJ28" s="648"/>
      <c r="DK28" s="649"/>
      <c r="DL28" s="656">
        <v>4169686</v>
      </c>
      <c r="DM28" s="648"/>
      <c r="DN28" s="648"/>
      <c r="DO28" s="648"/>
      <c r="DP28" s="648"/>
      <c r="DQ28" s="648"/>
      <c r="DR28" s="648"/>
      <c r="DS28" s="648"/>
      <c r="DT28" s="648"/>
      <c r="DU28" s="648"/>
      <c r="DV28" s="649"/>
      <c r="DW28" s="652">
        <v>19.899999999999999</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705275</v>
      </c>
      <c r="S29" s="648"/>
      <c r="T29" s="648"/>
      <c r="U29" s="648"/>
      <c r="V29" s="648"/>
      <c r="W29" s="648"/>
      <c r="X29" s="648"/>
      <c r="Y29" s="649"/>
      <c r="Z29" s="650">
        <v>1.4</v>
      </c>
      <c r="AA29" s="650"/>
      <c r="AB29" s="650"/>
      <c r="AC29" s="650"/>
      <c r="AD29" s="651">
        <v>20122</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4283195</v>
      </c>
      <c r="CS29" s="683"/>
      <c r="CT29" s="683"/>
      <c r="CU29" s="683"/>
      <c r="CV29" s="683"/>
      <c r="CW29" s="683"/>
      <c r="CX29" s="683"/>
      <c r="CY29" s="684"/>
      <c r="CZ29" s="652">
        <v>9</v>
      </c>
      <c r="DA29" s="681"/>
      <c r="DB29" s="681"/>
      <c r="DC29" s="685"/>
      <c r="DD29" s="656">
        <v>4169308</v>
      </c>
      <c r="DE29" s="683"/>
      <c r="DF29" s="683"/>
      <c r="DG29" s="683"/>
      <c r="DH29" s="683"/>
      <c r="DI29" s="683"/>
      <c r="DJ29" s="683"/>
      <c r="DK29" s="684"/>
      <c r="DL29" s="656">
        <v>4169308</v>
      </c>
      <c r="DM29" s="683"/>
      <c r="DN29" s="683"/>
      <c r="DO29" s="683"/>
      <c r="DP29" s="683"/>
      <c r="DQ29" s="683"/>
      <c r="DR29" s="683"/>
      <c r="DS29" s="683"/>
      <c r="DT29" s="683"/>
      <c r="DU29" s="683"/>
      <c r="DV29" s="684"/>
      <c r="DW29" s="652">
        <v>19.899999999999999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261069</v>
      </c>
      <c r="S30" s="648"/>
      <c r="T30" s="648"/>
      <c r="U30" s="648"/>
      <c r="V30" s="648"/>
      <c r="W30" s="648"/>
      <c r="X30" s="648"/>
      <c r="Y30" s="649"/>
      <c r="Z30" s="650">
        <v>0.5</v>
      </c>
      <c r="AA30" s="650"/>
      <c r="AB30" s="650"/>
      <c r="AC30" s="650"/>
      <c r="AD30" s="651" t="s">
        <v>241</v>
      </c>
      <c r="AE30" s="651"/>
      <c r="AF30" s="651"/>
      <c r="AG30" s="651"/>
      <c r="AH30" s="651"/>
      <c r="AI30" s="651"/>
      <c r="AJ30" s="651"/>
      <c r="AK30" s="651"/>
      <c r="AL30" s="652" t="s">
        <v>241</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4158103</v>
      </c>
      <c r="CS30" s="648"/>
      <c r="CT30" s="648"/>
      <c r="CU30" s="648"/>
      <c r="CV30" s="648"/>
      <c r="CW30" s="648"/>
      <c r="CX30" s="648"/>
      <c r="CY30" s="649"/>
      <c r="CZ30" s="652">
        <v>8.6999999999999993</v>
      </c>
      <c r="DA30" s="681"/>
      <c r="DB30" s="681"/>
      <c r="DC30" s="685"/>
      <c r="DD30" s="656">
        <v>4056041</v>
      </c>
      <c r="DE30" s="648"/>
      <c r="DF30" s="648"/>
      <c r="DG30" s="648"/>
      <c r="DH30" s="648"/>
      <c r="DI30" s="648"/>
      <c r="DJ30" s="648"/>
      <c r="DK30" s="649"/>
      <c r="DL30" s="656">
        <v>4056041</v>
      </c>
      <c r="DM30" s="648"/>
      <c r="DN30" s="648"/>
      <c r="DO30" s="648"/>
      <c r="DP30" s="648"/>
      <c r="DQ30" s="648"/>
      <c r="DR30" s="648"/>
      <c r="DS30" s="648"/>
      <c r="DT30" s="648"/>
      <c r="DU30" s="648"/>
      <c r="DV30" s="649"/>
      <c r="DW30" s="652">
        <v>19.3</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13489341</v>
      </c>
      <c r="S31" s="648"/>
      <c r="T31" s="648"/>
      <c r="U31" s="648"/>
      <c r="V31" s="648"/>
      <c r="W31" s="648"/>
      <c r="X31" s="648"/>
      <c r="Y31" s="649"/>
      <c r="Z31" s="650">
        <v>27.5</v>
      </c>
      <c r="AA31" s="650"/>
      <c r="AB31" s="650"/>
      <c r="AC31" s="650"/>
      <c r="AD31" s="651" t="s">
        <v>128</v>
      </c>
      <c r="AE31" s="651"/>
      <c r="AF31" s="651"/>
      <c r="AG31" s="651"/>
      <c r="AH31" s="651"/>
      <c r="AI31" s="651"/>
      <c r="AJ31" s="651"/>
      <c r="AK31" s="651"/>
      <c r="AL31" s="652" t="s">
        <v>241</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98.6</v>
      </c>
      <c r="BH31" s="702"/>
      <c r="BI31" s="702"/>
      <c r="BJ31" s="702"/>
      <c r="BK31" s="702"/>
      <c r="BL31" s="702"/>
      <c r="BM31" s="642">
        <v>96.7</v>
      </c>
      <c r="BN31" s="702"/>
      <c r="BO31" s="702"/>
      <c r="BP31" s="702"/>
      <c r="BQ31" s="703"/>
      <c r="BR31" s="715">
        <v>99.1</v>
      </c>
      <c r="BS31" s="702"/>
      <c r="BT31" s="702"/>
      <c r="BU31" s="702"/>
      <c r="BV31" s="702"/>
      <c r="BW31" s="702"/>
      <c r="BX31" s="642">
        <v>97.1</v>
      </c>
      <c r="BY31" s="702"/>
      <c r="BZ31" s="702"/>
      <c r="CA31" s="702"/>
      <c r="CB31" s="703"/>
      <c r="CD31" s="689"/>
      <c r="CE31" s="690"/>
      <c r="CF31" s="662" t="s">
        <v>311</v>
      </c>
      <c r="CG31" s="663"/>
      <c r="CH31" s="663"/>
      <c r="CI31" s="663"/>
      <c r="CJ31" s="663"/>
      <c r="CK31" s="663"/>
      <c r="CL31" s="663"/>
      <c r="CM31" s="663"/>
      <c r="CN31" s="663"/>
      <c r="CO31" s="663"/>
      <c r="CP31" s="663"/>
      <c r="CQ31" s="664"/>
      <c r="CR31" s="647">
        <v>125092</v>
      </c>
      <c r="CS31" s="683"/>
      <c r="CT31" s="683"/>
      <c r="CU31" s="683"/>
      <c r="CV31" s="683"/>
      <c r="CW31" s="683"/>
      <c r="CX31" s="683"/>
      <c r="CY31" s="684"/>
      <c r="CZ31" s="652">
        <v>0.3</v>
      </c>
      <c r="DA31" s="681"/>
      <c r="DB31" s="681"/>
      <c r="DC31" s="685"/>
      <c r="DD31" s="656">
        <v>113267</v>
      </c>
      <c r="DE31" s="683"/>
      <c r="DF31" s="683"/>
      <c r="DG31" s="683"/>
      <c r="DH31" s="683"/>
      <c r="DI31" s="683"/>
      <c r="DJ31" s="683"/>
      <c r="DK31" s="684"/>
      <c r="DL31" s="656">
        <v>113267</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241</v>
      </c>
      <c r="S32" s="648"/>
      <c r="T32" s="648"/>
      <c r="U32" s="648"/>
      <c r="V32" s="648"/>
      <c r="W32" s="648"/>
      <c r="X32" s="648"/>
      <c r="Y32" s="649"/>
      <c r="Z32" s="650" t="s">
        <v>128</v>
      </c>
      <c r="AA32" s="650"/>
      <c r="AB32" s="650"/>
      <c r="AC32" s="650"/>
      <c r="AD32" s="651" t="s">
        <v>241</v>
      </c>
      <c r="AE32" s="651"/>
      <c r="AF32" s="651"/>
      <c r="AG32" s="651"/>
      <c r="AH32" s="651"/>
      <c r="AI32" s="651"/>
      <c r="AJ32" s="651"/>
      <c r="AK32" s="651"/>
      <c r="AL32" s="652" t="s">
        <v>241</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99.2</v>
      </c>
      <c r="BH32" s="683"/>
      <c r="BI32" s="683"/>
      <c r="BJ32" s="683"/>
      <c r="BK32" s="683"/>
      <c r="BL32" s="683"/>
      <c r="BM32" s="653">
        <v>97.7</v>
      </c>
      <c r="BN32" s="713"/>
      <c r="BO32" s="713"/>
      <c r="BP32" s="713"/>
      <c r="BQ32" s="714"/>
      <c r="BR32" s="716">
        <v>99.1</v>
      </c>
      <c r="BS32" s="683"/>
      <c r="BT32" s="683"/>
      <c r="BU32" s="683"/>
      <c r="BV32" s="683"/>
      <c r="BW32" s="683"/>
      <c r="BX32" s="653">
        <v>97.6</v>
      </c>
      <c r="BY32" s="713"/>
      <c r="BZ32" s="713"/>
      <c r="CA32" s="713"/>
      <c r="CB32" s="714"/>
      <c r="CD32" s="691"/>
      <c r="CE32" s="692"/>
      <c r="CF32" s="662" t="s">
        <v>315</v>
      </c>
      <c r="CG32" s="663"/>
      <c r="CH32" s="663"/>
      <c r="CI32" s="663"/>
      <c r="CJ32" s="663"/>
      <c r="CK32" s="663"/>
      <c r="CL32" s="663"/>
      <c r="CM32" s="663"/>
      <c r="CN32" s="663"/>
      <c r="CO32" s="663"/>
      <c r="CP32" s="663"/>
      <c r="CQ32" s="664"/>
      <c r="CR32" s="647">
        <v>378</v>
      </c>
      <c r="CS32" s="648"/>
      <c r="CT32" s="648"/>
      <c r="CU32" s="648"/>
      <c r="CV32" s="648"/>
      <c r="CW32" s="648"/>
      <c r="CX32" s="648"/>
      <c r="CY32" s="649"/>
      <c r="CZ32" s="652">
        <v>0</v>
      </c>
      <c r="DA32" s="681"/>
      <c r="DB32" s="681"/>
      <c r="DC32" s="685"/>
      <c r="DD32" s="656">
        <v>378</v>
      </c>
      <c r="DE32" s="648"/>
      <c r="DF32" s="648"/>
      <c r="DG32" s="648"/>
      <c r="DH32" s="648"/>
      <c r="DI32" s="648"/>
      <c r="DJ32" s="648"/>
      <c r="DK32" s="649"/>
      <c r="DL32" s="656">
        <v>378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3389035</v>
      </c>
      <c r="S33" s="648"/>
      <c r="T33" s="648"/>
      <c r="U33" s="648"/>
      <c r="V33" s="648"/>
      <c r="W33" s="648"/>
      <c r="X33" s="648"/>
      <c r="Y33" s="649"/>
      <c r="Z33" s="650">
        <v>6.9</v>
      </c>
      <c r="AA33" s="650"/>
      <c r="AB33" s="650"/>
      <c r="AC33" s="650"/>
      <c r="AD33" s="651" t="s">
        <v>128</v>
      </c>
      <c r="AE33" s="651"/>
      <c r="AF33" s="651"/>
      <c r="AG33" s="651"/>
      <c r="AH33" s="651"/>
      <c r="AI33" s="651"/>
      <c r="AJ33" s="651"/>
      <c r="AK33" s="651"/>
      <c r="AL33" s="652" t="s">
        <v>241</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98.1</v>
      </c>
      <c r="BH33" s="718"/>
      <c r="BI33" s="718"/>
      <c r="BJ33" s="718"/>
      <c r="BK33" s="718"/>
      <c r="BL33" s="718"/>
      <c r="BM33" s="719">
        <v>95.6</v>
      </c>
      <c r="BN33" s="718"/>
      <c r="BO33" s="718"/>
      <c r="BP33" s="718"/>
      <c r="BQ33" s="720"/>
      <c r="BR33" s="717">
        <v>98.9</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21716529</v>
      </c>
      <c r="CS33" s="683"/>
      <c r="CT33" s="683"/>
      <c r="CU33" s="683"/>
      <c r="CV33" s="683"/>
      <c r="CW33" s="683"/>
      <c r="CX33" s="683"/>
      <c r="CY33" s="684"/>
      <c r="CZ33" s="652">
        <v>45.4</v>
      </c>
      <c r="DA33" s="681"/>
      <c r="DB33" s="681"/>
      <c r="DC33" s="685"/>
      <c r="DD33" s="656">
        <v>10829844</v>
      </c>
      <c r="DE33" s="683"/>
      <c r="DF33" s="683"/>
      <c r="DG33" s="683"/>
      <c r="DH33" s="683"/>
      <c r="DI33" s="683"/>
      <c r="DJ33" s="683"/>
      <c r="DK33" s="684"/>
      <c r="DL33" s="656">
        <v>7733830</v>
      </c>
      <c r="DM33" s="683"/>
      <c r="DN33" s="683"/>
      <c r="DO33" s="683"/>
      <c r="DP33" s="683"/>
      <c r="DQ33" s="683"/>
      <c r="DR33" s="683"/>
      <c r="DS33" s="683"/>
      <c r="DT33" s="683"/>
      <c r="DU33" s="683"/>
      <c r="DV33" s="684"/>
      <c r="DW33" s="652">
        <v>36.9</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148349</v>
      </c>
      <c r="S34" s="648"/>
      <c r="T34" s="648"/>
      <c r="U34" s="648"/>
      <c r="V34" s="648"/>
      <c r="W34" s="648"/>
      <c r="X34" s="648"/>
      <c r="Y34" s="649"/>
      <c r="Z34" s="650">
        <v>0.3</v>
      </c>
      <c r="AA34" s="650"/>
      <c r="AB34" s="650"/>
      <c r="AC34" s="650"/>
      <c r="AD34" s="651">
        <v>2795</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6704174</v>
      </c>
      <c r="CS34" s="648"/>
      <c r="CT34" s="648"/>
      <c r="CU34" s="648"/>
      <c r="CV34" s="648"/>
      <c r="CW34" s="648"/>
      <c r="CX34" s="648"/>
      <c r="CY34" s="649"/>
      <c r="CZ34" s="652">
        <v>14</v>
      </c>
      <c r="DA34" s="681"/>
      <c r="DB34" s="681"/>
      <c r="DC34" s="685"/>
      <c r="DD34" s="656">
        <v>4856313</v>
      </c>
      <c r="DE34" s="648"/>
      <c r="DF34" s="648"/>
      <c r="DG34" s="648"/>
      <c r="DH34" s="648"/>
      <c r="DI34" s="648"/>
      <c r="DJ34" s="648"/>
      <c r="DK34" s="649"/>
      <c r="DL34" s="656">
        <v>3544467</v>
      </c>
      <c r="DM34" s="648"/>
      <c r="DN34" s="648"/>
      <c r="DO34" s="648"/>
      <c r="DP34" s="648"/>
      <c r="DQ34" s="648"/>
      <c r="DR34" s="648"/>
      <c r="DS34" s="648"/>
      <c r="DT34" s="648"/>
      <c r="DU34" s="648"/>
      <c r="DV34" s="649"/>
      <c r="DW34" s="652">
        <v>16.899999999999999</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597946</v>
      </c>
      <c r="S35" s="648"/>
      <c r="T35" s="648"/>
      <c r="U35" s="648"/>
      <c r="V35" s="648"/>
      <c r="W35" s="648"/>
      <c r="X35" s="648"/>
      <c r="Y35" s="649"/>
      <c r="Z35" s="650">
        <v>1.2</v>
      </c>
      <c r="AA35" s="650"/>
      <c r="AB35" s="650"/>
      <c r="AC35" s="650"/>
      <c r="AD35" s="651" t="s">
        <v>241</v>
      </c>
      <c r="AE35" s="651"/>
      <c r="AF35" s="651"/>
      <c r="AG35" s="651"/>
      <c r="AH35" s="651"/>
      <c r="AI35" s="651"/>
      <c r="AJ35" s="651"/>
      <c r="AK35" s="651"/>
      <c r="AL35" s="652" t="s">
        <v>128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325720</v>
      </c>
      <c r="CS35" s="683"/>
      <c r="CT35" s="683"/>
      <c r="CU35" s="683"/>
      <c r="CV35" s="683"/>
      <c r="CW35" s="683"/>
      <c r="CX35" s="683"/>
      <c r="CY35" s="684"/>
      <c r="CZ35" s="652">
        <v>0.7</v>
      </c>
      <c r="DA35" s="681"/>
      <c r="DB35" s="681"/>
      <c r="DC35" s="685"/>
      <c r="DD35" s="656">
        <v>307352</v>
      </c>
      <c r="DE35" s="683"/>
      <c r="DF35" s="683"/>
      <c r="DG35" s="683"/>
      <c r="DH35" s="683"/>
      <c r="DI35" s="683"/>
      <c r="DJ35" s="683"/>
      <c r="DK35" s="684"/>
      <c r="DL35" s="656">
        <v>307352</v>
      </c>
      <c r="DM35" s="683"/>
      <c r="DN35" s="683"/>
      <c r="DO35" s="683"/>
      <c r="DP35" s="683"/>
      <c r="DQ35" s="683"/>
      <c r="DR35" s="683"/>
      <c r="DS35" s="683"/>
      <c r="DT35" s="683"/>
      <c r="DU35" s="683"/>
      <c r="DV35" s="684"/>
      <c r="DW35" s="652">
        <v>1.5</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1482815</v>
      </c>
      <c r="S36" s="648"/>
      <c r="T36" s="648"/>
      <c r="U36" s="648"/>
      <c r="V36" s="648"/>
      <c r="W36" s="648"/>
      <c r="X36" s="648"/>
      <c r="Y36" s="649"/>
      <c r="Z36" s="650">
        <v>3</v>
      </c>
      <c r="AA36" s="650"/>
      <c r="AB36" s="650"/>
      <c r="AC36" s="650"/>
      <c r="AD36" s="651" t="s">
        <v>241</v>
      </c>
      <c r="AE36" s="651"/>
      <c r="AF36" s="651"/>
      <c r="AG36" s="651"/>
      <c r="AH36" s="651"/>
      <c r="AI36" s="651"/>
      <c r="AJ36" s="651"/>
      <c r="AK36" s="651"/>
      <c r="AL36" s="652" t="s">
        <v>235</v>
      </c>
      <c r="AM36" s="653"/>
      <c r="AN36" s="653"/>
      <c r="AO36" s="654"/>
      <c r="AP36" s="235"/>
      <c r="AQ36" s="721" t="s">
        <v>326</v>
      </c>
      <c r="AR36" s="722"/>
      <c r="AS36" s="722"/>
      <c r="AT36" s="722"/>
      <c r="AU36" s="722"/>
      <c r="AV36" s="722"/>
      <c r="AW36" s="722"/>
      <c r="AX36" s="722"/>
      <c r="AY36" s="723"/>
      <c r="AZ36" s="636">
        <v>3987152</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376822</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9976934</v>
      </c>
      <c r="CS36" s="648"/>
      <c r="CT36" s="648"/>
      <c r="CU36" s="648"/>
      <c r="CV36" s="648"/>
      <c r="CW36" s="648"/>
      <c r="CX36" s="648"/>
      <c r="CY36" s="649"/>
      <c r="CZ36" s="652">
        <v>20.9</v>
      </c>
      <c r="DA36" s="681"/>
      <c r="DB36" s="681"/>
      <c r="DC36" s="685"/>
      <c r="DD36" s="656">
        <v>2820845</v>
      </c>
      <c r="DE36" s="648"/>
      <c r="DF36" s="648"/>
      <c r="DG36" s="648"/>
      <c r="DH36" s="648"/>
      <c r="DI36" s="648"/>
      <c r="DJ36" s="648"/>
      <c r="DK36" s="649"/>
      <c r="DL36" s="656">
        <v>1527525</v>
      </c>
      <c r="DM36" s="648"/>
      <c r="DN36" s="648"/>
      <c r="DO36" s="648"/>
      <c r="DP36" s="648"/>
      <c r="DQ36" s="648"/>
      <c r="DR36" s="648"/>
      <c r="DS36" s="648"/>
      <c r="DT36" s="648"/>
      <c r="DU36" s="648"/>
      <c r="DV36" s="649"/>
      <c r="DW36" s="652">
        <v>7.3</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832674</v>
      </c>
      <c r="S37" s="648"/>
      <c r="T37" s="648"/>
      <c r="U37" s="648"/>
      <c r="V37" s="648"/>
      <c r="W37" s="648"/>
      <c r="X37" s="648"/>
      <c r="Y37" s="649"/>
      <c r="Z37" s="650">
        <v>1.7</v>
      </c>
      <c r="AA37" s="650"/>
      <c r="AB37" s="650"/>
      <c r="AC37" s="650"/>
      <c r="AD37" s="651" t="s">
        <v>241</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678217</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268755</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725984</v>
      </c>
      <c r="CS37" s="683"/>
      <c r="CT37" s="683"/>
      <c r="CU37" s="683"/>
      <c r="CV37" s="683"/>
      <c r="CW37" s="683"/>
      <c r="CX37" s="683"/>
      <c r="CY37" s="684"/>
      <c r="CZ37" s="652">
        <v>1.5</v>
      </c>
      <c r="DA37" s="681"/>
      <c r="DB37" s="681"/>
      <c r="DC37" s="685"/>
      <c r="DD37" s="656">
        <v>721312</v>
      </c>
      <c r="DE37" s="683"/>
      <c r="DF37" s="683"/>
      <c r="DG37" s="683"/>
      <c r="DH37" s="683"/>
      <c r="DI37" s="683"/>
      <c r="DJ37" s="683"/>
      <c r="DK37" s="684"/>
      <c r="DL37" s="656">
        <v>631315</v>
      </c>
      <c r="DM37" s="683"/>
      <c r="DN37" s="683"/>
      <c r="DO37" s="683"/>
      <c r="DP37" s="683"/>
      <c r="DQ37" s="683"/>
      <c r="DR37" s="683"/>
      <c r="DS37" s="683"/>
      <c r="DT37" s="683"/>
      <c r="DU37" s="683"/>
      <c r="DV37" s="684"/>
      <c r="DW37" s="652">
        <v>3</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868704</v>
      </c>
      <c r="S38" s="648"/>
      <c r="T38" s="648"/>
      <c r="U38" s="648"/>
      <c r="V38" s="648"/>
      <c r="W38" s="648"/>
      <c r="X38" s="648"/>
      <c r="Y38" s="649"/>
      <c r="Z38" s="650">
        <v>1.8</v>
      </c>
      <c r="AA38" s="650"/>
      <c r="AB38" s="650"/>
      <c r="AC38" s="650"/>
      <c r="AD38" s="651">
        <v>1636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276869</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9202</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3032066</v>
      </c>
      <c r="CS38" s="648"/>
      <c r="CT38" s="648"/>
      <c r="CU38" s="648"/>
      <c r="CV38" s="648"/>
      <c r="CW38" s="648"/>
      <c r="CX38" s="648"/>
      <c r="CY38" s="649"/>
      <c r="CZ38" s="652">
        <v>6.3</v>
      </c>
      <c r="DA38" s="681"/>
      <c r="DB38" s="681"/>
      <c r="DC38" s="685"/>
      <c r="DD38" s="656">
        <v>2384477</v>
      </c>
      <c r="DE38" s="648"/>
      <c r="DF38" s="648"/>
      <c r="DG38" s="648"/>
      <c r="DH38" s="648"/>
      <c r="DI38" s="648"/>
      <c r="DJ38" s="648"/>
      <c r="DK38" s="649"/>
      <c r="DL38" s="656">
        <v>2266470</v>
      </c>
      <c r="DM38" s="648"/>
      <c r="DN38" s="648"/>
      <c r="DO38" s="648"/>
      <c r="DP38" s="648"/>
      <c r="DQ38" s="648"/>
      <c r="DR38" s="648"/>
      <c r="DS38" s="648"/>
      <c r="DT38" s="648"/>
      <c r="DU38" s="648"/>
      <c r="DV38" s="649"/>
      <c r="DW38" s="652">
        <v>10.8</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4584357</v>
      </c>
      <c r="S39" s="648"/>
      <c r="T39" s="648"/>
      <c r="U39" s="648"/>
      <c r="V39" s="648"/>
      <c r="W39" s="648"/>
      <c r="X39" s="648"/>
      <c r="Y39" s="649"/>
      <c r="Z39" s="650">
        <v>9.3000000000000007</v>
      </c>
      <c r="AA39" s="650"/>
      <c r="AB39" s="650"/>
      <c r="AC39" s="650"/>
      <c r="AD39" s="651" t="s">
        <v>241</v>
      </c>
      <c r="AE39" s="651"/>
      <c r="AF39" s="651"/>
      <c r="AG39" s="651"/>
      <c r="AH39" s="651"/>
      <c r="AI39" s="651"/>
      <c r="AJ39" s="651"/>
      <c r="AK39" s="651"/>
      <c r="AL39" s="652" t="s">
        <v>128</v>
      </c>
      <c r="AM39" s="653"/>
      <c r="AN39" s="653"/>
      <c r="AO39" s="654"/>
      <c r="AQ39" s="725" t="s">
        <v>338</v>
      </c>
      <c r="AR39" s="726"/>
      <c r="AS39" s="726"/>
      <c r="AT39" s="726"/>
      <c r="AU39" s="726"/>
      <c r="AV39" s="726"/>
      <c r="AW39" s="726"/>
      <c r="AX39" s="726"/>
      <c r="AY39" s="727"/>
      <c r="AZ39" s="647" t="s">
        <v>241</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14866</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785285</v>
      </c>
      <c r="CS39" s="683"/>
      <c r="CT39" s="683"/>
      <c r="CU39" s="683"/>
      <c r="CV39" s="683"/>
      <c r="CW39" s="683"/>
      <c r="CX39" s="683"/>
      <c r="CY39" s="684"/>
      <c r="CZ39" s="652">
        <v>1.6</v>
      </c>
      <c r="DA39" s="681"/>
      <c r="DB39" s="681"/>
      <c r="DC39" s="685"/>
      <c r="DD39" s="656">
        <v>176301</v>
      </c>
      <c r="DE39" s="683"/>
      <c r="DF39" s="683"/>
      <c r="DG39" s="683"/>
      <c r="DH39" s="683"/>
      <c r="DI39" s="683"/>
      <c r="DJ39" s="683"/>
      <c r="DK39" s="684"/>
      <c r="DL39" s="656" t="s">
        <v>128</v>
      </c>
      <c r="DM39" s="683"/>
      <c r="DN39" s="683"/>
      <c r="DO39" s="683"/>
      <c r="DP39" s="683"/>
      <c r="DQ39" s="683"/>
      <c r="DR39" s="683"/>
      <c r="DS39" s="683"/>
      <c r="DT39" s="683"/>
      <c r="DU39" s="683"/>
      <c r="DV39" s="684"/>
      <c r="DW39" s="652" t="s">
        <v>251</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241</v>
      </c>
      <c r="AA40" s="650"/>
      <c r="AB40" s="650"/>
      <c r="AC40" s="650"/>
      <c r="AD40" s="651" t="s">
        <v>128</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128</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95</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892350</v>
      </c>
      <c r="CS40" s="648"/>
      <c r="CT40" s="648"/>
      <c r="CU40" s="648"/>
      <c r="CV40" s="648"/>
      <c r="CW40" s="648"/>
      <c r="CX40" s="648"/>
      <c r="CY40" s="649"/>
      <c r="CZ40" s="652">
        <v>1.9</v>
      </c>
      <c r="DA40" s="681"/>
      <c r="DB40" s="681"/>
      <c r="DC40" s="685"/>
      <c r="DD40" s="656">
        <v>284556</v>
      </c>
      <c r="DE40" s="648"/>
      <c r="DF40" s="648"/>
      <c r="DG40" s="648"/>
      <c r="DH40" s="648"/>
      <c r="DI40" s="648"/>
      <c r="DJ40" s="648"/>
      <c r="DK40" s="649"/>
      <c r="DL40" s="656">
        <v>88016</v>
      </c>
      <c r="DM40" s="648"/>
      <c r="DN40" s="648"/>
      <c r="DO40" s="648"/>
      <c r="DP40" s="648"/>
      <c r="DQ40" s="648"/>
      <c r="DR40" s="648"/>
      <c r="DS40" s="648"/>
      <c r="DT40" s="648"/>
      <c r="DU40" s="648"/>
      <c r="DV40" s="649"/>
      <c r="DW40" s="652">
        <v>0.4</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241</v>
      </c>
      <c r="S41" s="648"/>
      <c r="T41" s="648"/>
      <c r="U41" s="648"/>
      <c r="V41" s="648"/>
      <c r="W41" s="648"/>
      <c r="X41" s="648"/>
      <c r="Y41" s="649"/>
      <c r="Z41" s="650" t="s">
        <v>241</v>
      </c>
      <c r="AA41" s="650"/>
      <c r="AB41" s="650"/>
      <c r="AC41" s="650"/>
      <c r="AD41" s="651" t="s">
        <v>235</v>
      </c>
      <c r="AE41" s="651"/>
      <c r="AF41" s="651"/>
      <c r="AG41" s="651"/>
      <c r="AH41" s="651"/>
      <c r="AI41" s="651"/>
      <c r="AJ41" s="651"/>
      <c r="AK41" s="651"/>
      <c r="AL41" s="652" t="s">
        <v>241</v>
      </c>
      <c r="AM41" s="653"/>
      <c r="AN41" s="653"/>
      <c r="AO41" s="654"/>
      <c r="AQ41" s="725" t="s">
        <v>347</v>
      </c>
      <c r="AR41" s="726"/>
      <c r="AS41" s="726"/>
      <c r="AT41" s="726"/>
      <c r="AU41" s="726"/>
      <c r="AV41" s="726"/>
      <c r="AW41" s="726"/>
      <c r="AX41" s="726"/>
      <c r="AY41" s="727"/>
      <c r="AZ41" s="647">
        <v>652236</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241</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761520</v>
      </c>
      <c r="S42" s="648"/>
      <c r="T42" s="648"/>
      <c r="U42" s="648"/>
      <c r="V42" s="648"/>
      <c r="W42" s="648"/>
      <c r="X42" s="648"/>
      <c r="Y42" s="649"/>
      <c r="Z42" s="650">
        <v>1.6</v>
      </c>
      <c r="AA42" s="650"/>
      <c r="AB42" s="650"/>
      <c r="AC42" s="650"/>
      <c r="AD42" s="651" t="s">
        <v>241</v>
      </c>
      <c r="AE42" s="651"/>
      <c r="AF42" s="651"/>
      <c r="AG42" s="651"/>
      <c r="AH42" s="651"/>
      <c r="AI42" s="651"/>
      <c r="AJ42" s="651"/>
      <c r="AK42" s="651"/>
      <c r="AL42" s="652" t="s">
        <v>235</v>
      </c>
      <c r="AM42" s="653"/>
      <c r="AN42" s="653"/>
      <c r="AO42" s="654"/>
      <c r="AQ42" s="746" t="s">
        <v>351</v>
      </c>
      <c r="AR42" s="747"/>
      <c r="AS42" s="747"/>
      <c r="AT42" s="747"/>
      <c r="AU42" s="747"/>
      <c r="AV42" s="747"/>
      <c r="AW42" s="747"/>
      <c r="AX42" s="747"/>
      <c r="AY42" s="748"/>
      <c r="AZ42" s="738">
        <v>2379830</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399</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7595168</v>
      </c>
      <c r="CS42" s="648"/>
      <c r="CT42" s="648"/>
      <c r="CU42" s="648"/>
      <c r="CV42" s="648"/>
      <c r="CW42" s="648"/>
      <c r="CX42" s="648"/>
      <c r="CY42" s="649"/>
      <c r="CZ42" s="652">
        <v>15.9</v>
      </c>
      <c r="DA42" s="653"/>
      <c r="DB42" s="653"/>
      <c r="DC42" s="665"/>
      <c r="DD42" s="656">
        <v>1232752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49106178</v>
      </c>
      <c r="S43" s="739"/>
      <c r="T43" s="739"/>
      <c r="U43" s="739"/>
      <c r="V43" s="739"/>
      <c r="W43" s="739"/>
      <c r="X43" s="739"/>
      <c r="Y43" s="740"/>
      <c r="Z43" s="741">
        <v>100</v>
      </c>
      <c r="AA43" s="741"/>
      <c r="AB43" s="741"/>
      <c r="AC43" s="741"/>
      <c r="AD43" s="742">
        <v>20225588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82737</v>
      </c>
      <c r="CS43" s="683"/>
      <c r="CT43" s="683"/>
      <c r="CU43" s="683"/>
      <c r="CV43" s="683"/>
      <c r="CW43" s="683"/>
      <c r="CX43" s="683"/>
      <c r="CY43" s="684"/>
      <c r="CZ43" s="652">
        <v>0.2</v>
      </c>
      <c r="DA43" s="681"/>
      <c r="DB43" s="681"/>
      <c r="DC43" s="685"/>
      <c r="DD43" s="656">
        <v>77748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5245108</v>
      </c>
      <c r="CS44" s="648"/>
      <c r="CT44" s="648"/>
      <c r="CU44" s="648"/>
      <c r="CV44" s="648"/>
      <c r="CW44" s="648"/>
      <c r="CX44" s="648"/>
      <c r="CY44" s="649"/>
      <c r="CZ44" s="652">
        <v>11</v>
      </c>
      <c r="DA44" s="653"/>
      <c r="DB44" s="653"/>
      <c r="DC44" s="665"/>
      <c r="DD44" s="656">
        <v>931908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1700625</v>
      </c>
      <c r="CS45" s="683"/>
      <c r="CT45" s="683"/>
      <c r="CU45" s="683"/>
      <c r="CV45" s="683"/>
      <c r="CW45" s="683"/>
      <c r="CX45" s="683"/>
      <c r="CY45" s="684"/>
      <c r="CZ45" s="652">
        <v>3.6</v>
      </c>
      <c r="DA45" s="681"/>
      <c r="DB45" s="681"/>
      <c r="DC45" s="685"/>
      <c r="DD45" s="656">
        <v>153572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2981867</v>
      </c>
      <c r="CS46" s="648"/>
      <c r="CT46" s="648"/>
      <c r="CU46" s="648"/>
      <c r="CV46" s="648"/>
      <c r="CW46" s="648"/>
      <c r="CX46" s="648"/>
      <c r="CY46" s="649"/>
      <c r="CZ46" s="652">
        <v>6.2</v>
      </c>
      <c r="DA46" s="653"/>
      <c r="DB46" s="653"/>
      <c r="DC46" s="665"/>
      <c r="DD46" s="656">
        <v>721899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2350060</v>
      </c>
      <c r="CS47" s="683"/>
      <c r="CT47" s="683"/>
      <c r="CU47" s="683"/>
      <c r="CV47" s="683"/>
      <c r="CW47" s="683"/>
      <c r="CX47" s="683"/>
      <c r="CY47" s="684"/>
      <c r="CZ47" s="652">
        <v>4.9000000000000004</v>
      </c>
      <c r="DA47" s="681"/>
      <c r="DB47" s="681"/>
      <c r="DC47" s="685"/>
      <c r="DD47" s="656">
        <v>300844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241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47825141</v>
      </c>
      <c r="CS49" s="718"/>
      <c r="CT49" s="718"/>
      <c r="CU49" s="718"/>
      <c r="CV49" s="718"/>
      <c r="CW49" s="718"/>
      <c r="CX49" s="718"/>
      <c r="CY49" s="749"/>
      <c r="CZ49" s="743">
        <v>100</v>
      </c>
      <c r="DA49" s="750"/>
      <c r="DB49" s="750"/>
      <c r="DC49" s="751"/>
      <c r="DD49" s="752">
        <v>24176323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3Lse7b6xE9eYvjOc2BRCYCQ/ZIq1q+0+LxDLdUhT3Cgz5a2VugpQorlHc/3ajKaCozhXvZ3ZEVgsD6wjIUABg==" saltValue="P0xJ/aQSnRrq3jC4N+Zj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48681</v>
      </c>
      <c r="R7" s="783"/>
      <c r="S7" s="783"/>
      <c r="T7" s="783"/>
      <c r="U7" s="783"/>
      <c r="V7" s="783">
        <v>47400</v>
      </c>
      <c r="W7" s="783"/>
      <c r="X7" s="783"/>
      <c r="Y7" s="783"/>
      <c r="Z7" s="783"/>
      <c r="AA7" s="783">
        <v>1281</v>
      </c>
      <c r="AB7" s="783"/>
      <c r="AC7" s="783"/>
      <c r="AD7" s="783"/>
      <c r="AE7" s="784"/>
      <c r="AF7" s="785">
        <v>517</v>
      </c>
      <c r="AG7" s="786"/>
      <c r="AH7" s="786"/>
      <c r="AI7" s="786"/>
      <c r="AJ7" s="787"/>
      <c r="AK7" s="822">
        <v>1484</v>
      </c>
      <c r="AL7" s="823"/>
      <c r="AM7" s="823"/>
      <c r="AN7" s="823"/>
      <c r="AO7" s="823"/>
      <c r="AP7" s="823">
        <v>35397</v>
      </c>
      <c r="AQ7" s="823"/>
      <c r="AR7" s="823"/>
      <c r="AS7" s="823"/>
      <c r="AT7" s="823"/>
      <c r="AU7" s="824" t="s">
        <v>609</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596</v>
      </c>
      <c r="BT7" s="827"/>
      <c r="BU7" s="827"/>
      <c r="BV7" s="827"/>
      <c r="BW7" s="827"/>
      <c r="BX7" s="827"/>
      <c r="BY7" s="827"/>
      <c r="BZ7" s="827"/>
      <c r="CA7" s="827"/>
      <c r="CB7" s="827"/>
      <c r="CC7" s="827"/>
      <c r="CD7" s="827"/>
      <c r="CE7" s="827"/>
      <c r="CF7" s="827"/>
      <c r="CG7" s="828"/>
      <c r="CH7" s="819">
        <v>9</v>
      </c>
      <c r="CI7" s="820"/>
      <c r="CJ7" s="820"/>
      <c r="CK7" s="820"/>
      <c r="CL7" s="821"/>
      <c r="CM7" s="819">
        <v>58</v>
      </c>
      <c r="CN7" s="820"/>
      <c r="CO7" s="820"/>
      <c r="CP7" s="820"/>
      <c r="CQ7" s="821"/>
      <c r="CR7" s="819">
        <v>3</v>
      </c>
      <c r="CS7" s="820"/>
      <c r="CT7" s="820"/>
      <c r="CU7" s="820"/>
      <c r="CV7" s="821"/>
      <c r="CW7" s="819" t="s">
        <v>529</v>
      </c>
      <c r="CX7" s="820"/>
      <c r="CY7" s="820"/>
      <c r="CZ7" s="820"/>
      <c r="DA7" s="821"/>
      <c r="DB7" s="819" t="s">
        <v>529</v>
      </c>
      <c r="DC7" s="820"/>
      <c r="DD7" s="820"/>
      <c r="DE7" s="820"/>
      <c r="DF7" s="821"/>
      <c r="DG7" s="819" t="s">
        <v>529</v>
      </c>
      <c r="DH7" s="820"/>
      <c r="DI7" s="820"/>
      <c r="DJ7" s="820"/>
      <c r="DK7" s="821"/>
      <c r="DL7" s="819" t="s">
        <v>529</v>
      </c>
      <c r="DM7" s="820"/>
      <c r="DN7" s="820"/>
      <c r="DO7" s="820"/>
      <c r="DP7" s="821"/>
      <c r="DQ7" s="819" t="s">
        <v>529</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2</v>
      </c>
      <c r="R8" s="807"/>
      <c r="S8" s="807"/>
      <c r="T8" s="807"/>
      <c r="U8" s="807"/>
      <c r="V8" s="807">
        <v>2</v>
      </c>
      <c r="W8" s="807"/>
      <c r="X8" s="807"/>
      <c r="Y8" s="807"/>
      <c r="Z8" s="807"/>
      <c r="AA8" s="807" t="s">
        <v>604</v>
      </c>
      <c r="AB8" s="807"/>
      <c r="AC8" s="807"/>
      <c r="AD8" s="807"/>
      <c r="AE8" s="808"/>
      <c r="AF8" s="809" t="s">
        <v>389</v>
      </c>
      <c r="AG8" s="810"/>
      <c r="AH8" s="810"/>
      <c r="AI8" s="810"/>
      <c r="AJ8" s="811"/>
      <c r="AK8" s="812" t="s">
        <v>604</v>
      </c>
      <c r="AL8" s="813"/>
      <c r="AM8" s="813"/>
      <c r="AN8" s="813"/>
      <c r="AO8" s="813"/>
      <c r="AP8" s="813">
        <v>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597</v>
      </c>
      <c r="BT8" s="817"/>
      <c r="BU8" s="817"/>
      <c r="BV8" s="817"/>
      <c r="BW8" s="817"/>
      <c r="BX8" s="817"/>
      <c r="BY8" s="817"/>
      <c r="BZ8" s="817"/>
      <c r="CA8" s="817"/>
      <c r="CB8" s="817"/>
      <c r="CC8" s="817"/>
      <c r="CD8" s="817"/>
      <c r="CE8" s="817"/>
      <c r="CF8" s="817"/>
      <c r="CG8" s="818"/>
      <c r="CH8" s="829">
        <v>3</v>
      </c>
      <c r="CI8" s="830"/>
      <c r="CJ8" s="830"/>
      <c r="CK8" s="830"/>
      <c r="CL8" s="831"/>
      <c r="CM8" s="829">
        <v>463</v>
      </c>
      <c r="CN8" s="830"/>
      <c r="CO8" s="830"/>
      <c r="CP8" s="830"/>
      <c r="CQ8" s="831"/>
      <c r="CR8" s="829">
        <v>2</v>
      </c>
      <c r="CS8" s="830"/>
      <c r="CT8" s="830"/>
      <c r="CU8" s="830"/>
      <c r="CV8" s="831"/>
      <c r="CW8" s="829" t="s">
        <v>529</v>
      </c>
      <c r="CX8" s="830"/>
      <c r="CY8" s="830"/>
      <c r="CZ8" s="830"/>
      <c r="DA8" s="831"/>
      <c r="DB8" s="829" t="s">
        <v>529</v>
      </c>
      <c r="DC8" s="830"/>
      <c r="DD8" s="830"/>
      <c r="DE8" s="830"/>
      <c r="DF8" s="831"/>
      <c r="DG8" s="829" t="s">
        <v>529</v>
      </c>
      <c r="DH8" s="830"/>
      <c r="DI8" s="830"/>
      <c r="DJ8" s="830"/>
      <c r="DK8" s="831"/>
      <c r="DL8" s="829" t="s">
        <v>529</v>
      </c>
      <c r="DM8" s="830"/>
      <c r="DN8" s="830"/>
      <c r="DO8" s="830"/>
      <c r="DP8" s="831"/>
      <c r="DQ8" s="829" t="s">
        <v>529</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117</v>
      </c>
      <c r="R9" s="807"/>
      <c r="S9" s="807"/>
      <c r="T9" s="807"/>
      <c r="U9" s="807"/>
      <c r="V9" s="807">
        <v>117</v>
      </c>
      <c r="W9" s="807"/>
      <c r="X9" s="807"/>
      <c r="Y9" s="807"/>
      <c r="Z9" s="807"/>
      <c r="AA9" s="807">
        <v>0</v>
      </c>
      <c r="AB9" s="807"/>
      <c r="AC9" s="807"/>
      <c r="AD9" s="807"/>
      <c r="AE9" s="808"/>
      <c r="AF9" s="809">
        <v>0</v>
      </c>
      <c r="AG9" s="810"/>
      <c r="AH9" s="810"/>
      <c r="AI9" s="810"/>
      <c r="AJ9" s="811"/>
      <c r="AK9" s="812">
        <v>95</v>
      </c>
      <c r="AL9" s="813"/>
      <c r="AM9" s="813"/>
      <c r="AN9" s="813"/>
      <c r="AO9" s="813"/>
      <c r="AP9" s="813">
        <v>325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598</v>
      </c>
      <c r="BT9" s="817"/>
      <c r="BU9" s="817"/>
      <c r="BV9" s="817"/>
      <c r="BW9" s="817"/>
      <c r="BX9" s="817"/>
      <c r="BY9" s="817"/>
      <c r="BZ9" s="817"/>
      <c r="CA9" s="817"/>
      <c r="CB9" s="817"/>
      <c r="CC9" s="817"/>
      <c r="CD9" s="817"/>
      <c r="CE9" s="817"/>
      <c r="CF9" s="817"/>
      <c r="CG9" s="818"/>
      <c r="CH9" s="829">
        <v>-9</v>
      </c>
      <c r="CI9" s="830"/>
      <c r="CJ9" s="830"/>
      <c r="CK9" s="830"/>
      <c r="CL9" s="831"/>
      <c r="CM9" s="829">
        <v>210</v>
      </c>
      <c r="CN9" s="830"/>
      <c r="CO9" s="830"/>
      <c r="CP9" s="830"/>
      <c r="CQ9" s="831"/>
      <c r="CR9" s="829">
        <v>33</v>
      </c>
      <c r="CS9" s="830"/>
      <c r="CT9" s="830"/>
      <c r="CU9" s="830"/>
      <c r="CV9" s="831"/>
      <c r="CW9" s="829" t="s">
        <v>529</v>
      </c>
      <c r="CX9" s="830"/>
      <c r="CY9" s="830"/>
      <c r="CZ9" s="830"/>
      <c r="DA9" s="831"/>
      <c r="DB9" s="829" t="s">
        <v>529</v>
      </c>
      <c r="DC9" s="830"/>
      <c r="DD9" s="830"/>
      <c r="DE9" s="830"/>
      <c r="DF9" s="831"/>
      <c r="DG9" s="829" t="s">
        <v>529</v>
      </c>
      <c r="DH9" s="830"/>
      <c r="DI9" s="830"/>
      <c r="DJ9" s="830"/>
      <c r="DK9" s="831"/>
      <c r="DL9" s="829" t="s">
        <v>529</v>
      </c>
      <c r="DM9" s="830"/>
      <c r="DN9" s="830"/>
      <c r="DO9" s="830"/>
      <c r="DP9" s="831"/>
      <c r="DQ9" s="829" t="s">
        <v>529</v>
      </c>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132</v>
      </c>
      <c r="R10" s="807"/>
      <c r="S10" s="807"/>
      <c r="T10" s="807"/>
      <c r="U10" s="807"/>
      <c r="V10" s="807">
        <v>132</v>
      </c>
      <c r="W10" s="807"/>
      <c r="X10" s="807"/>
      <c r="Y10" s="807"/>
      <c r="Z10" s="807"/>
      <c r="AA10" s="807" t="s">
        <v>604</v>
      </c>
      <c r="AB10" s="807"/>
      <c r="AC10" s="807"/>
      <c r="AD10" s="807"/>
      <c r="AE10" s="808"/>
      <c r="AF10" s="809" t="s">
        <v>392</v>
      </c>
      <c r="AG10" s="810"/>
      <c r="AH10" s="810"/>
      <c r="AI10" s="810"/>
      <c r="AJ10" s="811"/>
      <c r="AK10" s="812">
        <v>70</v>
      </c>
      <c r="AL10" s="813"/>
      <c r="AM10" s="813"/>
      <c r="AN10" s="813"/>
      <c r="AO10" s="813"/>
      <c r="AP10" s="812" t="s">
        <v>604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599</v>
      </c>
      <c r="BT10" s="817"/>
      <c r="BU10" s="817"/>
      <c r="BV10" s="817"/>
      <c r="BW10" s="817"/>
      <c r="BX10" s="817"/>
      <c r="BY10" s="817"/>
      <c r="BZ10" s="817"/>
      <c r="CA10" s="817"/>
      <c r="CB10" s="817"/>
      <c r="CC10" s="817"/>
      <c r="CD10" s="817"/>
      <c r="CE10" s="817"/>
      <c r="CF10" s="817"/>
      <c r="CG10" s="818"/>
      <c r="CH10" s="829">
        <v>4</v>
      </c>
      <c r="CI10" s="830"/>
      <c r="CJ10" s="830"/>
      <c r="CK10" s="830"/>
      <c r="CL10" s="831"/>
      <c r="CM10" s="829">
        <v>120</v>
      </c>
      <c r="CN10" s="830"/>
      <c r="CO10" s="830"/>
      <c r="CP10" s="830"/>
      <c r="CQ10" s="831"/>
      <c r="CR10" s="829">
        <v>49</v>
      </c>
      <c r="CS10" s="830"/>
      <c r="CT10" s="830"/>
      <c r="CU10" s="830"/>
      <c r="CV10" s="831"/>
      <c r="CW10" s="829">
        <v>0</v>
      </c>
      <c r="CX10" s="830"/>
      <c r="CY10" s="830"/>
      <c r="CZ10" s="830"/>
      <c r="DA10" s="831"/>
      <c r="DB10" s="829" t="s">
        <v>529</v>
      </c>
      <c r="DC10" s="830"/>
      <c r="DD10" s="830"/>
      <c r="DE10" s="830"/>
      <c r="DF10" s="831"/>
      <c r="DG10" s="829" t="s">
        <v>529</v>
      </c>
      <c r="DH10" s="830"/>
      <c r="DI10" s="830"/>
      <c r="DJ10" s="830"/>
      <c r="DK10" s="831"/>
      <c r="DL10" s="829" t="s">
        <v>529</v>
      </c>
      <c r="DM10" s="830"/>
      <c r="DN10" s="830"/>
      <c r="DO10" s="830"/>
      <c r="DP10" s="831"/>
      <c r="DQ10" s="829" t="s">
        <v>529</v>
      </c>
      <c r="DR10" s="830"/>
      <c r="DS10" s="830"/>
      <c r="DT10" s="830"/>
      <c r="DU10" s="831"/>
      <c r="DV10" s="832"/>
      <c r="DW10" s="833"/>
      <c r="DX10" s="833"/>
      <c r="DY10" s="833"/>
      <c r="DZ10" s="834"/>
      <c r="EA10" s="256"/>
    </row>
    <row r="11" spans="1:131" s="257" customFormat="1" ht="26.25" customHeight="1" x14ac:dyDescent="0.15">
      <c r="A11" s="263">
        <v>5</v>
      </c>
      <c r="B11" s="803" t="s">
        <v>393</v>
      </c>
      <c r="C11" s="804"/>
      <c r="D11" s="804"/>
      <c r="E11" s="804"/>
      <c r="F11" s="804"/>
      <c r="G11" s="804"/>
      <c r="H11" s="804"/>
      <c r="I11" s="804"/>
      <c r="J11" s="804"/>
      <c r="K11" s="804"/>
      <c r="L11" s="804"/>
      <c r="M11" s="804"/>
      <c r="N11" s="804"/>
      <c r="O11" s="804"/>
      <c r="P11" s="805"/>
      <c r="Q11" s="806">
        <v>608</v>
      </c>
      <c r="R11" s="807"/>
      <c r="S11" s="807"/>
      <c r="T11" s="807"/>
      <c r="U11" s="807"/>
      <c r="V11" s="807">
        <v>608</v>
      </c>
      <c r="W11" s="807"/>
      <c r="X11" s="807"/>
      <c r="Y11" s="807"/>
      <c r="Z11" s="807"/>
      <c r="AA11" s="807">
        <v>0</v>
      </c>
      <c r="AB11" s="807"/>
      <c r="AC11" s="807"/>
      <c r="AD11" s="807"/>
      <c r="AE11" s="808"/>
      <c r="AF11" s="809">
        <v>0</v>
      </c>
      <c r="AG11" s="810"/>
      <c r="AH11" s="810"/>
      <c r="AI11" s="810"/>
      <c r="AJ11" s="811"/>
      <c r="AK11" s="812">
        <v>267</v>
      </c>
      <c r="AL11" s="813"/>
      <c r="AM11" s="813"/>
      <c r="AN11" s="813"/>
      <c r="AO11" s="813"/>
      <c r="AP11" s="813">
        <v>166</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600</v>
      </c>
      <c r="BT11" s="817"/>
      <c r="BU11" s="817"/>
      <c r="BV11" s="817"/>
      <c r="BW11" s="817"/>
      <c r="BX11" s="817"/>
      <c r="BY11" s="817"/>
      <c r="BZ11" s="817"/>
      <c r="CA11" s="817"/>
      <c r="CB11" s="817"/>
      <c r="CC11" s="817"/>
      <c r="CD11" s="817"/>
      <c r="CE11" s="817"/>
      <c r="CF11" s="817"/>
      <c r="CG11" s="818"/>
      <c r="CH11" s="829">
        <v>10</v>
      </c>
      <c r="CI11" s="830"/>
      <c r="CJ11" s="830"/>
      <c r="CK11" s="830"/>
      <c r="CL11" s="831"/>
      <c r="CM11" s="829">
        <v>590</v>
      </c>
      <c r="CN11" s="830"/>
      <c r="CO11" s="830"/>
      <c r="CP11" s="830"/>
      <c r="CQ11" s="831"/>
      <c r="CR11" s="829">
        <v>380</v>
      </c>
      <c r="CS11" s="830"/>
      <c r="CT11" s="830"/>
      <c r="CU11" s="830"/>
      <c r="CV11" s="831"/>
      <c r="CW11" s="829">
        <v>6</v>
      </c>
      <c r="CX11" s="830"/>
      <c r="CY11" s="830"/>
      <c r="CZ11" s="830"/>
      <c r="DA11" s="831"/>
      <c r="DB11" s="829" t="s">
        <v>529</v>
      </c>
      <c r="DC11" s="830"/>
      <c r="DD11" s="830"/>
      <c r="DE11" s="830"/>
      <c r="DF11" s="831"/>
      <c r="DG11" s="829" t="s">
        <v>529</v>
      </c>
      <c r="DH11" s="830"/>
      <c r="DI11" s="830"/>
      <c r="DJ11" s="830"/>
      <c r="DK11" s="831"/>
      <c r="DL11" s="829" t="s">
        <v>529</v>
      </c>
      <c r="DM11" s="830"/>
      <c r="DN11" s="830"/>
      <c r="DO11" s="830"/>
      <c r="DP11" s="831"/>
      <c r="DQ11" s="829" t="s">
        <v>529</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601</v>
      </c>
      <c r="BT12" s="817"/>
      <c r="BU12" s="817"/>
      <c r="BV12" s="817"/>
      <c r="BW12" s="817"/>
      <c r="BX12" s="817"/>
      <c r="BY12" s="817"/>
      <c r="BZ12" s="817"/>
      <c r="CA12" s="817"/>
      <c r="CB12" s="817"/>
      <c r="CC12" s="817"/>
      <c r="CD12" s="817"/>
      <c r="CE12" s="817"/>
      <c r="CF12" s="817"/>
      <c r="CG12" s="818"/>
      <c r="CH12" s="829">
        <v>-2</v>
      </c>
      <c r="CI12" s="830"/>
      <c r="CJ12" s="830"/>
      <c r="CK12" s="830"/>
      <c r="CL12" s="831"/>
      <c r="CM12" s="829">
        <v>13</v>
      </c>
      <c r="CN12" s="830"/>
      <c r="CO12" s="830"/>
      <c r="CP12" s="830"/>
      <c r="CQ12" s="831"/>
      <c r="CR12" s="829">
        <v>10</v>
      </c>
      <c r="CS12" s="830"/>
      <c r="CT12" s="830"/>
      <c r="CU12" s="830"/>
      <c r="CV12" s="831"/>
      <c r="CW12" s="829" t="s">
        <v>529</v>
      </c>
      <c r="CX12" s="830"/>
      <c r="CY12" s="830"/>
      <c r="CZ12" s="830"/>
      <c r="DA12" s="831"/>
      <c r="DB12" s="829" t="s">
        <v>529</v>
      </c>
      <c r="DC12" s="830"/>
      <c r="DD12" s="830"/>
      <c r="DE12" s="830"/>
      <c r="DF12" s="831"/>
      <c r="DG12" s="829" t="s">
        <v>529</v>
      </c>
      <c r="DH12" s="830"/>
      <c r="DI12" s="830"/>
      <c r="DJ12" s="830"/>
      <c r="DK12" s="831"/>
      <c r="DL12" s="829" t="s">
        <v>529</v>
      </c>
      <c r="DM12" s="830"/>
      <c r="DN12" s="830"/>
      <c r="DO12" s="830"/>
      <c r="DP12" s="831"/>
      <c r="DQ12" s="829" t="s">
        <v>529</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602</v>
      </c>
      <c r="BT13" s="817"/>
      <c r="BU13" s="817"/>
      <c r="BV13" s="817"/>
      <c r="BW13" s="817"/>
      <c r="BX13" s="817"/>
      <c r="BY13" s="817"/>
      <c r="BZ13" s="817"/>
      <c r="CA13" s="817"/>
      <c r="CB13" s="817"/>
      <c r="CC13" s="817"/>
      <c r="CD13" s="817"/>
      <c r="CE13" s="817"/>
      <c r="CF13" s="817"/>
      <c r="CG13" s="818"/>
      <c r="CH13" s="829">
        <v>0</v>
      </c>
      <c r="CI13" s="830"/>
      <c r="CJ13" s="830"/>
      <c r="CK13" s="830"/>
      <c r="CL13" s="831"/>
      <c r="CM13" s="829">
        <v>13</v>
      </c>
      <c r="CN13" s="830"/>
      <c r="CO13" s="830"/>
      <c r="CP13" s="830"/>
      <c r="CQ13" s="831"/>
      <c r="CR13" s="829">
        <v>6</v>
      </c>
      <c r="CS13" s="830"/>
      <c r="CT13" s="830"/>
      <c r="CU13" s="830"/>
      <c r="CV13" s="831"/>
      <c r="CW13" s="829" t="s">
        <v>529</v>
      </c>
      <c r="CX13" s="830"/>
      <c r="CY13" s="830"/>
      <c r="CZ13" s="830"/>
      <c r="DA13" s="831"/>
      <c r="DB13" s="829" t="s">
        <v>529</v>
      </c>
      <c r="DC13" s="830"/>
      <c r="DD13" s="830"/>
      <c r="DE13" s="830"/>
      <c r="DF13" s="831"/>
      <c r="DG13" s="829" t="s">
        <v>529</v>
      </c>
      <c r="DH13" s="830"/>
      <c r="DI13" s="830"/>
      <c r="DJ13" s="830"/>
      <c r="DK13" s="831"/>
      <c r="DL13" s="829" t="s">
        <v>529</v>
      </c>
      <c r="DM13" s="830"/>
      <c r="DN13" s="830"/>
      <c r="DO13" s="830"/>
      <c r="DP13" s="831"/>
      <c r="DQ13" s="829" t="s">
        <v>529</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49106</v>
      </c>
      <c r="R23" s="842"/>
      <c r="S23" s="842"/>
      <c r="T23" s="842"/>
      <c r="U23" s="842"/>
      <c r="V23" s="842">
        <v>47825</v>
      </c>
      <c r="W23" s="842"/>
      <c r="X23" s="842"/>
      <c r="Y23" s="842"/>
      <c r="Z23" s="842"/>
      <c r="AA23" s="842">
        <v>1281</v>
      </c>
      <c r="AB23" s="842"/>
      <c r="AC23" s="842"/>
      <c r="AD23" s="842"/>
      <c r="AE23" s="843"/>
      <c r="AF23" s="844">
        <v>518</v>
      </c>
      <c r="AG23" s="842"/>
      <c r="AH23" s="842"/>
      <c r="AI23" s="842"/>
      <c r="AJ23" s="845"/>
      <c r="AK23" s="846"/>
      <c r="AL23" s="847"/>
      <c r="AM23" s="847"/>
      <c r="AN23" s="847"/>
      <c r="AO23" s="847"/>
      <c r="AP23" s="842">
        <v>35889</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68">
        <v>8692</v>
      </c>
      <c r="R28" s="869"/>
      <c r="S28" s="869"/>
      <c r="T28" s="869"/>
      <c r="U28" s="869"/>
      <c r="V28" s="869">
        <v>8315</v>
      </c>
      <c r="W28" s="869"/>
      <c r="X28" s="869"/>
      <c r="Y28" s="869"/>
      <c r="Z28" s="869"/>
      <c r="AA28" s="869">
        <v>377</v>
      </c>
      <c r="AB28" s="869"/>
      <c r="AC28" s="869"/>
      <c r="AD28" s="869"/>
      <c r="AE28" s="870"/>
      <c r="AF28" s="871">
        <v>377</v>
      </c>
      <c r="AG28" s="869"/>
      <c r="AH28" s="869"/>
      <c r="AI28" s="869"/>
      <c r="AJ28" s="872"/>
      <c r="AK28" s="873">
        <v>664</v>
      </c>
      <c r="AL28" s="874"/>
      <c r="AM28" s="874"/>
      <c r="AN28" s="874"/>
      <c r="AO28" s="874"/>
      <c r="AP28" s="812" t="s">
        <v>604</v>
      </c>
      <c r="AQ28" s="813"/>
      <c r="AR28" s="813"/>
      <c r="AS28" s="813"/>
      <c r="AT28" s="813"/>
      <c r="AU28" s="812" t="s">
        <v>604</v>
      </c>
      <c r="AV28" s="813"/>
      <c r="AW28" s="813"/>
      <c r="AX28" s="813"/>
      <c r="AY28" s="813"/>
      <c r="AZ28" s="812" t="s">
        <v>604</v>
      </c>
      <c r="BA28" s="813"/>
      <c r="BB28" s="813"/>
      <c r="BC28" s="813"/>
      <c r="BD28" s="813"/>
      <c r="BE28" s="866" t="s">
        <v>610</v>
      </c>
      <c r="BF28" s="866"/>
      <c r="BG28" s="866"/>
      <c r="BH28" s="866"/>
      <c r="BI28" s="867"/>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7137</v>
      </c>
      <c r="R29" s="807"/>
      <c r="S29" s="807"/>
      <c r="T29" s="807"/>
      <c r="U29" s="807"/>
      <c r="V29" s="807">
        <v>6992</v>
      </c>
      <c r="W29" s="807"/>
      <c r="X29" s="807"/>
      <c r="Y29" s="807"/>
      <c r="Z29" s="807"/>
      <c r="AA29" s="807">
        <v>145</v>
      </c>
      <c r="AB29" s="807"/>
      <c r="AC29" s="807"/>
      <c r="AD29" s="807"/>
      <c r="AE29" s="808"/>
      <c r="AF29" s="809">
        <v>145</v>
      </c>
      <c r="AG29" s="810"/>
      <c r="AH29" s="810"/>
      <c r="AI29" s="810"/>
      <c r="AJ29" s="811"/>
      <c r="AK29" s="877">
        <v>1064</v>
      </c>
      <c r="AL29" s="878"/>
      <c r="AM29" s="878"/>
      <c r="AN29" s="878"/>
      <c r="AO29" s="878"/>
      <c r="AP29" s="812" t="s">
        <v>604</v>
      </c>
      <c r="AQ29" s="813"/>
      <c r="AR29" s="813"/>
      <c r="AS29" s="813"/>
      <c r="AT29" s="813"/>
      <c r="AU29" s="812" t="s">
        <v>604</v>
      </c>
      <c r="AV29" s="813"/>
      <c r="AW29" s="813"/>
      <c r="AX29" s="813"/>
      <c r="AY29" s="813"/>
      <c r="AZ29" s="812" t="s">
        <v>604</v>
      </c>
      <c r="BA29" s="813"/>
      <c r="BB29" s="813"/>
      <c r="BC29" s="813"/>
      <c r="BD29" s="813"/>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891</v>
      </c>
      <c r="R30" s="807"/>
      <c r="S30" s="807"/>
      <c r="T30" s="807"/>
      <c r="U30" s="807"/>
      <c r="V30" s="807">
        <v>888</v>
      </c>
      <c r="W30" s="807"/>
      <c r="X30" s="807"/>
      <c r="Y30" s="807"/>
      <c r="Z30" s="807"/>
      <c r="AA30" s="807">
        <v>3</v>
      </c>
      <c r="AB30" s="807"/>
      <c r="AC30" s="807"/>
      <c r="AD30" s="807"/>
      <c r="AE30" s="808"/>
      <c r="AF30" s="809">
        <v>3</v>
      </c>
      <c r="AG30" s="810"/>
      <c r="AH30" s="810"/>
      <c r="AI30" s="810"/>
      <c r="AJ30" s="811"/>
      <c r="AK30" s="877">
        <v>251</v>
      </c>
      <c r="AL30" s="878"/>
      <c r="AM30" s="878"/>
      <c r="AN30" s="878"/>
      <c r="AO30" s="878"/>
      <c r="AP30" s="812" t="s">
        <v>604</v>
      </c>
      <c r="AQ30" s="813"/>
      <c r="AR30" s="813"/>
      <c r="AS30" s="813"/>
      <c r="AT30" s="813"/>
      <c r="AU30" s="812" t="s">
        <v>604</v>
      </c>
      <c r="AV30" s="813"/>
      <c r="AW30" s="813"/>
      <c r="AX30" s="813"/>
      <c r="AY30" s="813"/>
      <c r="AZ30" s="812" t="s">
        <v>604</v>
      </c>
      <c r="BA30" s="813"/>
      <c r="BB30" s="813"/>
      <c r="BC30" s="813"/>
      <c r="BD30" s="813"/>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1326</v>
      </c>
      <c r="R31" s="807"/>
      <c r="S31" s="807"/>
      <c r="T31" s="807"/>
      <c r="U31" s="807"/>
      <c r="V31" s="807">
        <v>1242</v>
      </c>
      <c r="W31" s="807"/>
      <c r="X31" s="807"/>
      <c r="Y31" s="807"/>
      <c r="Z31" s="807"/>
      <c r="AA31" s="807">
        <v>84</v>
      </c>
      <c r="AB31" s="807"/>
      <c r="AC31" s="807"/>
      <c r="AD31" s="807"/>
      <c r="AE31" s="808"/>
      <c r="AF31" s="809">
        <v>1739</v>
      </c>
      <c r="AG31" s="810"/>
      <c r="AH31" s="810"/>
      <c r="AI31" s="810"/>
      <c r="AJ31" s="811"/>
      <c r="AK31" s="877">
        <v>277</v>
      </c>
      <c r="AL31" s="878"/>
      <c r="AM31" s="878"/>
      <c r="AN31" s="878"/>
      <c r="AO31" s="878"/>
      <c r="AP31" s="878">
        <v>4759</v>
      </c>
      <c r="AQ31" s="878"/>
      <c r="AR31" s="878"/>
      <c r="AS31" s="878"/>
      <c r="AT31" s="878"/>
      <c r="AU31" s="878">
        <v>590</v>
      </c>
      <c r="AV31" s="878"/>
      <c r="AW31" s="878"/>
      <c r="AX31" s="878"/>
      <c r="AY31" s="878"/>
      <c r="AZ31" s="812" t="s">
        <v>604</v>
      </c>
      <c r="BA31" s="813"/>
      <c r="BB31" s="813"/>
      <c r="BC31" s="813"/>
      <c r="BD31" s="813"/>
      <c r="BE31" s="875" t="s">
        <v>412</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1946</v>
      </c>
      <c r="R32" s="807"/>
      <c r="S32" s="807"/>
      <c r="T32" s="807"/>
      <c r="U32" s="807"/>
      <c r="V32" s="807">
        <v>1942</v>
      </c>
      <c r="W32" s="807"/>
      <c r="X32" s="807"/>
      <c r="Y32" s="807"/>
      <c r="Z32" s="807"/>
      <c r="AA32" s="807">
        <v>4</v>
      </c>
      <c r="AB32" s="807"/>
      <c r="AC32" s="807"/>
      <c r="AD32" s="807"/>
      <c r="AE32" s="808"/>
      <c r="AF32" s="809">
        <v>574</v>
      </c>
      <c r="AG32" s="810"/>
      <c r="AH32" s="810"/>
      <c r="AI32" s="810"/>
      <c r="AJ32" s="811"/>
      <c r="AK32" s="877">
        <v>678</v>
      </c>
      <c r="AL32" s="878"/>
      <c r="AM32" s="878"/>
      <c r="AN32" s="878"/>
      <c r="AO32" s="878"/>
      <c r="AP32" s="878">
        <v>11155</v>
      </c>
      <c r="AQ32" s="878"/>
      <c r="AR32" s="878"/>
      <c r="AS32" s="878"/>
      <c r="AT32" s="878"/>
      <c r="AU32" s="878">
        <v>4116</v>
      </c>
      <c r="AV32" s="878"/>
      <c r="AW32" s="878"/>
      <c r="AX32" s="878"/>
      <c r="AY32" s="878"/>
      <c r="AZ32" s="812" t="s">
        <v>604</v>
      </c>
      <c r="BA32" s="813"/>
      <c r="BB32" s="813"/>
      <c r="BC32" s="813"/>
      <c r="BD32" s="813"/>
      <c r="BE32" s="875" t="s">
        <v>414</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416</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2838</v>
      </c>
      <c r="AG63" s="889"/>
      <c r="AH63" s="889"/>
      <c r="AI63" s="889"/>
      <c r="AJ63" s="890"/>
      <c r="AK63" s="891"/>
      <c r="AL63" s="886"/>
      <c r="AM63" s="886"/>
      <c r="AN63" s="886"/>
      <c r="AO63" s="886"/>
      <c r="AP63" s="889">
        <v>15914</v>
      </c>
      <c r="AQ63" s="889"/>
      <c r="AR63" s="889"/>
      <c r="AS63" s="889"/>
      <c r="AT63" s="889"/>
      <c r="AU63" s="889">
        <v>4706</v>
      </c>
      <c r="AV63" s="889"/>
      <c r="AW63" s="889"/>
      <c r="AX63" s="889"/>
      <c r="AY63" s="889"/>
      <c r="AZ63" s="893"/>
      <c r="BA63" s="893"/>
      <c r="BB63" s="893"/>
      <c r="BC63" s="893"/>
      <c r="BD63" s="893"/>
      <c r="BE63" s="894"/>
      <c r="BF63" s="894"/>
      <c r="BG63" s="894"/>
      <c r="BH63" s="894"/>
      <c r="BI63" s="895"/>
      <c r="BJ63" s="896" t="s">
        <v>417</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899" t="s">
        <v>423</v>
      </c>
      <c r="AG66" s="861"/>
      <c r="AH66" s="861"/>
      <c r="AI66" s="861"/>
      <c r="AJ66" s="900"/>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603</v>
      </c>
      <c r="C68" s="917"/>
      <c r="D68" s="917"/>
      <c r="E68" s="917"/>
      <c r="F68" s="917"/>
      <c r="G68" s="917"/>
      <c r="H68" s="917"/>
      <c r="I68" s="917"/>
      <c r="J68" s="917"/>
      <c r="K68" s="917"/>
      <c r="L68" s="917"/>
      <c r="M68" s="917"/>
      <c r="N68" s="917"/>
      <c r="O68" s="917"/>
      <c r="P68" s="918"/>
      <c r="Q68" s="919">
        <v>24</v>
      </c>
      <c r="R68" s="913"/>
      <c r="S68" s="913"/>
      <c r="T68" s="913"/>
      <c r="U68" s="913"/>
      <c r="V68" s="913">
        <v>24</v>
      </c>
      <c r="W68" s="913"/>
      <c r="X68" s="913"/>
      <c r="Y68" s="913"/>
      <c r="Z68" s="913"/>
      <c r="AA68" s="913">
        <v>0</v>
      </c>
      <c r="AB68" s="913"/>
      <c r="AC68" s="913"/>
      <c r="AD68" s="913"/>
      <c r="AE68" s="913"/>
      <c r="AF68" s="913">
        <v>0</v>
      </c>
      <c r="AG68" s="913"/>
      <c r="AH68" s="913"/>
      <c r="AI68" s="913"/>
      <c r="AJ68" s="913"/>
      <c r="AK68" s="913" t="s">
        <v>604</v>
      </c>
      <c r="AL68" s="913"/>
      <c r="AM68" s="913"/>
      <c r="AN68" s="913"/>
      <c r="AO68" s="913"/>
      <c r="AP68" s="913" t="s">
        <v>529</v>
      </c>
      <c r="AQ68" s="913"/>
      <c r="AR68" s="913"/>
      <c r="AS68" s="913"/>
      <c r="AT68" s="913"/>
      <c r="AU68" s="913" t="s">
        <v>529</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605</v>
      </c>
      <c r="C69" s="921"/>
      <c r="D69" s="921"/>
      <c r="E69" s="921"/>
      <c r="F69" s="921"/>
      <c r="G69" s="921"/>
      <c r="H69" s="921"/>
      <c r="I69" s="921"/>
      <c r="J69" s="921"/>
      <c r="K69" s="921"/>
      <c r="L69" s="921"/>
      <c r="M69" s="921"/>
      <c r="N69" s="921"/>
      <c r="O69" s="921"/>
      <c r="P69" s="922"/>
      <c r="Q69" s="923">
        <v>143</v>
      </c>
      <c r="R69" s="878"/>
      <c r="S69" s="878"/>
      <c r="T69" s="878"/>
      <c r="U69" s="878"/>
      <c r="V69" s="878">
        <v>132</v>
      </c>
      <c r="W69" s="878"/>
      <c r="X69" s="878"/>
      <c r="Y69" s="878"/>
      <c r="Z69" s="878"/>
      <c r="AA69" s="878">
        <v>11</v>
      </c>
      <c r="AB69" s="878"/>
      <c r="AC69" s="878"/>
      <c r="AD69" s="878"/>
      <c r="AE69" s="878"/>
      <c r="AF69" s="878">
        <v>11</v>
      </c>
      <c r="AG69" s="878"/>
      <c r="AH69" s="878"/>
      <c r="AI69" s="878"/>
      <c r="AJ69" s="878"/>
      <c r="AK69" s="878" t="s">
        <v>604</v>
      </c>
      <c r="AL69" s="878"/>
      <c r="AM69" s="878"/>
      <c r="AN69" s="878"/>
      <c r="AO69" s="878"/>
      <c r="AP69" s="878" t="s">
        <v>604</v>
      </c>
      <c r="AQ69" s="878"/>
      <c r="AR69" s="878"/>
      <c r="AS69" s="878"/>
      <c r="AT69" s="878"/>
      <c r="AU69" s="878" t="s">
        <v>529</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606</v>
      </c>
      <c r="C70" s="921"/>
      <c r="D70" s="921"/>
      <c r="E70" s="921"/>
      <c r="F70" s="921"/>
      <c r="G70" s="921"/>
      <c r="H70" s="921"/>
      <c r="I70" s="921"/>
      <c r="J70" s="921"/>
      <c r="K70" s="921"/>
      <c r="L70" s="921"/>
      <c r="M70" s="921"/>
      <c r="N70" s="921"/>
      <c r="O70" s="921"/>
      <c r="P70" s="922"/>
      <c r="Q70" s="923">
        <v>351</v>
      </c>
      <c r="R70" s="878"/>
      <c r="S70" s="878"/>
      <c r="T70" s="878"/>
      <c r="U70" s="878"/>
      <c r="V70" s="878">
        <v>218</v>
      </c>
      <c r="W70" s="878"/>
      <c r="X70" s="878"/>
      <c r="Y70" s="878"/>
      <c r="Z70" s="878"/>
      <c r="AA70" s="878">
        <v>133</v>
      </c>
      <c r="AB70" s="878"/>
      <c r="AC70" s="878"/>
      <c r="AD70" s="878"/>
      <c r="AE70" s="878"/>
      <c r="AF70" s="878">
        <v>133</v>
      </c>
      <c r="AG70" s="878"/>
      <c r="AH70" s="878"/>
      <c r="AI70" s="878"/>
      <c r="AJ70" s="878"/>
      <c r="AK70" s="878">
        <v>65</v>
      </c>
      <c r="AL70" s="878"/>
      <c r="AM70" s="878"/>
      <c r="AN70" s="878"/>
      <c r="AO70" s="878"/>
      <c r="AP70" s="878" t="s">
        <v>529</v>
      </c>
      <c r="AQ70" s="878"/>
      <c r="AR70" s="878"/>
      <c r="AS70" s="878"/>
      <c r="AT70" s="878"/>
      <c r="AU70" s="878" t="s">
        <v>529</v>
      </c>
      <c r="AV70" s="878"/>
      <c r="AW70" s="878"/>
      <c r="AX70" s="878"/>
      <c r="AY70" s="878"/>
      <c r="AZ70" s="924" t="s">
        <v>611</v>
      </c>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607</v>
      </c>
      <c r="C71" s="921"/>
      <c r="D71" s="921"/>
      <c r="E71" s="921"/>
      <c r="F71" s="921"/>
      <c r="G71" s="921"/>
      <c r="H71" s="921"/>
      <c r="I71" s="921"/>
      <c r="J71" s="921"/>
      <c r="K71" s="921"/>
      <c r="L71" s="921"/>
      <c r="M71" s="921"/>
      <c r="N71" s="921"/>
      <c r="O71" s="921"/>
      <c r="P71" s="922"/>
      <c r="Q71" s="923">
        <v>200866</v>
      </c>
      <c r="R71" s="878"/>
      <c r="S71" s="878"/>
      <c r="T71" s="878"/>
      <c r="U71" s="878"/>
      <c r="V71" s="878">
        <v>188873</v>
      </c>
      <c r="W71" s="878"/>
      <c r="X71" s="878"/>
      <c r="Y71" s="878"/>
      <c r="Z71" s="878"/>
      <c r="AA71" s="878">
        <v>11994</v>
      </c>
      <c r="AB71" s="878"/>
      <c r="AC71" s="878"/>
      <c r="AD71" s="878"/>
      <c r="AE71" s="878"/>
      <c r="AF71" s="878">
        <v>11994</v>
      </c>
      <c r="AG71" s="878"/>
      <c r="AH71" s="878"/>
      <c r="AI71" s="878"/>
      <c r="AJ71" s="878"/>
      <c r="AK71" s="878" t="s">
        <v>529</v>
      </c>
      <c r="AL71" s="878"/>
      <c r="AM71" s="878"/>
      <c r="AN71" s="878"/>
      <c r="AO71" s="878"/>
      <c r="AP71" s="878" t="s">
        <v>529</v>
      </c>
      <c r="AQ71" s="878"/>
      <c r="AR71" s="878"/>
      <c r="AS71" s="878"/>
      <c r="AT71" s="878"/>
      <c r="AU71" s="878" t="s">
        <v>529</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608</v>
      </c>
      <c r="C72" s="921"/>
      <c r="D72" s="921"/>
      <c r="E72" s="921"/>
      <c r="F72" s="921"/>
      <c r="G72" s="921"/>
      <c r="H72" s="921"/>
      <c r="I72" s="921"/>
      <c r="J72" s="921"/>
      <c r="K72" s="921"/>
      <c r="L72" s="921"/>
      <c r="M72" s="921"/>
      <c r="N72" s="921"/>
      <c r="O72" s="921"/>
      <c r="P72" s="922"/>
      <c r="Q72" s="923">
        <v>1419</v>
      </c>
      <c r="R72" s="878"/>
      <c r="S72" s="878"/>
      <c r="T72" s="878"/>
      <c r="U72" s="878"/>
      <c r="V72" s="878">
        <v>1406</v>
      </c>
      <c r="W72" s="878"/>
      <c r="X72" s="878"/>
      <c r="Y72" s="878"/>
      <c r="Z72" s="878"/>
      <c r="AA72" s="878">
        <v>13</v>
      </c>
      <c r="AB72" s="878"/>
      <c r="AC72" s="878"/>
      <c r="AD72" s="878"/>
      <c r="AE72" s="878"/>
      <c r="AF72" s="878">
        <v>13</v>
      </c>
      <c r="AG72" s="878"/>
      <c r="AH72" s="878"/>
      <c r="AI72" s="878"/>
      <c r="AJ72" s="878"/>
      <c r="AK72" s="878">
        <v>129</v>
      </c>
      <c r="AL72" s="878"/>
      <c r="AM72" s="878"/>
      <c r="AN72" s="878"/>
      <c r="AO72" s="878"/>
      <c r="AP72" s="878">
        <v>629</v>
      </c>
      <c r="AQ72" s="878"/>
      <c r="AR72" s="878"/>
      <c r="AS72" s="878"/>
      <c r="AT72" s="878"/>
      <c r="AU72" s="878">
        <v>423</v>
      </c>
      <c r="AV72" s="878"/>
      <c r="AW72" s="878"/>
      <c r="AX72" s="878"/>
      <c r="AY72" s="878"/>
      <c r="AZ72" s="924" t="s">
        <v>612</v>
      </c>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c r="C73" s="921"/>
      <c r="D73" s="921"/>
      <c r="E73" s="921"/>
      <c r="F73" s="921"/>
      <c r="G73" s="921"/>
      <c r="H73" s="921"/>
      <c r="I73" s="921"/>
      <c r="J73" s="921"/>
      <c r="K73" s="921"/>
      <c r="L73" s="921"/>
      <c r="M73" s="921"/>
      <c r="N73" s="921"/>
      <c r="O73" s="921"/>
      <c r="P73" s="922"/>
      <c r="Q73" s="923"/>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395</v>
      </c>
      <c r="B88" s="838" t="s">
        <v>427</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12151</v>
      </c>
      <c r="AG88" s="889"/>
      <c r="AH88" s="889"/>
      <c r="AI88" s="889"/>
      <c r="AJ88" s="889"/>
      <c r="AK88" s="886"/>
      <c r="AL88" s="886"/>
      <c r="AM88" s="886"/>
      <c r="AN88" s="886"/>
      <c r="AO88" s="886"/>
      <c r="AP88" s="889">
        <v>629</v>
      </c>
      <c r="AQ88" s="889"/>
      <c r="AR88" s="889"/>
      <c r="AS88" s="889"/>
      <c r="AT88" s="889"/>
      <c r="AU88" s="889">
        <v>423</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428</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483</v>
      </c>
      <c r="CS102" s="897"/>
      <c r="CT102" s="897"/>
      <c r="CU102" s="897"/>
      <c r="CV102" s="940"/>
      <c r="CW102" s="939">
        <v>6</v>
      </c>
      <c r="CX102" s="897"/>
      <c r="CY102" s="897"/>
      <c r="CZ102" s="897"/>
      <c r="DA102" s="940"/>
      <c r="DB102" s="939" t="s">
        <v>529</v>
      </c>
      <c r="DC102" s="897"/>
      <c r="DD102" s="897"/>
      <c r="DE102" s="897"/>
      <c r="DF102" s="940"/>
      <c r="DG102" s="939" t="s">
        <v>529</v>
      </c>
      <c r="DH102" s="897"/>
      <c r="DI102" s="897"/>
      <c r="DJ102" s="897"/>
      <c r="DK102" s="940"/>
      <c r="DL102" s="939" t="s">
        <v>529</v>
      </c>
      <c r="DM102" s="897"/>
      <c r="DN102" s="897"/>
      <c r="DO102" s="897"/>
      <c r="DP102" s="940"/>
      <c r="DQ102" s="939" t="s">
        <v>529</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430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433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435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436</v>
      </c>
      <c r="AB109" s="942"/>
      <c r="AC109" s="942"/>
      <c r="AD109" s="942"/>
      <c r="AE109" s="943"/>
      <c r="AF109" s="941" t="s">
        <v>437</v>
      </c>
      <c r="AG109" s="942"/>
      <c r="AH109" s="942"/>
      <c r="AI109" s="942"/>
      <c r="AJ109" s="943"/>
      <c r="AK109" s="941" t="s">
        <v>305</v>
      </c>
      <c r="AL109" s="942"/>
      <c r="AM109" s="942"/>
      <c r="AN109" s="942"/>
      <c r="AO109" s="943"/>
      <c r="AP109" s="941" t="s">
        <v>438</v>
      </c>
      <c r="AQ109" s="942"/>
      <c r="AR109" s="942"/>
      <c r="AS109" s="942"/>
      <c r="AT109" s="944"/>
      <c r="AU109" s="961" t="s">
        <v>435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436</v>
      </c>
      <c r="BR109" s="942"/>
      <c r="BS109" s="942"/>
      <c r="BT109" s="942"/>
      <c r="BU109" s="943"/>
      <c r="BV109" s="941" t="s">
        <v>437</v>
      </c>
      <c r="BW109" s="942"/>
      <c r="BX109" s="942"/>
      <c r="BY109" s="942"/>
      <c r="BZ109" s="943"/>
      <c r="CA109" s="941" t="s">
        <v>305</v>
      </c>
      <c r="CB109" s="942"/>
      <c r="CC109" s="942"/>
      <c r="CD109" s="942"/>
      <c r="CE109" s="943"/>
      <c r="CF109" s="962" t="s">
        <v>438</v>
      </c>
      <c r="CG109" s="962"/>
      <c r="CH109" s="962"/>
      <c r="CI109" s="962"/>
      <c r="CJ109" s="962"/>
      <c r="CK109" s="941" t="s">
        <v>439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436</v>
      </c>
      <c r="DH109" s="942"/>
      <c r="DI109" s="942"/>
      <c r="DJ109" s="942"/>
      <c r="DK109" s="943"/>
      <c r="DL109" s="941" t="s">
        <v>437</v>
      </c>
      <c r="DM109" s="942"/>
      <c r="DN109" s="942"/>
      <c r="DO109" s="942"/>
      <c r="DP109" s="943"/>
      <c r="DQ109" s="941" t="s">
        <v>305</v>
      </c>
      <c r="DR109" s="942"/>
      <c r="DS109" s="942"/>
      <c r="DT109" s="942"/>
      <c r="DU109" s="943"/>
      <c r="DV109" s="941" t="s">
        <v>438</v>
      </c>
      <c r="DW109" s="942"/>
      <c r="DX109" s="942"/>
      <c r="DY109" s="942"/>
      <c r="DZ109" s="944"/>
    </row>
    <row r="110" spans="1:131" s="248" customFormat="1" ht="26.25" customHeight="1" x14ac:dyDescent="0.15">
      <c r="A110" s="945" t="s">
        <v>440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4838419</v>
      </c>
      <c r="AB110" s="949"/>
      <c r="AC110" s="949"/>
      <c r="AD110" s="949"/>
      <c r="AE110" s="950"/>
      <c r="AF110" s="951">
        <v>4537944</v>
      </c>
      <c r="AG110" s="949"/>
      <c r="AH110" s="949"/>
      <c r="AI110" s="949"/>
      <c r="AJ110" s="950"/>
      <c r="AK110" s="951">
        <v>4283195</v>
      </c>
      <c r="AL110" s="949"/>
      <c r="AM110" s="949"/>
      <c r="AN110" s="949"/>
      <c r="AO110" s="950"/>
      <c r="AP110" s="952">
        <v>25</v>
      </c>
      <c r="AQ110" s="953"/>
      <c r="AR110" s="953"/>
      <c r="AS110" s="953"/>
      <c r="AT110" s="954"/>
      <c r="AU110" s="955" t="s">
        <v>73</v>
      </c>
      <c r="AV110" s="956"/>
      <c r="AW110" s="956"/>
      <c r="AX110" s="956"/>
      <c r="AY110" s="956"/>
      <c r="AZ110" s="997" t="s">
        <v>441</v>
      </c>
      <c r="BA110" s="946"/>
      <c r="BB110" s="946"/>
      <c r="BC110" s="946"/>
      <c r="BD110" s="946"/>
      <c r="BE110" s="946"/>
      <c r="BF110" s="946"/>
      <c r="BG110" s="946"/>
      <c r="BH110" s="946"/>
      <c r="BI110" s="946"/>
      <c r="BJ110" s="946"/>
      <c r="BK110" s="946"/>
      <c r="BL110" s="946"/>
      <c r="BM110" s="946"/>
      <c r="BN110" s="946"/>
      <c r="BO110" s="946"/>
      <c r="BP110" s="947"/>
      <c r="BQ110" s="983">
        <v>36204996</v>
      </c>
      <c r="BR110" s="984"/>
      <c r="BS110" s="984"/>
      <c r="BT110" s="984"/>
      <c r="BU110" s="984"/>
      <c r="BV110" s="984">
        <v>35123635</v>
      </c>
      <c r="BW110" s="984"/>
      <c r="BX110" s="984"/>
      <c r="BY110" s="984"/>
      <c r="BZ110" s="984"/>
      <c r="CA110" s="984">
        <v>35887842</v>
      </c>
      <c r="CB110" s="984"/>
      <c r="CC110" s="984"/>
      <c r="CD110" s="984"/>
      <c r="CE110" s="984"/>
      <c r="CF110" s="998">
        <v>209.5</v>
      </c>
      <c r="CG110" s="999"/>
      <c r="CH110" s="999"/>
      <c r="CI110" s="999"/>
      <c r="CJ110" s="999"/>
      <c r="CK110" s="1000" t="s">
        <v>442</v>
      </c>
      <c r="CL110" s="1001"/>
      <c r="CM110" s="980" t="s">
        <v>443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444</v>
      </c>
      <c r="DH110" s="984"/>
      <c r="DI110" s="984"/>
      <c r="DJ110" s="984"/>
      <c r="DK110" s="984"/>
      <c r="DL110" s="984" t="s">
        <v>445</v>
      </c>
      <c r="DM110" s="984"/>
      <c r="DN110" s="984"/>
      <c r="DO110" s="984"/>
      <c r="DP110" s="984"/>
      <c r="DQ110" s="984" t="s">
        <v>445</v>
      </c>
      <c r="DR110" s="984"/>
      <c r="DS110" s="984"/>
      <c r="DT110" s="984"/>
      <c r="DU110" s="984"/>
      <c r="DV110" s="985" t="s">
        <v>445</v>
      </c>
      <c r="DW110" s="985"/>
      <c r="DX110" s="985"/>
      <c r="DY110" s="985"/>
      <c r="DZ110" s="986"/>
    </row>
    <row r="111" spans="1:131" s="248" customFormat="1" ht="26.25" customHeight="1" x14ac:dyDescent="0.15">
      <c r="A111" s="987" t="s">
        <v>446</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445</v>
      </c>
      <c r="AB111" s="991"/>
      <c r="AC111" s="991"/>
      <c r="AD111" s="991"/>
      <c r="AE111" s="992"/>
      <c r="AF111" s="993" t="s">
        <v>445</v>
      </c>
      <c r="AG111" s="991"/>
      <c r="AH111" s="991"/>
      <c r="AI111" s="991"/>
      <c r="AJ111" s="992"/>
      <c r="AK111" s="993" t="s">
        <v>447</v>
      </c>
      <c r="AL111" s="991"/>
      <c r="AM111" s="991"/>
      <c r="AN111" s="991"/>
      <c r="AO111" s="992"/>
      <c r="AP111" s="994" t="s">
        <v>448</v>
      </c>
      <c r="AQ111" s="995"/>
      <c r="AR111" s="995"/>
      <c r="AS111" s="995"/>
      <c r="AT111" s="996"/>
      <c r="AU111" s="957"/>
      <c r="AV111" s="958"/>
      <c r="AW111" s="958"/>
      <c r="AX111" s="958"/>
      <c r="AY111" s="958"/>
      <c r="AZ111" s="1006" t="s">
        <v>449</v>
      </c>
      <c r="BA111" s="1007"/>
      <c r="BB111" s="1007"/>
      <c r="BC111" s="1007"/>
      <c r="BD111" s="1007"/>
      <c r="BE111" s="1007"/>
      <c r="BF111" s="1007"/>
      <c r="BG111" s="1007"/>
      <c r="BH111" s="1007"/>
      <c r="BI111" s="1007"/>
      <c r="BJ111" s="1007"/>
      <c r="BK111" s="1007"/>
      <c r="BL111" s="1007"/>
      <c r="BM111" s="1007"/>
      <c r="BN111" s="1007"/>
      <c r="BO111" s="1007"/>
      <c r="BP111" s="1008"/>
      <c r="BQ111" s="976" t="s">
        <v>448</v>
      </c>
      <c r="BR111" s="977"/>
      <c r="BS111" s="977"/>
      <c r="BT111" s="977"/>
      <c r="BU111" s="977"/>
      <c r="BV111" s="977" t="s">
        <v>445</v>
      </c>
      <c r="BW111" s="977"/>
      <c r="BX111" s="977"/>
      <c r="BY111" s="977"/>
      <c r="BZ111" s="977"/>
      <c r="CA111" s="977" t="s">
        <v>445</v>
      </c>
      <c r="CB111" s="977"/>
      <c r="CC111" s="977"/>
      <c r="CD111" s="977"/>
      <c r="CE111" s="977"/>
      <c r="CF111" s="971" t="s">
        <v>450</v>
      </c>
      <c r="CG111" s="972"/>
      <c r="CH111" s="972"/>
      <c r="CI111" s="972"/>
      <c r="CJ111" s="972"/>
      <c r="CK111" s="1002"/>
      <c r="CL111" s="1003"/>
      <c r="CM111" s="973" t="s">
        <v>451</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445</v>
      </c>
      <c r="DH111" s="977"/>
      <c r="DI111" s="977"/>
      <c r="DJ111" s="977"/>
      <c r="DK111" s="977"/>
      <c r="DL111" s="977" t="s">
        <v>452</v>
      </c>
      <c r="DM111" s="977"/>
      <c r="DN111" s="977"/>
      <c r="DO111" s="977"/>
      <c r="DP111" s="977"/>
      <c r="DQ111" s="977" t="s">
        <v>445</v>
      </c>
      <c r="DR111" s="977"/>
      <c r="DS111" s="977"/>
      <c r="DT111" s="977"/>
      <c r="DU111" s="977"/>
      <c r="DV111" s="978" t="s">
        <v>445</v>
      </c>
      <c r="DW111" s="978"/>
      <c r="DX111" s="978"/>
      <c r="DY111" s="978"/>
      <c r="DZ111" s="979"/>
    </row>
    <row r="112" spans="1:131" s="248" customFormat="1" ht="26.25" customHeight="1" x14ac:dyDescent="0.15">
      <c r="A112" s="1009" t="s">
        <v>453</v>
      </c>
      <c r="B112" s="1010"/>
      <c r="C112" s="1007" t="s">
        <v>454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448</v>
      </c>
      <c r="AB112" s="1016"/>
      <c r="AC112" s="1016"/>
      <c r="AD112" s="1016"/>
      <c r="AE112" s="1017"/>
      <c r="AF112" s="1018" t="s">
        <v>445</v>
      </c>
      <c r="AG112" s="1016"/>
      <c r="AH112" s="1016"/>
      <c r="AI112" s="1016"/>
      <c r="AJ112" s="1017"/>
      <c r="AK112" s="1018" t="s">
        <v>455</v>
      </c>
      <c r="AL112" s="1016"/>
      <c r="AM112" s="1016"/>
      <c r="AN112" s="1016"/>
      <c r="AO112" s="1017"/>
      <c r="AP112" s="1019" t="s">
        <v>444</v>
      </c>
      <c r="AQ112" s="1020"/>
      <c r="AR112" s="1020"/>
      <c r="AS112" s="1020"/>
      <c r="AT112" s="1021"/>
      <c r="AU112" s="957"/>
      <c r="AV112" s="958"/>
      <c r="AW112" s="958"/>
      <c r="AX112" s="958"/>
      <c r="AY112" s="958"/>
      <c r="AZ112" s="1006" t="s">
        <v>456</v>
      </c>
      <c r="BA112" s="1007"/>
      <c r="BB112" s="1007"/>
      <c r="BC112" s="1007"/>
      <c r="BD112" s="1007"/>
      <c r="BE112" s="1007"/>
      <c r="BF112" s="1007"/>
      <c r="BG112" s="1007"/>
      <c r="BH112" s="1007"/>
      <c r="BI112" s="1007"/>
      <c r="BJ112" s="1007"/>
      <c r="BK112" s="1007"/>
      <c r="BL112" s="1007"/>
      <c r="BM112" s="1007"/>
      <c r="BN112" s="1007"/>
      <c r="BO112" s="1007"/>
      <c r="BP112" s="1008"/>
      <c r="BQ112" s="976">
        <v>7494075</v>
      </c>
      <c r="BR112" s="977"/>
      <c r="BS112" s="977"/>
      <c r="BT112" s="977"/>
      <c r="BU112" s="977"/>
      <c r="BV112" s="977">
        <v>6519498</v>
      </c>
      <c r="BW112" s="977"/>
      <c r="BX112" s="977"/>
      <c r="BY112" s="977"/>
      <c r="BZ112" s="977"/>
      <c r="CA112" s="977">
        <v>4706207</v>
      </c>
      <c r="CB112" s="977"/>
      <c r="CC112" s="977"/>
      <c r="CD112" s="977"/>
      <c r="CE112" s="977"/>
      <c r="CF112" s="971">
        <v>27.5</v>
      </c>
      <c r="CG112" s="972"/>
      <c r="CH112" s="972"/>
      <c r="CI112" s="972"/>
      <c r="CJ112" s="972"/>
      <c r="CK112" s="1002"/>
      <c r="CL112" s="1003"/>
      <c r="CM112" s="973" t="s">
        <v>457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444</v>
      </c>
      <c r="DH112" s="977"/>
      <c r="DI112" s="977"/>
      <c r="DJ112" s="977"/>
      <c r="DK112" s="977"/>
      <c r="DL112" s="977" t="s">
        <v>448</v>
      </c>
      <c r="DM112" s="977"/>
      <c r="DN112" s="977"/>
      <c r="DO112" s="977"/>
      <c r="DP112" s="977"/>
      <c r="DQ112" s="977" t="s">
        <v>450</v>
      </c>
      <c r="DR112" s="977"/>
      <c r="DS112" s="977"/>
      <c r="DT112" s="977"/>
      <c r="DU112" s="977"/>
      <c r="DV112" s="978" t="s">
        <v>444</v>
      </c>
      <c r="DW112" s="978"/>
      <c r="DX112" s="978"/>
      <c r="DY112" s="978"/>
      <c r="DZ112" s="979"/>
    </row>
    <row r="113" spans="1:130" s="248" customFormat="1" ht="26.25" customHeight="1" x14ac:dyDescent="0.15">
      <c r="A113" s="1011"/>
      <c r="B113" s="1012"/>
      <c r="C113" s="1007" t="s">
        <v>458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615416</v>
      </c>
      <c r="AB113" s="991"/>
      <c r="AC113" s="991"/>
      <c r="AD113" s="991"/>
      <c r="AE113" s="992"/>
      <c r="AF113" s="993">
        <v>580422</v>
      </c>
      <c r="AG113" s="991"/>
      <c r="AH113" s="991"/>
      <c r="AI113" s="991"/>
      <c r="AJ113" s="992"/>
      <c r="AK113" s="993">
        <v>601745</v>
      </c>
      <c r="AL113" s="991"/>
      <c r="AM113" s="991"/>
      <c r="AN113" s="991"/>
      <c r="AO113" s="992"/>
      <c r="AP113" s="994">
        <v>3.5</v>
      </c>
      <c r="AQ113" s="995"/>
      <c r="AR113" s="995"/>
      <c r="AS113" s="995"/>
      <c r="AT113" s="996"/>
      <c r="AU113" s="957"/>
      <c r="AV113" s="958"/>
      <c r="AW113" s="958"/>
      <c r="AX113" s="958"/>
      <c r="AY113" s="958"/>
      <c r="AZ113" s="1006" t="s">
        <v>459</v>
      </c>
      <c r="BA113" s="1007"/>
      <c r="BB113" s="1007"/>
      <c r="BC113" s="1007"/>
      <c r="BD113" s="1007"/>
      <c r="BE113" s="1007"/>
      <c r="BF113" s="1007"/>
      <c r="BG113" s="1007"/>
      <c r="BH113" s="1007"/>
      <c r="BI113" s="1007"/>
      <c r="BJ113" s="1007"/>
      <c r="BK113" s="1007"/>
      <c r="BL113" s="1007"/>
      <c r="BM113" s="1007"/>
      <c r="BN113" s="1007"/>
      <c r="BO113" s="1007"/>
      <c r="BP113" s="1008"/>
      <c r="BQ113" s="976">
        <v>342031</v>
      </c>
      <c r="BR113" s="977"/>
      <c r="BS113" s="977"/>
      <c r="BT113" s="977"/>
      <c r="BU113" s="977"/>
      <c r="BV113" s="977">
        <v>358631</v>
      </c>
      <c r="BW113" s="977"/>
      <c r="BX113" s="977"/>
      <c r="BY113" s="977"/>
      <c r="BZ113" s="977"/>
      <c r="CA113" s="977">
        <v>423240</v>
      </c>
      <c r="CB113" s="977"/>
      <c r="CC113" s="977"/>
      <c r="CD113" s="977"/>
      <c r="CE113" s="977"/>
      <c r="CF113" s="971">
        <v>2.5</v>
      </c>
      <c r="CG113" s="972"/>
      <c r="CH113" s="972"/>
      <c r="CI113" s="972"/>
      <c r="CJ113" s="972"/>
      <c r="CK113" s="1002"/>
      <c r="CL113" s="1003"/>
      <c r="CM113" s="973" t="s">
        <v>460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445</v>
      </c>
      <c r="DH113" s="1016"/>
      <c r="DI113" s="1016"/>
      <c r="DJ113" s="1016"/>
      <c r="DK113" s="1017"/>
      <c r="DL113" s="1018" t="s">
        <v>447</v>
      </c>
      <c r="DM113" s="1016"/>
      <c r="DN113" s="1016"/>
      <c r="DO113" s="1016"/>
      <c r="DP113" s="1017"/>
      <c r="DQ113" s="1018" t="s">
        <v>450</v>
      </c>
      <c r="DR113" s="1016"/>
      <c r="DS113" s="1016"/>
      <c r="DT113" s="1016"/>
      <c r="DU113" s="1017"/>
      <c r="DV113" s="1019" t="s">
        <v>448</v>
      </c>
      <c r="DW113" s="1020"/>
      <c r="DX113" s="1020"/>
      <c r="DY113" s="1020"/>
      <c r="DZ113" s="1021"/>
    </row>
    <row r="114" spans="1:130" s="248" customFormat="1" ht="26.25" customHeight="1" x14ac:dyDescent="0.15">
      <c r="A114" s="1011"/>
      <c r="B114" s="1012"/>
      <c r="C114" s="1007" t="s">
        <v>461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24478</v>
      </c>
      <c r="AB114" s="1016"/>
      <c r="AC114" s="1016"/>
      <c r="AD114" s="1016"/>
      <c r="AE114" s="1017"/>
      <c r="AF114" s="1018">
        <v>26344</v>
      </c>
      <c r="AG114" s="1016"/>
      <c r="AH114" s="1016"/>
      <c r="AI114" s="1016"/>
      <c r="AJ114" s="1017"/>
      <c r="AK114" s="1018">
        <v>30179</v>
      </c>
      <c r="AL114" s="1016"/>
      <c r="AM114" s="1016"/>
      <c r="AN114" s="1016"/>
      <c r="AO114" s="1017"/>
      <c r="AP114" s="1019">
        <v>0.2</v>
      </c>
      <c r="AQ114" s="1020"/>
      <c r="AR114" s="1020"/>
      <c r="AS114" s="1020"/>
      <c r="AT114" s="1021"/>
      <c r="AU114" s="957"/>
      <c r="AV114" s="958"/>
      <c r="AW114" s="958"/>
      <c r="AX114" s="958"/>
      <c r="AY114" s="958"/>
      <c r="AZ114" s="1006" t="s">
        <v>462</v>
      </c>
      <c r="BA114" s="1007"/>
      <c r="BB114" s="1007"/>
      <c r="BC114" s="1007"/>
      <c r="BD114" s="1007"/>
      <c r="BE114" s="1007"/>
      <c r="BF114" s="1007"/>
      <c r="BG114" s="1007"/>
      <c r="BH114" s="1007"/>
      <c r="BI114" s="1007"/>
      <c r="BJ114" s="1007"/>
      <c r="BK114" s="1007"/>
      <c r="BL114" s="1007"/>
      <c r="BM114" s="1007"/>
      <c r="BN114" s="1007"/>
      <c r="BO114" s="1007"/>
      <c r="BP114" s="1008"/>
      <c r="BQ114" s="976">
        <v>4408476</v>
      </c>
      <c r="BR114" s="977"/>
      <c r="BS114" s="977"/>
      <c r="BT114" s="977"/>
      <c r="BU114" s="977"/>
      <c r="BV114" s="977">
        <v>4080630</v>
      </c>
      <c r="BW114" s="977"/>
      <c r="BX114" s="977"/>
      <c r="BY114" s="977"/>
      <c r="BZ114" s="977"/>
      <c r="CA114" s="977">
        <v>3997112</v>
      </c>
      <c r="CB114" s="977"/>
      <c r="CC114" s="977"/>
      <c r="CD114" s="977"/>
      <c r="CE114" s="977"/>
      <c r="CF114" s="971">
        <v>23.3</v>
      </c>
      <c r="CG114" s="972"/>
      <c r="CH114" s="972"/>
      <c r="CI114" s="972"/>
      <c r="CJ114" s="972"/>
      <c r="CK114" s="1002"/>
      <c r="CL114" s="1003"/>
      <c r="CM114" s="973" t="s">
        <v>463</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455</v>
      </c>
      <c r="DH114" s="1016"/>
      <c r="DI114" s="1016"/>
      <c r="DJ114" s="1016"/>
      <c r="DK114" s="1017"/>
      <c r="DL114" s="1018" t="s">
        <v>464</v>
      </c>
      <c r="DM114" s="1016"/>
      <c r="DN114" s="1016"/>
      <c r="DO114" s="1016"/>
      <c r="DP114" s="1017"/>
      <c r="DQ114" s="1018" t="s">
        <v>455</v>
      </c>
      <c r="DR114" s="1016"/>
      <c r="DS114" s="1016"/>
      <c r="DT114" s="1016"/>
      <c r="DU114" s="1017"/>
      <c r="DV114" s="1019" t="s">
        <v>448</v>
      </c>
      <c r="DW114" s="1020"/>
      <c r="DX114" s="1020"/>
      <c r="DY114" s="1020"/>
      <c r="DZ114" s="1021"/>
    </row>
    <row r="115" spans="1:130" s="248" customFormat="1" ht="26.25" customHeight="1" x14ac:dyDescent="0.15">
      <c r="A115" s="1011"/>
      <c r="B115" s="1012"/>
      <c r="C115" s="1007" t="s">
        <v>465</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1512</v>
      </c>
      <c r="AB115" s="991"/>
      <c r="AC115" s="991"/>
      <c r="AD115" s="991"/>
      <c r="AE115" s="992"/>
      <c r="AF115" s="993">
        <v>1428</v>
      </c>
      <c r="AG115" s="991"/>
      <c r="AH115" s="991"/>
      <c r="AI115" s="991"/>
      <c r="AJ115" s="992"/>
      <c r="AK115" s="993">
        <v>1403</v>
      </c>
      <c r="AL115" s="991"/>
      <c r="AM115" s="991"/>
      <c r="AN115" s="991"/>
      <c r="AO115" s="992"/>
      <c r="AP115" s="994">
        <v>0</v>
      </c>
      <c r="AQ115" s="995"/>
      <c r="AR115" s="995"/>
      <c r="AS115" s="995"/>
      <c r="AT115" s="996"/>
      <c r="AU115" s="957"/>
      <c r="AV115" s="958"/>
      <c r="AW115" s="958"/>
      <c r="AX115" s="958"/>
      <c r="AY115" s="958"/>
      <c r="AZ115" s="1006" t="s">
        <v>466</v>
      </c>
      <c r="BA115" s="1007"/>
      <c r="BB115" s="1007"/>
      <c r="BC115" s="1007"/>
      <c r="BD115" s="1007"/>
      <c r="BE115" s="1007"/>
      <c r="BF115" s="1007"/>
      <c r="BG115" s="1007"/>
      <c r="BH115" s="1007"/>
      <c r="BI115" s="1007"/>
      <c r="BJ115" s="1007"/>
      <c r="BK115" s="1007"/>
      <c r="BL115" s="1007"/>
      <c r="BM115" s="1007"/>
      <c r="BN115" s="1007"/>
      <c r="BO115" s="1007"/>
      <c r="BP115" s="1008"/>
      <c r="BQ115" s="976">
        <v>1378</v>
      </c>
      <c r="BR115" s="977"/>
      <c r="BS115" s="977"/>
      <c r="BT115" s="977"/>
      <c r="BU115" s="977"/>
      <c r="BV115" s="977">
        <v>1841</v>
      </c>
      <c r="BW115" s="977"/>
      <c r="BX115" s="977"/>
      <c r="BY115" s="977"/>
      <c r="BZ115" s="977"/>
      <c r="CA115" s="977">
        <v>2942</v>
      </c>
      <c r="CB115" s="977"/>
      <c r="CC115" s="977"/>
      <c r="CD115" s="977"/>
      <c r="CE115" s="977"/>
      <c r="CF115" s="971">
        <v>0</v>
      </c>
      <c r="CG115" s="972"/>
      <c r="CH115" s="972"/>
      <c r="CI115" s="972"/>
      <c r="CJ115" s="972"/>
      <c r="CK115" s="1002"/>
      <c r="CL115" s="1003"/>
      <c r="CM115" s="1006" t="s">
        <v>467</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445</v>
      </c>
      <c r="DH115" s="1016"/>
      <c r="DI115" s="1016"/>
      <c r="DJ115" s="1016"/>
      <c r="DK115" s="1017"/>
      <c r="DL115" s="1018" t="s">
        <v>455</v>
      </c>
      <c r="DM115" s="1016"/>
      <c r="DN115" s="1016"/>
      <c r="DO115" s="1016"/>
      <c r="DP115" s="1017"/>
      <c r="DQ115" s="1018" t="s">
        <v>445</v>
      </c>
      <c r="DR115" s="1016"/>
      <c r="DS115" s="1016"/>
      <c r="DT115" s="1016"/>
      <c r="DU115" s="1017"/>
      <c r="DV115" s="1019" t="s">
        <v>450</v>
      </c>
      <c r="DW115" s="1020"/>
      <c r="DX115" s="1020"/>
      <c r="DY115" s="1020"/>
      <c r="DZ115" s="1021"/>
    </row>
    <row r="116" spans="1:130" s="248" customFormat="1" ht="26.25" customHeight="1" x14ac:dyDescent="0.15">
      <c r="A116" s="1013"/>
      <c r="B116" s="1014"/>
      <c r="C116" s="1022" t="s">
        <v>468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563</v>
      </c>
      <c r="AB116" s="1016"/>
      <c r="AC116" s="1016"/>
      <c r="AD116" s="1016"/>
      <c r="AE116" s="1017"/>
      <c r="AF116" s="1018">
        <v>509</v>
      </c>
      <c r="AG116" s="1016"/>
      <c r="AH116" s="1016"/>
      <c r="AI116" s="1016"/>
      <c r="AJ116" s="1017"/>
      <c r="AK116" s="1018">
        <v>237</v>
      </c>
      <c r="AL116" s="1016"/>
      <c r="AM116" s="1016"/>
      <c r="AN116" s="1016"/>
      <c r="AO116" s="1017"/>
      <c r="AP116" s="1019">
        <v>0</v>
      </c>
      <c r="AQ116" s="1020"/>
      <c r="AR116" s="1020"/>
      <c r="AS116" s="1020"/>
      <c r="AT116" s="1021"/>
      <c r="AU116" s="957"/>
      <c r="AV116" s="958"/>
      <c r="AW116" s="958"/>
      <c r="AX116" s="958"/>
      <c r="AY116" s="958"/>
      <c r="AZ116" s="1024" t="s">
        <v>469</v>
      </c>
      <c r="BA116" s="1025"/>
      <c r="BB116" s="1025"/>
      <c r="BC116" s="1025"/>
      <c r="BD116" s="1025"/>
      <c r="BE116" s="1025"/>
      <c r="BF116" s="1025"/>
      <c r="BG116" s="1025"/>
      <c r="BH116" s="1025"/>
      <c r="BI116" s="1025"/>
      <c r="BJ116" s="1025"/>
      <c r="BK116" s="1025"/>
      <c r="BL116" s="1025"/>
      <c r="BM116" s="1025"/>
      <c r="BN116" s="1025"/>
      <c r="BO116" s="1025"/>
      <c r="BP116" s="1026"/>
      <c r="BQ116" s="976" t="s">
        <v>445</v>
      </c>
      <c r="BR116" s="977"/>
      <c r="BS116" s="977"/>
      <c r="BT116" s="977"/>
      <c r="BU116" s="977"/>
      <c r="BV116" s="977" t="s">
        <v>445</v>
      </c>
      <c r="BW116" s="977"/>
      <c r="BX116" s="977"/>
      <c r="BY116" s="977"/>
      <c r="BZ116" s="977"/>
      <c r="CA116" s="977" t="s">
        <v>452</v>
      </c>
      <c r="CB116" s="977"/>
      <c r="CC116" s="977"/>
      <c r="CD116" s="977"/>
      <c r="CE116" s="977"/>
      <c r="CF116" s="971" t="s">
        <v>448</v>
      </c>
      <c r="CG116" s="972"/>
      <c r="CH116" s="972"/>
      <c r="CI116" s="972"/>
      <c r="CJ116" s="972"/>
      <c r="CK116" s="1002"/>
      <c r="CL116" s="1003"/>
      <c r="CM116" s="973" t="s">
        <v>470</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455</v>
      </c>
      <c r="DH116" s="1016"/>
      <c r="DI116" s="1016"/>
      <c r="DJ116" s="1016"/>
      <c r="DK116" s="1017"/>
      <c r="DL116" s="1018" t="s">
        <v>450</v>
      </c>
      <c r="DM116" s="1016"/>
      <c r="DN116" s="1016"/>
      <c r="DO116" s="1016"/>
      <c r="DP116" s="1017"/>
      <c r="DQ116" s="1018" t="s">
        <v>450</v>
      </c>
      <c r="DR116" s="1016"/>
      <c r="DS116" s="1016"/>
      <c r="DT116" s="1016"/>
      <c r="DU116" s="1017"/>
      <c r="DV116" s="1019" t="s">
        <v>447</v>
      </c>
      <c r="DW116" s="1020"/>
      <c r="DX116" s="1020"/>
      <c r="DY116" s="1020"/>
      <c r="DZ116" s="1021"/>
    </row>
    <row r="117" spans="1:130" s="248" customFormat="1" ht="26.25" customHeight="1" x14ac:dyDescent="0.15">
      <c r="A117" s="961" t="s">
        <v>185</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471</v>
      </c>
      <c r="Z117" s="943"/>
      <c r="AA117" s="1033">
        <v>5480388</v>
      </c>
      <c r="AB117" s="1034"/>
      <c r="AC117" s="1034"/>
      <c r="AD117" s="1034"/>
      <c r="AE117" s="1035"/>
      <c r="AF117" s="1036">
        <v>5146647</v>
      </c>
      <c r="AG117" s="1034"/>
      <c r="AH117" s="1034"/>
      <c r="AI117" s="1034"/>
      <c r="AJ117" s="1035"/>
      <c r="AK117" s="1036">
        <v>4916759</v>
      </c>
      <c r="AL117" s="1034"/>
      <c r="AM117" s="1034"/>
      <c r="AN117" s="1034"/>
      <c r="AO117" s="1035"/>
      <c r="AP117" s="1037"/>
      <c r="AQ117" s="1038"/>
      <c r="AR117" s="1038"/>
      <c r="AS117" s="1038"/>
      <c r="AT117" s="1039"/>
      <c r="AU117" s="957"/>
      <c r="AV117" s="958"/>
      <c r="AW117" s="958"/>
      <c r="AX117" s="958"/>
      <c r="AY117" s="958"/>
      <c r="AZ117" s="1024" t="s">
        <v>472</v>
      </c>
      <c r="BA117" s="1025"/>
      <c r="BB117" s="1025"/>
      <c r="BC117" s="1025"/>
      <c r="BD117" s="1025"/>
      <c r="BE117" s="1025"/>
      <c r="BF117" s="1025"/>
      <c r="BG117" s="1025"/>
      <c r="BH117" s="1025"/>
      <c r="BI117" s="1025"/>
      <c r="BJ117" s="1025"/>
      <c r="BK117" s="1025"/>
      <c r="BL117" s="1025"/>
      <c r="BM117" s="1025"/>
      <c r="BN117" s="1025"/>
      <c r="BO117" s="1025"/>
      <c r="BP117" s="1026"/>
      <c r="BQ117" s="976" t="s">
        <v>455</v>
      </c>
      <c r="BR117" s="977"/>
      <c r="BS117" s="977"/>
      <c r="BT117" s="977"/>
      <c r="BU117" s="977"/>
      <c r="BV117" s="977" t="s">
        <v>455</v>
      </c>
      <c r="BW117" s="977"/>
      <c r="BX117" s="977"/>
      <c r="BY117" s="977"/>
      <c r="BZ117" s="977"/>
      <c r="CA117" s="977" t="s">
        <v>445</v>
      </c>
      <c r="CB117" s="977"/>
      <c r="CC117" s="977"/>
      <c r="CD117" s="977"/>
      <c r="CE117" s="977"/>
      <c r="CF117" s="971" t="s">
        <v>444</v>
      </c>
      <c r="CG117" s="972"/>
      <c r="CH117" s="972"/>
      <c r="CI117" s="972"/>
      <c r="CJ117" s="972"/>
      <c r="CK117" s="1002"/>
      <c r="CL117" s="1003"/>
      <c r="CM117" s="973" t="s">
        <v>473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444</v>
      </c>
      <c r="DH117" s="1016"/>
      <c r="DI117" s="1016"/>
      <c r="DJ117" s="1016"/>
      <c r="DK117" s="1017"/>
      <c r="DL117" s="1018" t="s">
        <v>455</v>
      </c>
      <c r="DM117" s="1016"/>
      <c r="DN117" s="1016"/>
      <c r="DO117" s="1016"/>
      <c r="DP117" s="1017"/>
      <c r="DQ117" s="1018" t="s">
        <v>464</v>
      </c>
      <c r="DR117" s="1016"/>
      <c r="DS117" s="1016"/>
      <c r="DT117" s="1016"/>
      <c r="DU117" s="1017"/>
      <c r="DV117" s="1019" t="s">
        <v>447</v>
      </c>
      <c r="DW117" s="1020"/>
      <c r="DX117" s="1020"/>
      <c r="DY117" s="1020"/>
      <c r="DZ117" s="1021"/>
    </row>
    <row r="118" spans="1:130" s="248" customFormat="1" ht="26.25" customHeight="1" x14ac:dyDescent="0.15">
      <c r="A118" s="961" t="s">
        <v>439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436</v>
      </c>
      <c r="AB118" s="942"/>
      <c r="AC118" s="942"/>
      <c r="AD118" s="942"/>
      <c r="AE118" s="943"/>
      <c r="AF118" s="941" t="s">
        <v>437</v>
      </c>
      <c r="AG118" s="942"/>
      <c r="AH118" s="942"/>
      <c r="AI118" s="942"/>
      <c r="AJ118" s="943"/>
      <c r="AK118" s="941" t="s">
        <v>305</v>
      </c>
      <c r="AL118" s="942"/>
      <c r="AM118" s="942"/>
      <c r="AN118" s="942"/>
      <c r="AO118" s="943"/>
      <c r="AP118" s="1028" t="s">
        <v>438</v>
      </c>
      <c r="AQ118" s="1029"/>
      <c r="AR118" s="1029"/>
      <c r="AS118" s="1029"/>
      <c r="AT118" s="1030"/>
      <c r="AU118" s="957"/>
      <c r="AV118" s="958"/>
      <c r="AW118" s="958"/>
      <c r="AX118" s="958"/>
      <c r="AY118" s="958"/>
      <c r="AZ118" s="1031" t="s">
        <v>474</v>
      </c>
      <c r="BA118" s="1022"/>
      <c r="BB118" s="1022"/>
      <c r="BC118" s="1022"/>
      <c r="BD118" s="1022"/>
      <c r="BE118" s="1022"/>
      <c r="BF118" s="1022"/>
      <c r="BG118" s="1022"/>
      <c r="BH118" s="1022"/>
      <c r="BI118" s="1022"/>
      <c r="BJ118" s="1022"/>
      <c r="BK118" s="1022"/>
      <c r="BL118" s="1022"/>
      <c r="BM118" s="1022"/>
      <c r="BN118" s="1022"/>
      <c r="BO118" s="1022"/>
      <c r="BP118" s="1023"/>
      <c r="BQ118" s="1054" t="s">
        <v>445</v>
      </c>
      <c r="BR118" s="1055"/>
      <c r="BS118" s="1055"/>
      <c r="BT118" s="1055"/>
      <c r="BU118" s="1055"/>
      <c r="BV118" s="1055" t="s">
        <v>464</v>
      </c>
      <c r="BW118" s="1055"/>
      <c r="BX118" s="1055"/>
      <c r="BY118" s="1055"/>
      <c r="BZ118" s="1055"/>
      <c r="CA118" s="1055" t="s">
        <v>447</v>
      </c>
      <c r="CB118" s="1055"/>
      <c r="CC118" s="1055"/>
      <c r="CD118" s="1055"/>
      <c r="CE118" s="1055"/>
      <c r="CF118" s="971" t="s">
        <v>444</v>
      </c>
      <c r="CG118" s="972"/>
      <c r="CH118" s="972"/>
      <c r="CI118" s="972"/>
      <c r="CJ118" s="972"/>
      <c r="CK118" s="1002"/>
      <c r="CL118" s="1003"/>
      <c r="CM118" s="973" t="s">
        <v>475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447</v>
      </c>
      <c r="DH118" s="1016"/>
      <c r="DI118" s="1016"/>
      <c r="DJ118" s="1016"/>
      <c r="DK118" s="1017"/>
      <c r="DL118" s="1018" t="s">
        <v>448</v>
      </c>
      <c r="DM118" s="1016"/>
      <c r="DN118" s="1016"/>
      <c r="DO118" s="1016"/>
      <c r="DP118" s="1017"/>
      <c r="DQ118" s="1018" t="s">
        <v>445</v>
      </c>
      <c r="DR118" s="1016"/>
      <c r="DS118" s="1016"/>
      <c r="DT118" s="1016"/>
      <c r="DU118" s="1017"/>
      <c r="DV118" s="1019" t="s">
        <v>448</v>
      </c>
      <c r="DW118" s="1020"/>
      <c r="DX118" s="1020"/>
      <c r="DY118" s="1020"/>
      <c r="DZ118" s="1021"/>
    </row>
    <row r="119" spans="1:130" s="248" customFormat="1" ht="26.25" customHeight="1" x14ac:dyDescent="0.15">
      <c r="A119" s="1115" t="s">
        <v>442</v>
      </c>
      <c r="B119" s="1001"/>
      <c r="C119" s="980" t="s">
        <v>443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448</v>
      </c>
      <c r="AB119" s="949"/>
      <c r="AC119" s="949"/>
      <c r="AD119" s="949"/>
      <c r="AE119" s="950"/>
      <c r="AF119" s="951" t="s">
        <v>444</v>
      </c>
      <c r="AG119" s="949"/>
      <c r="AH119" s="949"/>
      <c r="AI119" s="949"/>
      <c r="AJ119" s="950"/>
      <c r="AK119" s="951" t="s">
        <v>464</v>
      </c>
      <c r="AL119" s="949"/>
      <c r="AM119" s="949"/>
      <c r="AN119" s="949"/>
      <c r="AO119" s="950"/>
      <c r="AP119" s="952" t="s">
        <v>464</v>
      </c>
      <c r="AQ119" s="953"/>
      <c r="AR119" s="953"/>
      <c r="AS119" s="953"/>
      <c r="AT119" s="954"/>
      <c r="AU119" s="959"/>
      <c r="AV119" s="960"/>
      <c r="AW119" s="960"/>
      <c r="AX119" s="960"/>
      <c r="AY119" s="960"/>
      <c r="AZ119" s="279" t="s">
        <v>185</v>
      </c>
      <c r="BA119" s="279"/>
      <c r="BB119" s="279"/>
      <c r="BC119" s="279"/>
      <c r="BD119" s="279"/>
      <c r="BE119" s="279"/>
      <c r="BF119" s="279"/>
      <c r="BG119" s="279"/>
      <c r="BH119" s="279"/>
      <c r="BI119" s="279"/>
      <c r="BJ119" s="279"/>
      <c r="BK119" s="279"/>
      <c r="BL119" s="279"/>
      <c r="BM119" s="279"/>
      <c r="BN119" s="279"/>
      <c r="BO119" s="1032" t="s">
        <v>476</v>
      </c>
      <c r="BP119" s="1063"/>
      <c r="BQ119" s="1054">
        <v>48450956</v>
      </c>
      <c r="BR119" s="1055"/>
      <c r="BS119" s="1055"/>
      <c r="BT119" s="1055"/>
      <c r="BU119" s="1055"/>
      <c r="BV119" s="1055">
        <v>46084235</v>
      </c>
      <c r="BW119" s="1055"/>
      <c r="BX119" s="1055"/>
      <c r="BY119" s="1055"/>
      <c r="BZ119" s="1055"/>
      <c r="CA119" s="1055">
        <v>45017343</v>
      </c>
      <c r="CB119" s="1055"/>
      <c r="CC119" s="1055"/>
      <c r="CD119" s="1055"/>
      <c r="CE119" s="1055"/>
      <c r="CF119" s="1056"/>
      <c r="CG119" s="1057"/>
      <c r="CH119" s="1057"/>
      <c r="CI119" s="1057"/>
      <c r="CJ119" s="1058"/>
      <c r="CK119" s="1004"/>
      <c r="CL119" s="1005"/>
      <c r="CM119" s="1059" t="s">
        <v>477</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464</v>
      </c>
      <c r="DH119" s="1041"/>
      <c r="DI119" s="1041"/>
      <c r="DJ119" s="1041"/>
      <c r="DK119" s="1042"/>
      <c r="DL119" s="1040" t="s">
        <v>448</v>
      </c>
      <c r="DM119" s="1041"/>
      <c r="DN119" s="1041"/>
      <c r="DO119" s="1041"/>
      <c r="DP119" s="1042"/>
      <c r="DQ119" s="1040" t="s">
        <v>464</v>
      </c>
      <c r="DR119" s="1041"/>
      <c r="DS119" s="1041"/>
      <c r="DT119" s="1041"/>
      <c r="DU119" s="1042"/>
      <c r="DV119" s="1043" t="s">
        <v>447</v>
      </c>
      <c r="DW119" s="1044"/>
      <c r="DX119" s="1044"/>
      <c r="DY119" s="1044"/>
      <c r="DZ119" s="1045"/>
    </row>
    <row r="120" spans="1:130" s="248" customFormat="1" ht="26.25" customHeight="1" x14ac:dyDescent="0.15">
      <c r="A120" s="1116"/>
      <c r="B120" s="1003"/>
      <c r="C120" s="973" t="s">
        <v>451</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448</v>
      </c>
      <c r="AB120" s="1016"/>
      <c r="AC120" s="1016"/>
      <c r="AD120" s="1016"/>
      <c r="AE120" s="1017"/>
      <c r="AF120" s="1018" t="s">
        <v>448</v>
      </c>
      <c r="AG120" s="1016"/>
      <c r="AH120" s="1016"/>
      <c r="AI120" s="1016"/>
      <c r="AJ120" s="1017"/>
      <c r="AK120" s="1018" t="s">
        <v>464</v>
      </c>
      <c r="AL120" s="1016"/>
      <c r="AM120" s="1016"/>
      <c r="AN120" s="1016"/>
      <c r="AO120" s="1017"/>
      <c r="AP120" s="1019" t="s">
        <v>445</v>
      </c>
      <c r="AQ120" s="1020"/>
      <c r="AR120" s="1020"/>
      <c r="AS120" s="1020"/>
      <c r="AT120" s="1021"/>
      <c r="AU120" s="1046" t="s">
        <v>478</v>
      </c>
      <c r="AV120" s="1047"/>
      <c r="AW120" s="1047"/>
      <c r="AX120" s="1047"/>
      <c r="AY120" s="1048"/>
      <c r="AZ120" s="997" t="s">
        <v>479</v>
      </c>
      <c r="BA120" s="946"/>
      <c r="BB120" s="946"/>
      <c r="BC120" s="946"/>
      <c r="BD120" s="946"/>
      <c r="BE120" s="946"/>
      <c r="BF120" s="946"/>
      <c r="BG120" s="946"/>
      <c r="BH120" s="946"/>
      <c r="BI120" s="946"/>
      <c r="BJ120" s="946"/>
      <c r="BK120" s="946"/>
      <c r="BL120" s="946"/>
      <c r="BM120" s="946"/>
      <c r="BN120" s="946"/>
      <c r="BO120" s="946"/>
      <c r="BP120" s="947"/>
      <c r="BQ120" s="983">
        <v>14020685</v>
      </c>
      <c r="BR120" s="984"/>
      <c r="BS120" s="984"/>
      <c r="BT120" s="984"/>
      <c r="BU120" s="984"/>
      <c r="BV120" s="984">
        <v>12783216</v>
      </c>
      <c r="BW120" s="984"/>
      <c r="BX120" s="984"/>
      <c r="BY120" s="984"/>
      <c r="BZ120" s="984"/>
      <c r="CA120" s="984">
        <v>12535603</v>
      </c>
      <c r="CB120" s="984"/>
      <c r="CC120" s="984"/>
      <c r="CD120" s="984"/>
      <c r="CE120" s="984"/>
      <c r="CF120" s="998">
        <v>73.2</v>
      </c>
      <c r="CG120" s="999"/>
      <c r="CH120" s="999"/>
      <c r="CI120" s="999"/>
      <c r="CJ120" s="999"/>
      <c r="CK120" s="1064" t="s">
        <v>480</v>
      </c>
      <c r="CL120" s="1065"/>
      <c r="CM120" s="1065"/>
      <c r="CN120" s="1065"/>
      <c r="CO120" s="1066"/>
      <c r="CP120" s="1072" t="s">
        <v>481</v>
      </c>
      <c r="CQ120" s="1073"/>
      <c r="CR120" s="1073"/>
      <c r="CS120" s="1073"/>
      <c r="CT120" s="1073"/>
      <c r="CU120" s="1073"/>
      <c r="CV120" s="1073"/>
      <c r="CW120" s="1073"/>
      <c r="CX120" s="1073"/>
      <c r="CY120" s="1073"/>
      <c r="CZ120" s="1073"/>
      <c r="DA120" s="1073"/>
      <c r="DB120" s="1073"/>
      <c r="DC120" s="1073"/>
      <c r="DD120" s="1073"/>
      <c r="DE120" s="1073"/>
      <c r="DF120" s="1074"/>
      <c r="DG120" s="983">
        <v>3983509</v>
      </c>
      <c r="DH120" s="984"/>
      <c r="DI120" s="984"/>
      <c r="DJ120" s="984"/>
      <c r="DK120" s="984"/>
      <c r="DL120" s="984">
        <v>3192363</v>
      </c>
      <c r="DM120" s="984"/>
      <c r="DN120" s="984"/>
      <c r="DO120" s="984"/>
      <c r="DP120" s="984"/>
      <c r="DQ120" s="984">
        <v>4116064</v>
      </c>
      <c r="DR120" s="984"/>
      <c r="DS120" s="984"/>
      <c r="DT120" s="984"/>
      <c r="DU120" s="984"/>
      <c r="DV120" s="985">
        <v>24</v>
      </c>
      <c r="DW120" s="985"/>
      <c r="DX120" s="985"/>
      <c r="DY120" s="985"/>
      <c r="DZ120" s="986"/>
    </row>
    <row r="121" spans="1:130" s="248" customFormat="1" ht="26.25" customHeight="1" x14ac:dyDescent="0.15">
      <c r="A121" s="1116"/>
      <c r="B121" s="1003"/>
      <c r="C121" s="1024" t="s">
        <v>482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448</v>
      </c>
      <c r="AB121" s="1016"/>
      <c r="AC121" s="1016"/>
      <c r="AD121" s="1016"/>
      <c r="AE121" s="1017"/>
      <c r="AF121" s="1018" t="s">
        <v>445</v>
      </c>
      <c r="AG121" s="1016"/>
      <c r="AH121" s="1016"/>
      <c r="AI121" s="1016"/>
      <c r="AJ121" s="1017"/>
      <c r="AK121" s="1018" t="s">
        <v>464</v>
      </c>
      <c r="AL121" s="1016"/>
      <c r="AM121" s="1016"/>
      <c r="AN121" s="1016"/>
      <c r="AO121" s="1017"/>
      <c r="AP121" s="1019" t="s">
        <v>447</v>
      </c>
      <c r="AQ121" s="1020"/>
      <c r="AR121" s="1020"/>
      <c r="AS121" s="1020"/>
      <c r="AT121" s="1021"/>
      <c r="AU121" s="1049"/>
      <c r="AV121" s="1050"/>
      <c r="AW121" s="1050"/>
      <c r="AX121" s="1050"/>
      <c r="AY121" s="1051"/>
      <c r="AZ121" s="1006" t="s">
        <v>483</v>
      </c>
      <c r="BA121" s="1007"/>
      <c r="BB121" s="1007"/>
      <c r="BC121" s="1007"/>
      <c r="BD121" s="1007"/>
      <c r="BE121" s="1007"/>
      <c r="BF121" s="1007"/>
      <c r="BG121" s="1007"/>
      <c r="BH121" s="1007"/>
      <c r="BI121" s="1007"/>
      <c r="BJ121" s="1007"/>
      <c r="BK121" s="1007"/>
      <c r="BL121" s="1007"/>
      <c r="BM121" s="1007"/>
      <c r="BN121" s="1007"/>
      <c r="BO121" s="1007"/>
      <c r="BP121" s="1008"/>
      <c r="BQ121" s="976">
        <v>3497075</v>
      </c>
      <c r="BR121" s="977"/>
      <c r="BS121" s="977"/>
      <c r="BT121" s="977"/>
      <c r="BU121" s="977"/>
      <c r="BV121" s="977">
        <v>3048862</v>
      </c>
      <c r="BW121" s="977"/>
      <c r="BX121" s="977"/>
      <c r="BY121" s="977"/>
      <c r="BZ121" s="977"/>
      <c r="CA121" s="977">
        <v>3015961</v>
      </c>
      <c r="CB121" s="977"/>
      <c r="CC121" s="977"/>
      <c r="CD121" s="977"/>
      <c r="CE121" s="977"/>
      <c r="CF121" s="971">
        <v>17.600000000000001</v>
      </c>
      <c r="CG121" s="972"/>
      <c r="CH121" s="972"/>
      <c r="CI121" s="972"/>
      <c r="CJ121" s="972"/>
      <c r="CK121" s="1067"/>
      <c r="CL121" s="1068"/>
      <c r="CM121" s="1068"/>
      <c r="CN121" s="1068"/>
      <c r="CO121" s="1069"/>
      <c r="CP121" s="1077" t="s">
        <v>484</v>
      </c>
      <c r="CQ121" s="1078"/>
      <c r="CR121" s="1078"/>
      <c r="CS121" s="1078"/>
      <c r="CT121" s="1078"/>
      <c r="CU121" s="1078"/>
      <c r="CV121" s="1078"/>
      <c r="CW121" s="1078"/>
      <c r="CX121" s="1078"/>
      <c r="CY121" s="1078"/>
      <c r="CZ121" s="1078"/>
      <c r="DA121" s="1078"/>
      <c r="DB121" s="1078"/>
      <c r="DC121" s="1078"/>
      <c r="DD121" s="1078"/>
      <c r="DE121" s="1078"/>
      <c r="DF121" s="1079"/>
      <c r="DG121" s="976">
        <v>156713</v>
      </c>
      <c r="DH121" s="977"/>
      <c r="DI121" s="977"/>
      <c r="DJ121" s="977"/>
      <c r="DK121" s="977"/>
      <c r="DL121" s="977">
        <v>151970</v>
      </c>
      <c r="DM121" s="977"/>
      <c r="DN121" s="977"/>
      <c r="DO121" s="977"/>
      <c r="DP121" s="977"/>
      <c r="DQ121" s="977">
        <v>590143</v>
      </c>
      <c r="DR121" s="977"/>
      <c r="DS121" s="977"/>
      <c r="DT121" s="977"/>
      <c r="DU121" s="977"/>
      <c r="DV121" s="978">
        <v>3.4</v>
      </c>
      <c r="DW121" s="978"/>
      <c r="DX121" s="978"/>
      <c r="DY121" s="978"/>
      <c r="DZ121" s="979"/>
    </row>
    <row r="122" spans="1:130" s="248" customFormat="1" ht="26.25" customHeight="1" x14ac:dyDescent="0.15">
      <c r="A122" s="1116"/>
      <c r="B122" s="1003"/>
      <c r="C122" s="973" t="s">
        <v>463</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445</v>
      </c>
      <c r="AB122" s="1016"/>
      <c r="AC122" s="1016"/>
      <c r="AD122" s="1016"/>
      <c r="AE122" s="1017"/>
      <c r="AF122" s="1018" t="s">
        <v>448</v>
      </c>
      <c r="AG122" s="1016"/>
      <c r="AH122" s="1016"/>
      <c r="AI122" s="1016"/>
      <c r="AJ122" s="1017"/>
      <c r="AK122" s="1018" t="s">
        <v>447</v>
      </c>
      <c r="AL122" s="1016"/>
      <c r="AM122" s="1016"/>
      <c r="AN122" s="1016"/>
      <c r="AO122" s="1017"/>
      <c r="AP122" s="1019" t="s">
        <v>448</v>
      </c>
      <c r="AQ122" s="1020"/>
      <c r="AR122" s="1020"/>
      <c r="AS122" s="1020"/>
      <c r="AT122" s="1021"/>
      <c r="AU122" s="1049"/>
      <c r="AV122" s="1050"/>
      <c r="AW122" s="1050"/>
      <c r="AX122" s="1050"/>
      <c r="AY122" s="1051"/>
      <c r="AZ122" s="1031" t="s">
        <v>485</v>
      </c>
      <c r="BA122" s="1022"/>
      <c r="BB122" s="1022"/>
      <c r="BC122" s="1022"/>
      <c r="BD122" s="1022"/>
      <c r="BE122" s="1022"/>
      <c r="BF122" s="1022"/>
      <c r="BG122" s="1022"/>
      <c r="BH122" s="1022"/>
      <c r="BI122" s="1022"/>
      <c r="BJ122" s="1022"/>
      <c r="BK122" s="1022"/>
      <c r="BL122" s="1022"/>
      <c r="BM122" s="1022"/>
      <c r="BN122" s="1022"/>
      <c r="BO122" s="1022"/>
      <c r="BP122" s="1023"/>
      <c r="BQ122" s="1054">
        <v>35208961</v>
      </c>
      <c r="BR122" s="1055"/>
      <c r="BS122" s="1055"/>
      <c r="BT122" s="1055"/>
      <c r="BU122" s="1055"/>
      <c r="BV122" s="1055">
        <v>34496679</v>
      </c>
      <c r="BW122" s="1055"/>
      <c r="BX122" s="1055"/>
      <c r="BY122" s="1055"/>
      <c r="BZ122" s="1055"/>
      <c r="CA122" s="1055">
        <v>33777631</v>
      </c>
      <c r="CB122" s="1055"/>
      <c r="CC122" s="1055"/>
      <c r="CD122" s="1055"/>
      <c r="CE122" s="1055"/>
      <c r="CF122" s="1075">
        <v>197.2</v>
      </c>
      <c r="CG122" s="1076"/>
      <c r="CH122" s="1076"/>
      <c r="CI122" s="1076"/>
      <c r="CJ122" s="1076"/>
      <c r="CK122" s="1067"/>
      <c r="CL122" s="1068"/>
      <c r="CM122" s="1068"/>
      <c r="CN122" s="1068"/>
      <c r="CO122" s="1069"/>
      <c r="CP122" s="1077" t="s">
        <v>486</v>
      </c>
      <c r="CQ122" s="1078"/>
      <c r="CR122" s="1078"/>
      <c r="CS122" s="1078"/>
      <c r="CT122" s="1078"/>
      <c r="CU122" s="1078"/>
      <c r="CV122" s="1078"/>
      <c r="CW122" s="1078"/>
      <c r="CX122" s="1078"/>
      <c r="CY122" s="1078"/>
      <c r="CZ122" s="1078"/>
      <c r="DA122" s="1078"/>
      <c r="DB122" s="1078"/>
      <c r="DC122" s="1078"/>
      <c r="DD122" s="1078"/>
      <c r="DE122" s="1078"/>
      <c r="DF122" s="1079"/>
      <c r="DG122" s="976" t="s">
        <v>447</v>
      </c>
      <c r="DH122" s="977"/>
      <c r="DI122" s="977"/>
      <c r="DJ122" s="977"/>
      <c r="DK122" s="977"/>
      <c r="DL122" s="977" t="s">
        <v>445</v>
      </c>
      <c r="DM122" s="977"/>
      <c r="DN122" s="977"/>
      <c r="DO122" s="977"/>
      <c r="DP122" s="977"/>
      <c r="DQ122" s="977" t="s">
        <v>445</v>
      </c>
      <c r="DR122" s="977"/>
      <c r="DS122" s="977"/>
      <c r="DT122" s="977"/>
      <c r="DU122" s="977"/>
      <c r="DV122" s="978" t="s">
        <v>448</v>
      </c>
      <c r="DW122" s="978"/>
      <c r="DX122" s="978"/>
      <c r="DY122" s="978"/>
      <c r="DZ122" s="979"/>
    </row>
    <row r="123" spans="1:130" s="248" customFormat="1" ht="26.25" customHeight="1" x14ac:dyDescent="0.15">
      <c r="A123" s="1116"/>
      <c r="B123" s="1003"/>
      <c r="C123" s="973" t="s">
        <v>470</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445</v>
      </c>
      <c r="AB123" s="1016"/>
      <c r="AC123" s="1016"/>
      <c r="AD123" s="1016"/>
      <c r="AE123" s="1017"/>
      <c r="AF123" s="1018" t="s">
        <v>448</v>
      </c>
      <c r="AG123" s="1016"/>
      <c r="AH123" s="1016"/>
      <c r="AI123" s="1016"/>
      <c r="AJ123" s="1017"/>
      <c r="AK123" s="1018" t="s">
        <v>448</v>
      </c>
      <c r="AL123" s="1016"/>
      <c r="AM123" s="1016"/>
      <c r="AN123" s="1016"/>
      <c r="AO123" s="1017"/>
      <c r="AP123" s="1019" t="s">
        <v>447</v>
      </c>
      <c r="AQ123" s="1020"/>
      <c r="AR123" s="1020"/>
      <c r="AS123" s="1020"/>
      <c r="AT123" s="1021"/>
      <c r="AU123" s="1052"/>
      <c r="AV123" s="1053"/>
      <c r="AW123" s="1053"/>
      <c r="AX123" s="1053"/>
      <c r="AY123" s="1053"/>
      <c r="AZ123" s="279" t="s">
        <v>185</v>
      </c>
      <c r="BA123" s="279"/>
      <c r="BB123" s="279"/>
      <c r="BC123" s="279"/>
      <c r="BD123" s="279"/>
      <c r="BE123" s="279"/>
      <c r="BF123" s="279"/>
      <c r="BG123" s="279"/>
      <c r="BH123" s="279"/>
      <c r="BI123" s="279"/>
      <c r="BJ123" s="279"/>
      <c r="BK123" s="279"/>
      <c r="BL123" s="279"/>
      <c r="BM123" s="279"/>
      <c r="BN123" s="279"/>
      <c r="BO123" s="1032" t="s">
        <v>487</v>
      </c>
      <c r="BP123" s="1063"/>
      <c r="BQ123" s="1122">
        <v>52726721</v>
      </c>
      <c r="BR123" s="1123"/>
      <c r="BS123" s="1123"/>
      <c r="BT123" s="1123"/>
      <c r="BU123" s="1123"/>
      <c r="BV123" s="1123">
        <v>50328757</v>
      </c>
      <c r="BW123" s="1123"/>
      <c r="BX123" s="1123"/>
      <c r="BY123" s="1123"/>
      <c r="BZ123" s="1123"/>
      <c r="CA123" s="1123">
        <v>49329195</v>
      </c>
      <c r="CB123" s="1123"/>
      <c r="CC123" s="1123"/>
      <c r="CD123" s="1123"/>
      <c r="CE123" s="1123"/>
      <c r="CF123" s="1056"/>
      <c r="CG123" s="1057"/>
      <c r="CH123" s="1057"/>
      <c r="CI123" s="1057"/>
      <c r="CJ123" s="1058"/>
      <c r="CK123" s="1067"/>
      <c r="CL123" s="1068"/>
      <c r="CM123" s="1068"/>
      <c r="CN123" s="1068"/>
      <c r="CO123" s="1069"/>
      <c r="CP123" s="1077" t="s">
        <v>488</v>
      </c>
      <c r="CQ123" s="1078"/>
      <c r="CR123" s="1078"/>
      <c r="CS123" s="1078"/>
      <c r="CT123" s="1078"/>
      <c r="CU123" s="1078"/>
      <c r="CV123" s="1078"/>
      <c r="CW123" s="1078"/>
      <c r="CX123" s="1078"/>
      <c r="CY123" s="1078"/>
      <c r="CZ123" s="1078"/>
      <c r="DA123" s="1078"/>
      <c r="DB123" s="1078"/>
      <c r="DC123" s="1078"/>
      <c r="DD123" s="1078"/>
      <c r="DE123" s="1078"/>
      <c r="DF123" s="1079"/>
      <c r="DG123" s="1015" t="s">
        <v>128</v>
      </c>
      <c r="DH123" s="1016"/>
      <c r="DI123" s="1016"/>
      <c r="DJ123" s="1016"/>
      <c r="DK123" s="1017"/>
      <c r="DL123" s="1018" t="s">
        <v>489</v>
      </c>
      <c r="DM123" s="1016"/>
      <c r="DN123" s="1016"/>
      <c r="DO123" s="1016"/>
      <c r="DP123" s="1017"/>
      <c r="DQ123" s="1018" t="s">
        <v>128</v>
      </c>
      <c r="DR123" s="1016"/>
      <c r="DS123" s="1016"/>
      <c r="DT123" s="1016"/>
      <c r="DU123" s="1017"/>
      <c r="DV123" s="1019" t="s">
        <v>489</v>
      </c>
      <c r="DW123" s="1020"/>
      <c r="DX123" s="1020"/>
      <c r="DY123" s="1020"/>
      <c r="DZ123" s="1021"/>
    </row>
    <row r="124" spans="1:130" s="248" customFormat="1" ht="26.25" customHeight="1" thickBot="1" x14ac:dyDescent="0.2">
      <c r="A124" s="1116"/>
      <c r="B124" s="1003"/>
      <c r="C124" s="973" t="s">
        <v>473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128</v>
      </c>
      <c r="AB124" s="1016"/>
      <c r="AC124" s="1016"/>
      <c r="AD124" s="1016"/>
      <c r="AE124" s="1017"/>
      <c r="AF124" s="1018" t="s">
        <v>489</v>
      </c>
      <c r="AG124" s="1016"/>
      <c r="AH124" s="1016"/>
      <c r="AI124" s="1016"/>
      <c r="AJ124" s="1017"/>
      <c r="AK124" s="1018" t="s">
        <v>128</v>
      </c>
      <c r="AL124" s="1016"/>
      <c r="AM124" s="1016"/>
      <c r="AN124" s="1016"/>
      <c r="AO124" s="1017"/>
      <c r="AP124" s="1019" t="s">
        <v>128</v>
      </c>
      <c r="AQ124" s="1020"/>
      <c r="AR124" s="1020"/>
      <c r="AS124" s="1020"/>
      <c r="AT124" s="1021"/>
      <c r="AU124" s="1118" t="s">
        <v>490</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489</v>
      </c>
      <c r="BR124" s="1085"/>
      <c r="BS124" s="1085"/>
      <c r="BT124" s="1085"/>
      <c r="BU124" s="1085"/>
      <c r="BV124" s="1085" t="s">
        <v>489</v>
      </c>
      <c r="BW124" s="1085"/>
      <c r="BX124" s="1085"/>
      <c r="BY124" s="1085"/>
      <c r="BZ124" s="1085"/>
      <c r="CA124" s="1085" t="s">
        <v>128</v>
      </c>
      <c r="CB124" s="1085"/>
      <c r="CC124" s="1085"/>
      <c r="CD124" s="1085"/>
      <c r="CE124" s="1085"/>
      <c r="CF124" s="1086"/>
      <c r="CG124" s="1087"/>
      <c r="CH124" s="1087"/>
      <c r="CI124" s="1087"/>
      <c r="CJ124" s="1088"/>
      <c r="CK124" s="1070"/>
      <c r="CL124" s="1070"/>
      <c r="CM124" s="1070"/>
      <c r="CN124" s="1070"/>
      <c r="CO124" s="1071"/>
      <c r="CP124" s="1077" t="s">
        <v>491</v>
      </c>
      <c r="CQ124" s="1078"/>
      <c r="CR124" s="1078"/>
      <c r="CS124" s="1078"/>
      <c r="CT124" s="1078"/>
      <c r="CU124" s="1078"/>
      <c r="CV124" s="1078"/>
      <c r="CW124" s="1078"/>
      <c r="CX124" s="1078"/>
      <c r="CY124" s="1078"/>
      <c r="CZ124" s="1078"/>
      <c r="DA124" s="1078"/>
      <c r="DB124" s="1078"/>
      <c r="DC124" s="1078"/>
      <c r="DD124" s="1078"/>
      <c r="DE124" s="1078"/>
      <c r="DF124" s="1079"/>
      <c r="DG124" s="1062">
        <v>3353853</v>
      </c>
      <c r="DH124" s="1041"/>
      <c r="DI124" s="1041"/>
      <c r="DJ124" s="1041"/>
      <c r="DK124" s="1042"/>
      <c r="DL124" s="1040">
        <v>3175165</v>
      </c>
      <c r="DM124" s="1041"/>
      <c r="DN124" s="1041"/>
      <c r="DO124" s="1041"/>
      <c r="DP124" s="1042"/>
      <c r="DQ124" s="1040" t="s">
        <v>489</v>
      </c>
      <c r="DR124" s="1041"/>
      <c r="DS124" s="1041"/>
      <c r="DT124" s="1041"/>
      <c r="DU124" s="1042"/>
      <c r="DV124" s="1043" t="s">
        <v>489</v>
      </c>
      <c r="DW124" s="1044"/>
      <c r="DX124" s="1044"/>
      <c r="DY124" s="1044"/>
      <c r="DZ124" s="1045"/>
    </row>
    <row r="125" spans="1:130" s="248" customFormat="1" ht="26.25" customHeight="1" x14ac:dyDescent="0.15">
      <c r="A125" s="1116"/>
      <c r="B125" s="1003"/>
      <c r="C125" s="973" t="s">
        <v>475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489</v>
      </c>
      <c r="AB125" s="1016"/>
      <c r="AC125" s="1016"/>
      <c r="AD125" s="1016"/>
      <c r="AE125" s="1017"/>
      <c r="AF125" s="1018" t="s">
        <v>489</v>
      </c>
      <c r="AG125" s="1016"/>
      <c r="AH125" s="1016"/>
      <c r="AI125" s="1016"/>
      <c r="AJ125" s="1017"/>
      <c r="AK125" s="1018" t="s">
        <v>489</v>
      </c>
      <c r="AL125" s="1016"/>
      <c r="AM125" s="1016"/>
      <c r="AN125" s="1016"/>
      <c r="AO125" s="1017"/>
      <c r="AP125" s="1019" t="s">
        <v>489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492</v>
      </c>
      <c r="CL125" s="1065"/>
      <c r="CM125" s="1065"/>
      <c r="CN125" s="1065"/>
      <c r="CO125" s="1066"/>
      <c r="CP125" s="997" t="s">
        <v>493</v>
      </c>
      <c r="CQ125" s="946"/>
      <c r="CR125" s="946"/>
      <c r="CS125" s="946"/>
      <c r="CT125" s="946"/>
      <c r="CU125" s="946"/>
      <c r="CV125" s="946"/>
      <c r="CW125" s="946"/>
      <c r="CX125" s="946"/>
      <c r="CY125" s="946"/>
      <c r="CZ125" s="946"/>
      <c r="DA125" s="946"/>
      <c r="DB125" s="946"/>
      <c r="DC125" s="946"/>
      <c r="DD125" s="946"/>
      <c r="DE125" s="946"/>
      <c r="DF125" s="947"/>
      <c r="DG125" s="983" t="s">
        <v>489</v>
      </c>
      <c r="DH125" s="984"/>
      <c r="DI125" s="984"/>
      <c r="DJ125" s="984"/>
      <c r="DK125" s="984"/>
      <c r="DL125" s="984" t="s">
        <v>489</v>
      </c>
      <c r="DM125" s="984"/>
      <c r="DN125" s="984"/>
      <c r="DO125" s="984"/>
      <c r="DP125" s="984"/>
      <c r="DQ125" s="984" t="s">
        <v>489</v>
      </c>
      <c r="DR125" s="984"/>
      <c r="DS125" s="984"/>
      <c r="DT125" s="984"/>
      <c r="DU125" s="984"/>
      <c r="DV125" s="985" t="s">
        <v>489</v>
      </c>
      <c r="DW125" s="985"/>
      <c r="DX125" s="985"/>
      <c r="DY125" s="985"/>
      <c r="DZ125" s="986"/>
    </row>
    <row r="126" spans="1:130" s="248" customFormat="1" ht="26.25" customHeight="1" thickBot="1" x14ac:dyDescent="0.2">
      <c r="A126" s="1116"/>
      <c r="B126" s="1003"/>
      <c r="C126" s="973" t="s">
        <v>477</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489</v>
      </c>
      <c r="AB126" s="1016"/>
      <c r="AC126" s="1016"/>
      <c r="AD126" s="1016"/>
      <c r="AE126" s="1017"/>
      <c r="AF126" s="1018" t="s">
        <v>489</v>
      </c>
      <c r="AG126" s="1016"/>
      <c r="AH126" s="1016"/>
      <c r="AI126" s="1016"/>
      <c r="AJ126" s="1017"/>
      <c r="AK126" s="1018" t="s">
        <v>489</v>
      </c>
      <c r="AL126" s="1016"/>
      <c r="AM126" s="1016"/>
      <c r="AN126" s="1016"/>
      <c r="AO126" s="1017"/>
      <c r="AP126" s="1019" t="s">
        <v>489</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494</v>
      </c>
      <c r="CQ126" s="1007"/>
      <c r="CR126" s="1007"/>
      <c r="CS126" s="1007"/>
      <c r="CT126" s="1007"/>
      <c r="CU126" s="1007"/>
      <c r="CV126" s="1007"/>
      <c r="CW126" s="1007"/>
      <c r="CX126" s="1007"/>
      <c r="CY126" s="1007"/>
      <c r="CZ126" s="1007"/>
      <c r="DA126" s="1007"/>
      <c r="DB126" s="1007"/>
      <c r="DC126" s="1007"/>
      <c r="DD126" s="1007"/>
      <c r="DE126" s="1007"/>
      <c r="DF126" s="1008"/>
      <c r="DG126" s="976" t="s">
        <v>489</v>
      </c>
      <c r="DH126" s="977"/>
      <c r="DI126" s="977"/>
      <c r="DJ126" s="977"/>
      <c r="DK126" s="977"/>
      <c r="DL126" s="977" t="s">
        <v>489</v>
      </c>
      <c r="DM126" s="977"/>
      <c r="DN126" s="977"/>
      <c r="DO126" s="977"/>
      <c r="DP126" s="977"/>
      <c r="DQ126" s="977" t="s">
        <v>489</v>
      </c>
      <c r="DR126" s="977"/>
      <c r="DS126" s="977"/>
      <c r="DT126" s="977"/>
      <c r="DU126" s="977"/>
      <c r="DV126" s="978" t="s">
        <v>489</v>
      </c>
      <c r="DW126" s="978"/>
      <c r="DX126" s="978"/>
      <c r="DY126" s="978"/>
      <c r="DZ126" s="979"/>
    </row>
    <row r="127" spans="1:130" s="248" customFormat="1" ht="26.25" customHeight="1" x14ac:dyDescent="0.15">
      <c r="A127" s="1117"/>
      <c r="B127" s="1005"/>
      <c r="C127" s="1059" t="s">
        <v>495</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1512</v>
      </c>
      <c r="AB127" s="1016"/>
      <c r="AC127" s="1016"/>
      <c r="AD127" s="1016"/>
      <c r="AE127" s="1017"/>
      <c r="AF127" s="1018">
        <v>1428</v>
      </c>
      <c r="AG127" s="1016"/>
      <c r="AH127" s="1016"/>
      <c r="AI127" s="1016"/>
      <c r="AJ127" s="1017"/>
      <c r="AK127" s="1018">
        <v>1403</v>
      </c>
      <c r="AL127" s="1016"/>
      <c r="AM127" s="1016"/>
      <c r="AN127" s="1016"/>
      <c r="AO127" s="1017"/>
      <c r="AP127" s="1019">
        <v>0</v>
      </c>
      <c r="AQ127" s="1020"/>
      <c r="AR127" s="1020"/>
      <c r="AS127" s="1020"/>
      <c r="AT127" s="1021"/>
      <c r="AU127" s="284"/>
      <c r="AV127" s="284"/>
      <c r="AW127" s="284"/>
      <c r="AX127" s="1089" t="s">
        <v>496</v>
      </c>
      <c r="AY127" s="1090"/>
      <c r="AZ127" s="1090"/>
      <c r="BA127" s="1090"/>
      <c r="BB127" s="1090"/>
      <c r="BC127" s="1090"/>
      <c r="BD127" s="1090"/>
      <c r="BE127" s="1091"/>
      <c r="BF127" s="1092" t="s">
        <v>497</v>
      </c>
      <c r="BG127" s="1090"/>
      <c r="BH127" s="1090"/>
      <c r="BI127" s="1090"/>
      <c r="BJ127" s="1090"/>
      <c r="BK127" s="1090"/>
      <c r="BL127" s="1091"/>
      <c r="BM127" s="1092" t="s">
        <v>498</v>
      </c>
      <c r="BN127" s="1090"/>
      <c r="BO127" s="1090"/>
      <c r="BP127" s="1090"/>
      <c r="BQ127" s="1090"/>
      <c r="BR127" s="1090"/>
      <c r="BS127" s="1091"/>
      <c r="BT127" s="1092" t="s">
        <v>499</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500</v>
      </c>
      <c r="CQ127" s="1007"/>
      <c r="CR127" s="1007"/>
      <c r="CS127" s="1007"/>
      <c r="CT127" s="1007"/>
      <c r="CU127" s="1007"/>
      <c r="CV127" s="1007"/>
      <c r="CW127" s="1007"/>
      <c r="CX127" s="1007"/>
      <c r="CY127" s="1007"/>
      <c r="CZ127" s="1007"/>
      <c r="DA127" s="1007"/>
      <c r="DB127" s="1007"/>
      <c r="DC127" s="1007"/>
      <c r="DD127" s="1007"/>
      <c r="DE127" s="1007"/>
      <c r="DF127" s="1008"/>
      <c r="DG127" s="976" t="s">
        <v>489</v>
      </c>
      <c r="DH127" s="977"/>
      <c r="DI127" s="977"/>
      <c r="DJ127" s="977"/>
      <c r="DK127" s="977"/>
      <c r="DL127" s="977" t="s">
        <v>489</v>
      </c>
      <c r="DM127" s="977"/>
      <c r="DN127" s="977"/>
      <c r="DO127" s="977"/>
      <c r="DP127" s="977"/>
      <c r="DQ127" s="977" t="s">
        <v>489</v>
      </c>
      <c r="DR127" s="977"/>
      <c r="DS127" s="977"/>
      <c r="DT127" s="977"/>
      <c r="DU127" s="977"/>
      <c r="DV127" s="978" t="s">
        <v>489</v>
      </c>
      <c r="DW127" s="978"/>
      <c r="DX127" s="978"/>
      <c r="DY127" s="978"/>
      <c r="DZ127" s="979"/>
    </row>
    <row r="128" spans="1:130" s="248" customFormat="1" ht="26.25" customHeight="1" thickBot="1" x14ac:dyDescent="0.2">
      <c r="A128" s="1100" t="s">
        <v>501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502</v>
      </c>
      <c r="X128" s="1102"/>
      <c r="Y128" s="1102"/>
      <c r="Z128" s="1103"/>
      <c r="AA128" s="1104">
        <v>387519</v>
      </c>
      <c r="AB128" s="1105"/>
      <c r="AC128" s="1105"/>
      <c r="AD128" s="1105"/>
      <c r="AE128" s="1106"/>
      <c r="AF128" s="1107">
        <v>347962</v>
      </c>
      <c r="AG128" s="1105"/>
      <c r="AH128" s="1105"/>
      <c r="AI128" s="1105"/>
      <c r="AJ128" s="1106"/>
      <c r="AK128" s="1107">
        <v>390827</v>
      </c>
      <c r="AL128" s="1105"/>
      <c r="AM128" s="1105"/>
      <c r="AN128" s="1105"/>
      <c r="AO128" s="1106"/>
      <c r="AP128" s="1108"/>
      <c r="AQ128" s="1109"/>
      <c r="AR128" s="1109"/>
      <c r="AS128" s="1109"/>
      <c r="AT128" s="1110"/>
      <c r="AU128" s="284"/>
      <c r="AV128" s="284"/>
      <c r="AW128" s="284"/>
      <c r="AX128" s="945" t="s">
        <v>503</v>
      </c>
      <c r="AY128" s="946"/>
      <c r="AZ128" s="946"/>
      <c r="BA128" s="946"/>
      <c r="BB128" s="946"/>
      <c r="BC128" s="946"/>
      <c r="BD128" s="946"/>
      <c r="BE128" s="947"/>
      <c r="BF128" s="1111" t="s">
        <v>504</v>
      </c>
      <c r="BG128" s="1112"/>
      <c r="BH128" s="1112"/>
      <c r="BI128" s="1112"/>
      <c r="BJ128" s="1112"/>
      <c r="BK128" s="1112"/>
      <c r="BL128" s="1113"/>
      <c r="BM128" s="1111">
        <v>12.4</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505</v>
      </c>
      <c r="CQ128" s="1094"/>
      <c r="CR128" s="1094"/>
      <c r="CS128" s="1094"/>
      <c r="CT128" s="1094"/>
      <c r="CU128" s="1094"/>
      <c r="CV128" s="1094"/>
      <c r="CW128" s="1094"/>
      <c r="CX128" s="1094"/>
      <c r="CY128" s="1094"/>
      <c r="CZ128" s="1094"/>
      <c r="DA128" s="1094"/>
      <c r="DB128" s="1094"/>
      <c r="DC128" s="1094"/>
      <c r="DD128" s="1094"/>
      <c r="DE128" s="1094"/>
      <c r="DF128" s="1095"/>
      <c r="DG128" s="1096">
        <v>1378</v>
      </c>
      <c r="DH128" s="1097"/>
      <c r="DI128" s="1097"/>
      <c r="DJ128" s="1097"/>
      <c r="DK128" s="1097"/>
      <c r="DL128" s="1097">
        <v>1841</v>
      </c>
      <c r="DM128" s="1097"/>
      <c r="DN128" s="1097"/>
      <c r="DO128" s="1097"/>
      <c r="DP128" s="1097"/>
      <c r="DQ128" s="1097">
        <v>2942</v>
      </c>
      <c r="DR128" s="1097"/>
      <c r="DS128" s="1097"/>
      <c r="DT128" s="1097"/>
      <c r="DU128" s="1097"/>
      <c r="DV128" s="1098">
        <v>0</v>
      </c>
      <c r="DW128" s="1098"/>
      <c r="DX128" s="1098"/>
      <c r="DY128" s="1098"/>
      <c r="DZ128" s="1099"/>
    </row>
    <row r="129" spans="1:131" s="248"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506</v>
      </c>
      <c r="X129" s="1131"/>
      <c r="Y129" s="1131"/>
      <c r="Z129" s="1132"/>
      <c r="AA129" s="1015">
        <v>21031944</v>
      </c>
      <c r="AB129" s="1016"/>
      <c r="AC129" s="1016"/>
      <c r="AD129" s="1016"/>
      <c r="AE129" s="1017"/>
      <c r="AF129" s="1018">
        <v>20847726</v>
      </c>
      <c r="AG129" s="1016"/>
      <c r="AH129" s="1016"/>
      <c r="AI129" s="1016"/>
      <c r="AJ129" s="1017"/>
      <c r="AK129" s="1018">
        <v>20985753</v>
      </c>
      <c r="AL129" s="1016"/>
      <c r="AM129" s="1016"/>
      <c r="AN129" s="1016"/>
      <c r="AO129" s="1017"/>
      <c r="AP129" s="1133"/>
      <c r="AQ129" s="1134"/>
      <c r="AR129" s="1134"/>
      <c r="AS129" s="1134"/>
      <c r="AT129" s="1135"/>
      <c r="AU129" s="286"/>
      <c r="AV129" s="286"/>
      <c r="AW129" s="286"/>
      <c r="AX129" s="1124" t="s">
        <v>507</v>
      </c>
      <c r="AY129" s="1007"/>
      <c r="AZ129" s="1007"/>
      <c r="BA129" s="1007"/>
      <c r="BB129" s="1007"/>
      <c r="BC129" s="1007"/>
      <c r="BD129" s="1007"/>
      <c r="BE129" s="1008"/>
      <c r="BF129" s="1125" t="s">
        <v>508</v>
      </c>
      <c r="BG129" s="1126"/>
      <c r="BH129" s="1126"/>
      <c r="BI129" s="1126"/>
      <c r="BJ129" s="1126"/>
      <c r="BK129" s="1126"/>
      <c r="BL129" s="1127"/>
      <c r="BM129" s="1125">
        <v>17.399999999999999</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509</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510</v>
      </c>
      <c r="X130" s="1131"/>
      <c r="Y130" s="1131"/>
      <c r="Z130" s="1132"/>
      <c r="AA130" s="1015">
        <v>4283549</v>
      </c>
      <c r="AB130" s="1016"/>
      <c r="AC130" s="1016"/>
      <c r="AD130" s="1016"/>
      <c r="AE130" s="1017"/>
      <c r="AF130" s="1018">
        <v>4171731</v>
      </c>
      <c r="AG130" s="1016"/>
      <c r="AH130" s="1016"/>
      <c r="AI130" s="1016"/>
      <c r="AJ130" s="1017"/>
      <c r="AK130" s="1018">
        <v>3852950</v>
      </c>
      <c r="AL130" s="1016"/>
      <c r="AM130" s="1016"/>
      <c r="AN130" s="1016"/>
      <c r="AO130" s="1017"/>
      <c r="AP130" s="1133"/>
      <c r="AQ130" s="1134"/>
      <c r="AR130" s="1134"/>
      <c r="AS130" s="1134"/>
      <c r="AT130" s="1135"/>
      <c r="AU130" s="286"/>
      <c r="AV130" s="286"/>
      <c r="AW130" s="286"/>
      <c r="AX130" s="1124" t="s">
        <v>511</v>
      </c>
      <c r="AY130" s="1007"/>
      <c r="AZ130" s="1007"/>
      <c r="BA130" s="1007"/>
      <c r="BB130" s="1007"/>
      <c r="BC130" s="1007"/>
      <c r="BD130" s="1007"/>
      <c r="BE130" s="1008"/>
      <c r="BF130" s="1161">
        <v>4.0999999999999996</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512</v>
      </c>
      <c r="X131" s="1169"/>
      <c r="Y131" s="1169"/>
      <c r="Z131" s="1170"/>
      <c r="AA131" s="1062">
        <v>16748395</v>
      </c>
      <c r="AB131" s="1041"/>
      <c r="AC131" s="1041"/>
      <c r="AD131" s="1041"/>
      <c r="AE131" s="1042"/>
      <c r="AF131" s="1040">
        <v>16675995</v>
      </c>
      <c r="AG131" s="1041"/>
      <c r="AH131" s="1041"/>
      <c r="AI131" s="1041"/>
      <c r="AJ131" s="1042"/>
      <c r="AK131" s="1040">
        <v>17132803</v>
      </c>
      <c r="AL131" s="1041"/>
      <c r="AM131" s="1041"/>
      <c r="AN131" s="1041"/>
      <c r="AO131" s="1042"/>
      <c r="AP131" s="1171"/>
      <c r="AQ131" s="1172"/>
      <c r="AR131" s="1172"/>
      <c r="AS131" s="1172"/>
      <c r="AT131" s="1173"/>
      <c r="AU131" s="286"/>
      <c r="AV131" s="286"/>
      <c r="AW131" s="286"/>
      <c r="AX131" s="1143" t="s">
        <v>513</v>
      </c>
      <c r="AY131" s="1094"/>
      <c r="AZ131" s="1094"/>
      <c r="BA131" s="1094"/>
      <c r="BB131" s="1094"/>
      <c r="BC131" s="1094"/>
      <c r="BD131" s="1094"/>
      <c r="BE131" s="1095"/>
      <c r="BF131" s="1144" t="s">
        <v>392</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514</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515</v>
      </c>
      <c r="W132" s="1154"/>
      <c r="X132" s="1154"/>
      <c r="Y132" s="1154"/>
      <c r="Z132" s="1155"/>
      <c r="AA132" s="1156">
        <v>4.8322242219999998</v>
      </c>
      <c r="AB132" s="1157"/>
      <c r="AC132" s="1157"/>
      <c r="AD132" s="1157"/>
      <c r="AE132" s="1158"/>
      <c r="AF132" s="1159">
        <v>3.7596197409999998</v>
      </c>
      <c r="AG132" s="1157"/>
      <c r="AH132" s="1157"/>
      <c r="AI132" s="1157"/>
      <c r="AJ132" s="1158"/>
      <c r="AK132" s="1159">
        <v>3.9280320909999999</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516</v>
      </c>
      <c r="W133" s="1137"/>
      <c r="X133" s="1137"/>
      <c r="Y133" s="1137"/>
      <c r="Z133" s="1138"/>
      <c r="AA133" s="1139">
        <v>4.7</v>
      </c>
      <c r="AB133" s="1140"/>
      <c r="AC133" s="1140"/>
      <c r="AD133" s="1140"/>
      <c r="AE133" s="1141"/>
      <c r="AF133" s="1139">
        <v>4.5999999999999996</v>
      </c>
      <c r="AG133" s="1140"/>
      <c r="AH133" s="1140"/>
      <c r="AI133" s="1140"/>
      <c r="AJ133" s="1141"/>
      <c r="AK133" s="1139">
        <v>4.0999999999999996</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wzMQb9MKk/LB1KUqdvf+A9YVa/SfksHDCG8vS/tnCnjCSJOumXVAX4rCBaxQBzi+kAUD8U79JumG15iKA3IbQ==" saltValue="kSFCNV/htQIgwcZEtq1K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l//y2dku8w0Z/WjmOKCSjy2o9tVJY1PpPXc0nQNKgThFa59vZu7EwHEYPO9j7qHzBM3PFustrXQWB3mFDvMlg==" saltValue="p/UwhpInWuo2oqK1TrA2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ba73tD8nAlw+qlA5lqwufN7tv/TtmsQ0v+NSVSrmysbvxkVLOTgSqiwvpXmO9CyRH3/x1Z5XBU5ic8gBlFVZA==" saltValue="3n6GJzEMA87ysyM3BrBUU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525</v>
      </c>
      <c r="AL9" s="1177"/>
      <c r="AM9" s="1177"/>
      <c r="AN9" s="1178"/>
      <c r="AO9" s="314">
        <v>5849635</v>
      </c>
      <c r="AP9" s="314">
        <v>91409</v>
      </c>
      <c r="AQ9" s="315">
        <v>81198</v>
      </c>
      <c r="AR9" s="316">
        <v>12.6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526</v>
      </c>
      <c r="AL10" s="1177"/>
      <c r="AM10" s="1177"/>
      <c r="AN10" s="1178"/>
      <c r="AO10" s="317">
        <v>528891</v>
      </c>
      <c r="AP10" s="317">
        <v>8265</v>
      </c>
      <c r="AQ10" s="318">
        <v>5531</v>
      </c>
      <c r="AR10" s="319">
        <v>49.4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527</v>
      </c>
      <c r="AL11" s="1177"/>
      <c r="AM11" s="1177"/>
      <c r="AN11" s="1178"/>
      <c r="AO11" s="317">
        <v>7210</v>
      </c>
      <c r="AP11" s="317">
        <v>113</v>
      </c>
      <c r="AQ11" s="318">
        <v>1383</v>
      </c>
      <c r="AR11" s="319">
        <v>-91.8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528</v>
      </c>
      <c r="AL12" s="1177"/>
      <c r="AM12" s="1177"/>
      <c r="AN12" s="1178"/>
      <c r="AO12" s="317" t="s">
        <v>529</v>
      </c>
      <c r="AP12" s="317" t="s">
        <v>529</v>
      </c>
      <c r="AQ12" s="318">
        <v>8</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530</v>
      </c>
      <c r="AL13" s="1177"/>
      <c r="AM13" s="1177"/>
      <c r="AN13" s="1178"/>
      <c r="AO13" s="317">
        <v>165875</v>
      </c>
      <c r="AP13" s="317">
        <v>2592</v>
      </c>
      <c r="AQ13" s="318">
        <v>2870</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531</v>
      </c>
      <c r="AL14" s="1177"/>
      <c r="AM14" s="1177"/>
      <c r="AN14" s="1178"/>
      <c r="AO14" s="317">
        <v>82737</v>
      </c>
      <c r="AP14" s="317">
        <v>1293</v>
      </c>
      <c r="AQ14" s="318">
        <v>1754</v>
      </c>
      <c r="AR14" s="319">
        <v>-26.3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532</v>
      </c>
      <c r="AL15" s="1183"/>
      <c r="AM15" s="1183"/>
      <c r="AN15" s="1184"/>
      <c r="AO15" s="317">
        <v>-481226</v>
      </c>
      <c r="AP15" s="317">
        <v>-7520</v>
      </c>
      <c r="AQ15" s="318">
        <v>-6387</v>
      </c>
      <c r="AR15" s="319">
        <v>17.7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185</v>
      </c>
      <c r="AL16" s="1183"/>
      <c r="AM16" s="1183"/>
      <c r="AN16" s="1184"/>
      <c r="AO16" s="317">
        <v>6153122</v>
      </c>
      <c r="AP16" s="317">
        <v>96152</v>
      </c>
      <c r="AQ16" s="318">
        <v>86357</v>
      </c>
      <c r="AR16" s="319">
        <v>11.3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537</v>
      </c>
      <c r="AL21" s="1186"/>
      <c r="AM21" s="1186"/>
      <c r="AN21" s="1187"/>
      <c r="AO21" s="330">
        <v>8.69</v>
      </c>
      <c r="AP21" s="331">
        <v>8.1999999999999993</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538</v>
      </c>
      <c r="AL22" s="1186"/>
      <c r="AM22" s="1186"/>
      <c r="AN22" s="1187"/>
      <c r="AO22" s="335">
        <v>100.1</v>
      </c>
      <c r="AP22" s="336">
        <v>98</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542</v>
      </c>
      <c r="AL32" s="1180"/>
      <c r="AM32" s="1180"/>
      <c r="AN32" s="1181"/>
      <c r="AO32" s="345">
        <v>4283195</v>
      </c>
      <c r="AP32" s="345">
        <v>66931</v>
      </c>
      <c r="AQ32" s="346">
        <v>54377</v>
      </c>
      <c r="AR32" s="347">
        <v>23.1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543</v>
      </c>
      <c r="AL33" s="1180"/>
      <c r="AM33" s="1180"/>
      <c r="AN33" s="1181"/>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544</v>
      </c>
      <c r="AL34" s="1180"/>
      <c r="AM34" s="1180"/>
      <c r="AN34" s="1181"/>
      <c r="AO34" s="345" t="s">
        <v>529</v>
      </c>
      <c r="AP34" s="345" t="s">
        <v>529</v>
      </c>
      <c r="AQ34" s="346">
        <v>3</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545</v>
      </c>
      <c r="AL35" s="1180"/>
      <c r="AM35" s="1180"/>
      <c r="AN35" s="1181"/>
      <c r="AO35" s="345">
        <v>601745</v>
      </c>
      <c r="AP35" s="345">
        <v>9403</v>
      </c>
      <c r="AQ35" s="346">
        <v>13654</v>
      </c>
      <c r="AR35" s="347">
        <v>-31.1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546</v>
      </c>
      <c r="AL36" s="1180"/>
      <c r="AM36" s="1180"/>
      <c r="AN36" s="1181"/>
      <c r="AO36" s="345">
        <v>30179</v>
      </c>
      <c r="AP36" s="345">
        <v>472</v>
      </c>
      <c r="AQ36" s="346">
        <v>1462</v>
      </c>
      <c r="AR36" s="347">
        <v>-67.7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547</v>
      </c>
      <c r="AL37" s="1180"/>
      <c r="AM37" s="1180"/>
      <c r="AN37" s="1181"/>
      <c r="AO37" s="345">
        <v>1403</v>
      </c>
      <c r="AP37" s="345">
        <v>22</v>
      </c>
      <c r="AQ37" s="346">
        <v>670</v>
      </c>
      <c r="AR37" s="347">
        <v>-96.7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548</v>
      </c>
      <c r="AL38" s="1189"/>
      <c r="AM38" s="1189"/>
      <c r="AN38" s="1190"/>
      <c r="AO38" s="348">
        <v>237</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549</v>
      </c>
      <c r="AL39" s="1189"/>
      <c r="AM39" s="1189"/>
      <c r="AN39" s="1190"/>
      <c r="AO39" s="345">
        <v>-390827</v>
      </c>
      <c r="AP39" s="345">
        <v>-6107</v>
      </c>
      <c r="AQ39" s="346">
        <v>-4140</v>
      </c>
      <c r="AR39" s="347">
        <v>47.5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550</v>
      </c>
      <c r="AL40" s="1180"/>
      <c r="AM40" s="1180"/>
      <c r="AN40" s="1181"/>
      <c r="AO40" s="345">
        <v>-3852950</v>
      </c>
      <c r="AP40" s="345">
        <v>-60208</v>
      </c>
      <c r="AQ40" s="346">
        <v>-48517</v>
      </c>
      <c r="AR40" s="347">
        <v>24.1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297</v>
      </c>
      <c r="AL41" s="1192"/>
      <c r="AM41" s="1192"/>
      <c r="AN41" s="1193"/>
      <c r="AO41" s="345">
        <v>672982</v>
      </c>
      <c r="AP41" s="345">
        <v>10516</v>
      </c>
      <c r="AQ41" s="346">
        <v>17509</v>
      </c>
      <c r="AR41" s="347">
        <v>-39.9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520</v>
      </c>
      <c r="AN49" s="1196" t="s">
        <v>554</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4892143</v>
      </c>
      <c r="AN51" s="367">
        <v>72254</v>
      </c>
      <c r="AO51" s="368">
        <v>-11.1</v>
      </c>
      <c r="AP51" s="369">
        <v>67319</v>
      </c>
      <c r="AQ51" s="370">
        <v>-27</v>
      </c>
      <c r="AR51" s="371">
        <v>15.9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2950626</v>
      </c>
      <c r="AN52" s="375">
        <v>43579</v>
      </c>
      <c r="AO52" s="376">
        <v>-14.8</v>
      </c>
      <c r="AP52" s="377">
        <v>38101</v>
      </c>
      <c r="AQ52" s="378">
        <v>2.4</v>
      </c>
      <c r="AR52" s="379">
        <v>-17.2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4573649</v>
      </c>
      <c r="AN53" s="367">
        <v>68388</v>
      </c>
      <c r="AO53" s="368">
        <v>-5.4</v>
      </c>
      <c r="AP53" s="369">
        <v>70615</v>
      </c>
      <c r="AQ53" s="370">
        <v>4.9000000000000004</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3166801</v>
      </c>
      <c r="AN54" s="375">
        <v>47352</v>
      </c>
      <c r="AO54" s="376">
        <v>8.6999999999999993</v>
      </c>
      <c r="AP54" s="377">
        <v>37382</v>
      </c>
      <c r="AQ54" s="378">
        <v>-1.9</v>
      </c>
      <c r="AR54" s="379">
        <v>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3476303</v>
      </c>
      <c r="AN55" s="367">
        <v>52782</v>
      </c>
      <c r="AO55" s="368">
        <v>-22.8</v>
      </c>
      <c r="AP55" s="369">
        <v>69185</v>
      </c>
      <c r="AQ55" s="370">
        <v>-2</v>
      </c>
      <c r="AR55" s="371">
        <v>-20.8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1794526</v>
      </c>
      <c r="AN56" s="375">
        <v>27247</v>
      </c>
      <c r="AO56" s="376">
        <v>-42.5</v>
      </c>
      <c r="AP56" s="377">
        <v>38519</v>
      </c>
      <c r="AQ56" s="378">
        <v>3</v>
      </c>
      <c r="AR56" s="379">
        <v>-45.5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4828350</v>
      </c>
      <c r="AN57" s="367">
        <v>74408</v>
      </c>
      <c r="AO57" s="368">
        <v>41</v>
      </c>
      <c r="AP57" s="369">
        <v>70166</v>
      </c>
      <c r="AQ57" s="370">
        <v>1.4</v>
      </c>
      <c r="AR57" s="371">
        <v>39.6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2643198</v>
      </c>
      <c r="AN58" s="375">
        <v>40734</v>
      </c>
      <c r="AO58" s="376">
        <v>49.5</v>
      </c>
      <c r="AP58" s="377">
        <v>36115</v>
      </c>
      <c r="AQ58" s="378">
        <v>-6.2</v>
      </c>
      <c r="AR58" s="379">
        <v>55.7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5245108</v>
      </c>
      <c r="AN59" s="367">
        <v>81962</v>
      </c>
      <c r="AO59" s="368">
        <v>10.199999999999999</v>
      </c>
      <c r="AP59" s="369">
        <v>70329</v>
      </c>
      <c r="AQ59" s="370">
        <v>0.2</v>
      </c>
      <c r="AR59" s="371">
        <v>10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2981867</v>
      </c>
      <c r="AN60" s="375">
        <v>46596</v>
      </c>
      <c r="AO60" s="376">
        <v>14.4</v>
      </c>
      <c r="AP60" s="377">
        <v>39403</v>
      </c>
      <c r="AQ60" s="378">
        <v>9.1</v>
      </c>
      <c r="AR60" s="379">
        <v>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4603111</v>
      </c>
      <c r="AN61" s="382">
        <v>69959</v>
      </c>
      <c r="AO61" s="383">
        <v>2.4</v>
      </c>
      <c r="AP61" s="384">
        <v>69523</v>
      </c>
      <c r="AQ61" s="385">
        <v>-4.5</v>
      </c>
      <c r="AR61" s="371">
        <v>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2707404</v>
      </c>
      <c r="AN62" s="375">
        <v>41102</v>
      </c>
      <c r="AO62" s="376">
        <v>3.1</v>
      </c>
      <c r="AP62" s="377">
        <v>37904</v>
      </c>
      <c r="AQ62" s="378">
        <v>1.3</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D9r8yGPeLsPw9PmB0Lgq3a73JCRRwPfXN+4SdinXjzPMr+mL3ji4ZyAEeBZW9MJZdiJMiem+nefHKbxrHmLA==" saltValue="rOUWClpuAcLs48EWmxut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LvhF6KE8l5t0zQcr6NpxtMSuHpZwlTix9CFEfM5TOIV8sty6xQBq1q9aRfsRPTHmmzXt92Lzvp9fFWZZ/mW5LA==" saltValue="yYVGcsswpLk9kLfmeyS/j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2nUW2eUVuxj063w4mwpfPfHLBaOP7NIV80UU/pJg02V5gPVgT9s3kxndrJ6L6oUtW1XKqSYQOcYLCNGVeOkryQ==" saltValue="kNBQEabAqES5kEpEbWob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9" t="s">
        <v>3</v>
      </c>
      <c r="D47" s="1199"/>
      <c r="E47" s="1200"/>
      <c r="F47" s="11">
        <v>33.79</v>
      </c>
      <c r="G47" s="12">
        <v>28.4</v>
      </c>
      <c r="H47" s="12">
        <v>24.53</v>
      </c>
      <c r="I47" s="12">
        <v>19.73</v>
      </c>
      <c r="J47" s="13">
        <v>21.06</v>
      </c>
    </row>
    <row r="48" spans="2:10" ht="57.75" customHeight="1" x14ac:dyDescent="0.15">
      <c r="B48" s="14"/>
      <c r="C48" s="1201" t="s">
        <v>4</v>
      </c>
      <c r="D48" s="1201"/>
      <c r="E48" s="1202"/>
      <c r="F48" s="15">
        <v>5.32</v>
      </c>
      <c r="G48" s="16">
        <v>2.9</v>
      </c>
      <c r="H48" s="16">
        <v>3.14</v>
      </c>
      <c r="I48" s="16">
        <v>2.82</v>
      </c>
      <c r="J48" s="17">
        <v>2.4700000000000002</v>
      </c>
    </row>
    <row r="49" spans="2:10" ht="57.75" customHeight="1" thickBot="1" x14ac:dyDescent="0.2">
      <c r="B49" s="18"/>
      <c r="C49" s="1203" t="s">
        <v>5</v>
      </c>
      <c r="D49" s="1203"/>
      <c r="E49" s="1204"/>
      <c r="F49" s="19" t="s">
        <v>575</v>
      </c>
      <c r="G49" s="20" t="s">
        <v>576</v>
      </c>
      <c r="H49" s="20" t="s">
        <v>577</v>
      </c>
      <c r="I49" s="20" t="s">
        <v>578</v>
      </c>
      <c r="J49" s="21" t="s">
        <v>579</v>
      </c>
    </row>
    <row r="50" spans="2:10" ht="13.5" customHeight="1" x14ac:dyDescent="0.15"/>
  </sheetData>
  <sheetProtection algorithmName="SHA-512" hashValue="pij8kOyXvaG8ESZIGToFsA6EyYl2FV7/mg6kK3+gNJGgFKOWcYFUS39X2Vob6Ku3C3FFcyDTQ3J6isEgDQP4lQ==" saltValue="qEyK4/OMSj3t3a6WVmw/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2022-03-17T06:21:05Z</cp:lastPrinted>
  <dcterms:created xsi:type="dcterms:W3CDTF">2022-02-02T07:26:36Z</dcterms:created>
  <dcterms:modified xsi:type="dcterms:W3CDTF">2022-09-28T02:39:43Z</dcterms:modified>
  <cp:category/>
</cp:coreProperties>
</file>