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6臼杵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CO34" i="10" s="1"/>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<sst xmlns="http://schemas.openxmlformats.org/spreadsheetml/2006/main" count="1095" uniqueCount="620">
  <si>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</si>
  <si>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</si>
  <si>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</si>
  <si>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</si>
  <si>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</si>
  <si>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</si>
  <si>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</si>
  <si>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</si>
  <si>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</si>
  <si>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</si>
  <si>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</si>
  <si>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</si>
  <si>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</si>
  <si>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</si>
  <si>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</si>
  <si>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</si>
  <si>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</si>
  <si>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</si>
  <si>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</si>
  <si>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</si>
  <si>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</si>
  <si>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</si>
  <si>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</si>
  <si>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</si>
  <si>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</si>
  <si>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</si>
  <si>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</si>
  <si>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</si>
  <si>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</si>
  <si>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</si>
  <si>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</si>
  <si>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</si>
  <si>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</si>
  <si>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</si>
  <si>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</si>
  <si>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</si>
  <si>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</si>
  <si>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</si>
  <si>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</si>
  <si>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</si>
  <si>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</si>
  <si>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</si>
  <si>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</si>
  <si>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</si>
  <si>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</si>
  <si>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</si>
  <si>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</si>
  <si>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</si>
  <si>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</si>
  <si>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</si>
  <si>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</si>
  <si>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</si>
  <si>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</si>
  <si>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</si>
  <si>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</si>
  <si>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</si>
  <si>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</si>
  <si>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</si>
  <si>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</si>
  <si>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</si>
  <si>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</si>
  <si>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</si>
  <si>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</si>
  <si>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</si>
  <si>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</si>
  <si>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</si>
  <si>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</si>
  <si>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</si>
  <si>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</si>
  <si>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</si>
  <si>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</si>
  <si>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</si>
  <si>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</si>
  <si>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</si>
  <si>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</si>
  <si>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</si>
  <si>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</si>
  <si>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</si>
  <si>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</si>
  <si>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</si>
  <si>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</si>
  <si>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</si>
  <si>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</si>
  <si>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</si>
  <si>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</si>
  <si>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</si>
  <si>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</si>
  <si>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</si>
  <si>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</si>
  <si>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</si>
  <si>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</si>
  <si>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</si>
  <si>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</si>
  <si>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</si>
  <si>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</si>
  <si>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</si>
  <si>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</si>
  <si>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</si>
  <si>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</si>
  <si>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</si>
  <si>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</si>
  <si>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</si>
  <si>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</si>
  <si>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</si>
  <si>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</si>
  <si>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</si>
  <si>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</si>
  <si>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</si>
  <si>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</si>
  <si>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</si>
  <si>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</si>
  <si>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</si>
  <si>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</si>
  <si>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</si>
  <si>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</si>
  <si>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</si>
  <si>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</si>
  <si>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</si>
  <si>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</si>
  <si>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</si>
  <si>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</si>
  <si>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</si>
  <si>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</si>
  <si>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</si>
  <si>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</si>
  <si>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</si>
  <si>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</si>
  <si>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</si>
  <si>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</si>
  <si>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</si>
  <si>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</si>
  <si>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</si>
  <si>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</si>
  <si>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</si>
  <si>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</si>
  <si>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</si>
  <si>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</si>
  <si>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</si>
  <si>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</si>
  <si>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</si>
  <si>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</si>
  <si>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</si>
  <si>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</si>
  <si>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</si>
  <si>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</si>
  <si>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</si>
  <si>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</si>
  <si>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</si>
  <si>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</si>
  <si>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</si>
  <si>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</si>
  <si>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</si>
  <si>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</si>
  <si>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</si>
  <si>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</si>
  <si>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</si>
  <si>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</si>
  <si>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</si>
  <si>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</si>
  <si>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</si>
  <si>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</si>
  <si>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</si>
  <si>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</si>
  <si>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</si>
  <si>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</si>
  <si>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</si>
  <si>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</si>
  <si>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</si>
  <si>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</si>
  <si>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</si>
  <si>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</si>
  <si>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</si>
  <si>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</si>
  <si>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</si>
  <si>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</si>
  <si>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</si>
  <si>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</si>
  <si>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</si>
  <si>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</si>
  <si>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</si>
  <si>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</si>
  <si>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</si>
  <si>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</si>
  <si>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</si>
  <si>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</si>
  <si>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</si>
  <si>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</si>
  <si>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</si>
  <si>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</si>
  <si>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</si>
  <si>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</si>
  <si>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</si>
  <si>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</si>
  <si>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</si>
  <si>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</si>
  <si>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</si>
  <si>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</si>
  <si>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</si>
  <si>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</si>
  <si>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</si>
  <si>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</si>
  <si>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</si>
  <si>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</si>
  <si>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</si>
  <si>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</si>
  <si>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</si>
  <si>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</si>
  <si>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</si>
  <si>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</si>
  <si>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</si>
  <si>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</si>
  <si>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</si>
  <si>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</si>
  <si>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</si>
  <si>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</si>
  <si>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</si>
  <si>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</si>
  <si>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</si>
  <si>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</si>
  <si>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</si>
  <si>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</si>
  <si>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</si>
  <si>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</si>
  <si>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</si>
  <si>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</si>
  <si>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</si>
  <si>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</si>
  <si>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</si>
  <si>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</si>
  <si>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</si>
  <si>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</si>
  <si>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</si>
  <si>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</si>
  <si>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</si>
  <si>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</si>
  <si>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</si>
  <si>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</si>
  <si>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</si>
  <si>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</si>
  <si>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</si>
  <si>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</si>
  <si>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</si>
  <si>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</si>
  <si>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</si>
  <si>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</si>
  <si>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</si>
  <si>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</si>
  <si>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</si>
  <si>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</si>
  <si>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</si>
  <si>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</si>
  <si>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</si>
  <si>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</si>
  <si>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</si>
  <si>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</si>
  <si>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</si>
  <si>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</si>
  <si>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</si>
  <si>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</si>
  <si>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</si>
  <si>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</si>
  <si>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</si>
  <si>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</si>
  <si>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</si>
  <si>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</si>
  <si>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</si>
  <si>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</si>
  <si>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</si>
  <si>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</si>
  <si>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</si>
  <si>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</si>
  <si>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</si>
  <si>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</si>
  <si>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</si>
  <si>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</si>
  <si>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</si>
  <si>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</si>
  <si>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</si>
  <si>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</si>
  <si>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</si>
  <si>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</si>
  <si>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</si>
  <si>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</si>
  <si>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</si>
  <si>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</si>
  <si>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</si>
  <si>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</si>
  <si>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</si>
  <si>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</si>
  <si>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</si>
  <si>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</si>
  <si>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</si>
  <si>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</si>
  <si>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</si>
  <si>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</si>
  <si>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</si>
  <si>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</si>
  <si>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</si>
  <si>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</si>
  <si>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</si>
  <si>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</si>
  <si>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</si>
  <si>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</si>
  <si>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</si>
  <si>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</si>
  <si>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</si>
  <si>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</si>
  <si>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</si>
  <si>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</si>
  <si>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</si>
  <si>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</si>
  <si>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</si>
  <si>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</si>
  <si>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</si>
  <si>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</si>
  <si>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</si>
  <si>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</si>
  <si>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</si>
  <si>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</si>
  <si>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</si>
  <si>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</si>
  <si>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</si>
  <si>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</si>
  <si>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</si>
  <si>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</si>
  <si>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</si>
  <si>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</si>
  <si>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</si>
  <si>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</si>
  <si>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</si>
  <si>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</si>
  <si>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</si>
  <si>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</si>
  <si>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</si>
  <si>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</si>
  <si>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</si>
  <si>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</si>
  <si>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</si>
  <si>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</si>
  <si>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</si>
  <si>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</si>
  <si>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</si>
  <si>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</si>
  <si>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</si>
  <si>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</si>
  <si>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</si>
  <si>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</si>
  <si>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</si>
  <si>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</si>
  <si>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</si>
  <si>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</si>
  <si>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</si>
  <si>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</si>
  <si>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</si>
  <si>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</si>
  <si>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</si>
  <si>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</si>
  <si>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</si>
  <si>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</si>
  <si>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</si>
  <si>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</si>
  <si>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</si>
  <si>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</si>
  <si>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</si>
  <si>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</si>
  <si>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</si>
  <si>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</si>
  <si>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</si>
  <si>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</si>
  <si>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</si>
  <si>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</si>
  <si>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</si>
  <si>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</si>
  <si>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</si>
  <si>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</si>
  <si>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</si>
  <si>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</si>
  <si>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</si>
  <si>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</si>
  <si>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</si>
  <si>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</si>
  <si>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</si>
  <si>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</si>
  <si>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</si>
  <si>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</si>
  <si>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</si>
  <si>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</si>
  <si>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</si>
  <si>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</si>
  <si>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</si>
  <si>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</si>
  <si>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</si>
  <si>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</si>
  <si>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</si>
  <si>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</si>
  <si>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</si>
  <si>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</si>
  <si>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</si>
  <si>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</si>
  <si>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</si>
  <si>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</si>
  <si>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</si>
  <si>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</si>
  <si>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</si>
  <si>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</si>
  <si>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</si>
  <si>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</si>
  <si>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</si>
  <si>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</si>
  <si>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</si>
  <si>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浄化槽整備推進事業特別会計</t>
    <phoneticPr fontId="5"/>
  </si>
  <si>
    <t>法非適用企業</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</si>
  <si>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</si>
  <si>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</si>
  <si>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</si>
  <si>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</si>
  <si>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</si>
  <si>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</si>
  <si>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</si>
  <si>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</si>
  <si>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</si>
  <si>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</si>
  <si>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</si>
  <si>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</si>
  <si>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</si>
  <si>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</si>
  <si>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</si>
  <si>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</si>
  <si>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</si>
  <si>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</si>
  <si>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</si>
  <si>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</si>
  <si>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</si>
  <si>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</si>
  <si>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</si>
  <si>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</si>
  <si>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</si>
  <si>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</si>
  <si>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</si>
  <si>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</si>
  <si>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</si>
  <si>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</si>
  <si>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</si>
  <si>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</si>
  <si>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</si>
  <si>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</si>
  <si>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</si>
  <si>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</si>
  <si>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</si>
  <si>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</si>
  <si>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</si>
  <si>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</si>
  <si>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</si>
  <si>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</si>
  <si>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</si>
  <si>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</si>
  <si>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</si>
  <si>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</si>
  <si>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</si>
  <si>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</si>
  <si>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</si>
  <si>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</si>
  <si>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</si>
  <si>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</si>
  <si>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</si>
  <si>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</si>
  <si>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</si>
  <si>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</si>
  <si>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</si>
  <si>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</si>
  <si>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</si>
  <si>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</si>
  <si>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</si>
  <si>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</si>
  <si>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</si>
  <si>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</si>
  <si>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</si>
  <si>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</si>
  <si>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</si>
  <si>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</si>
  <si>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</si>
  <si>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</si>
  <si>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</si>
  <si>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</si>
  <si>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</si>
  <si>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</si>
  <si>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</si>
  <si>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浄化槽整備推進事業特別会計</t>
    <phoneticPr fontId="5"/>
  </si>
  <si>
    <t>(Ｆ)</t>
    <phoneticPr fontId="5"/>
  </si>
  <si>
    <t>臼杵石仏特別会計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</si>
  <si>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</si>
  <si>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</si>
  <si>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</si>
  <si>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</si>
  <si>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</si>
  <si>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</si>
  <si>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</si>
  <si>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</si>
  <si>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</si>
  <si>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</si>
  <si>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</si>
  <si>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</si>
  <si>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</si>
  <si>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</si>
  <si>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</si>
  <si>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</si>
  <si>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</si>
  <si>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</si>
  <si>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</si>
  <si>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</si>
  <si>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</si>
  <si>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</si>
  <si>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</si>
  <si>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</si>
  <si>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</si>
  <si>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</si>
  <si>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</si>
  <si>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</si>
  <si>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</si>
  <si>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</si>
  <si>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</si>
  <si>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</si>
  <si>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</si>
  <si>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</si>
  <si>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</si>
  <si>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</si>
  <si>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</si>
  <si>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</si>
  <si>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</si>
  <si>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</si>
  <si>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</si>
  <si>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</si>
  <si>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</si>
  <si>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</si>
  <si>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</si>
  <si>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</si>
  <si>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</si>
  <si>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</si>
  <si>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</si>
  <si>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</si>
  <si>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</si>
  <si>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</si>
  <si>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</si>
  <si>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</si>
  <si>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</si>
  <si>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</si>
  <si>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</si>
  <si>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</si>
  <si>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</si>
  <si>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</si>
  <si>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</si>
  <si>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</si>
  <si>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</si>
  <si>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</si>
  <si>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</si>
  <si>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</si>
  <si>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</si>
  <si>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</si>
  <si>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</si>
  <si>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</si>
  <si>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</si>
  <si>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</si>
  <si>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</si>
  <si>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</si>
  <si>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</si>
  <si>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</si>
  <si>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</si>
  <si>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</si>
  <si>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</si>
  <si>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</si>
  <si>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</si>
  <si>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</si>
  <si>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</si>
  <si>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</si>
  <si>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3.14</t>
  </si>
  <si>
    <t>▲ 0.06</t>
  </si>
  <si>
    <t>▲ 0.67</t>
  </si>
  <si>
    <t>一般会計</t>
  </si>
  <si>
    <t>水道事業会計</t>
  </si>
  <si>
    <t>国民健康保険特別会計</t>
  </si>
  <si>
    <t>下水道事業会計</t>
  </si>
  <si>
    <t>後期高齢者医療特別会計</t>
  </si>
  <si>
    <t>浄化槽整備推進事業特別会計</t>
  </si>
  <si>
    <t>介護保険特別会計</t>
  </si>
  <si>
    <t>臼杵石仏特別会計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</si>
  <si>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</si>
  <si>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</si>
  <si>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</si>
  <si>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</si>
  <si>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</si>
  <si>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</si>
  <si>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</si>
  <si>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</si>
  <si>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</si>
  <si>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臼杵市環境保全型農林振興公社</t>
    <rPh sb="0" eb="3">
      <t>ウスキシ</t>
    </rPh>
    <rPh sb="3" eb="5">
      <t>カンキョウ</t>
    </rPh>
    <rPh sb="5" eb="8">
      <t>ホゼンガタ</t>
    </rPh>
    <rPh sb="8" eb="10">
      <t>ノウリン</t>
    </rPh>
    <rPh sb="10" eb="12">
      <t>シンコウ</t>
    </rPh>
    <rPh sb="12" eb="14">
      <t>コウシャ</t>
    </rPh>
    <phoneticPr fontId="2"/>
  </si>
  <si>
    <t>-</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</si>
  <si>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</si>
  <si>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</si>
  <si>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</si>
  <si>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</si>
  <si>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基金から65百万円繰入</t>
    <rPh sb="0" eb="2">
      <t>キキン</t>
    </rPh>
    <rPh sb="6" eb="9">
      <t>ヒャクマンエン</t>
    </rPh>
    <rPh sb="9" eb="10">
      <t>ク</t>
    </rPh>
    <rPh sb="10" eb="11">
      <t>イ</t>
    </rPh>
    <phoneticPr fontId="2"/>
  </si>
  <si>
    <t>基金からの繰り入れなし</t>
    <rPh sb="0" eb="2">
      <t>キキン</t>
    </rPh>
    <rPh sb="5" eb="6">
      <t>ク</t>
    </rPh>
    <rPh sb="7" eb="8">
      <t>イ</t>
    </rPh>
    <phoneticPr fontId="2"/>
  </si>
  <si>
    <t>庁舎建設基金</t>
    <rPh sb="0" eb="2">
      <t>チョウシャ</t>
    </rPh>
    <rPh sb="2" eb="4">
      <t>ケンセツ</t>
    </rPh>
    <rPh sb="4" eb="6">
      <t>キキン</t>
    </rPh>
    <phoneticPr fontId="5"/>
  </si>
  <si>
    <t>市有施設整備基金</t>
    <rPh sb="0" eb="2">
      <t>シユウ</t>
    </rPh>
    <rPh sb="2" eb="4">
      <t>シセツ</t>
    </rPh>
    <rPh sb="4" eb="6">
      <t>セイビ</t>
    </rPh>
    <rPh sb="6" eb="8">
      <t>キキン</t>
    </rPh>
    <phoneticPr fontId="5"/>
  </si>
  <si>
    <t>退職手当基金</t>
    <rPh sb="0" eb="2">
      <t>タイショク</t>
    </rPh>
    <rPh sb="2" eb="4">
      <t>テアテ</t>
    </rPh>
    <rPh sb="4" eb="6">
      <t>キキン</t>
    </rPh>
    <phoneticPr fontId="5"/>
  </si>
  <si>
    <t>ふるさと活勢事業基金</t>
    <rPh sb="4" eb="5">
      <t>カツ</t>
    </rPh>
    <rPh sb="5" eb="6">
      <t>ゼイ</t>
    </rPh>
    <rPh sb="6" eb="8">
      <t>ジギョウ</t>
    </rPh>
    <rPh sb="8" eb="10">
      <t>キキン</t>
    </rPh>
    <phoneticPr fontId="5"/>
  </si>
  <si>
    <t>地域福祉基金</t>
    <rPh sb="0" eb="2">
      <t>チイキ</t>
    </rPh>
    <rPh sb="2" eb="4">
      <t>フクシ</t>
    </rPh>
    <rPh sb="4" eb="6">
      <t>キキン</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</si>
  <si>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</si>
  <si>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</si>
  <si>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</si>
  <si>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</si>
  <si>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公営企業債等繰入見込額の減少や充当可能特定財源の増加により改善し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</si>
  <si>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</si>
  <si>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</si>
  <si>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</si>
  <si>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</si>
  <si>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</si>
  <si>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</si>
  <si>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の減少や充当可能特定財源の増加により改善し、類似団体と比較しても低い水準となっている。実質公債費比率についても、公営企業に要する経費の財源とする地方債の償還の財源に充てたと認められる繰入金の減少等により改善傾向にあ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</si>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</sst>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BIZ UDP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BC4-408D-99B0-7FE4CF58C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95900</c:v>
                </c:pt>
                <c:pt idx="1">
                  <c:v>85070</c:v>
                </c:pt>
                <c:pt idx="2">
                  <c:v>88464</c:v>
                </c:pt>
                <c:pt idx="3">
                  <c:v>120422</c:v>
                </c:pt>
                <c:pt idx="4">
                  <c:v>113045</c:v>
                </c:pt>
              </c:numCache>
            </c:numRef>
          </c:val>
          <c:smooth val="0"/>
          <c:extLst>
            <c:ext xmlns:c16="http://schemas.microsoft.com/office/drawing/2014/chart" uri="{C3380CC4-5D6E-409C-BE32-E72D297353CC}">
              <c16:uniqueId val="{00000001-2BC4-408D-99B0-7FE4CF58C1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3.05</c:v>
                </c:pt>
                <c:pt idx="1">
                  <c:v>3.14</c:v>
                </c:pt>
                <c:pt idx="2">
                  <c:v>3.16</c:v>
                </c:pt>
                <c:pt idx="3">
                  <c:v>3.19</c:v>
                </c:pt>
                <c:pt idx="4">
                  <c:v>3.08</c:v>
                </c:pt>
              </c:numCache>
            </c:numRef>
          </c:val>
          <c:extLst>
            <c:ext xmlns:c16="http://schemas.microsoft.com/office/drawing/2014/chart" uri="{C3380CC4-5D6E-409C-BE32-E72D297353CC}">
              <c16:uniqueId val="{00000000-2114-4821-A0F6-F6C7EA4A98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29.07</c:v>
                </c:pt>
                <c:pt idx="1">
                  <c:v>25.89</c:v>
                </c:pt>
                <c:pt idx="2">
                  <c:v>26.47</c:v>
                </c:pt>
                <c:pt idx="3">
                  <c:v>26.45</c:v>
                </c:pt>
                <c:pt idx="4">
                  <c:v>25.12</c:v>
                </c:pt>
              </c:numCache>
            </c:numRef>
          </c:val>
          <c:extLst>
            <c:ext xmlns:c16="http://schemas.microsoft.com/office/drawing/2014/chart" uri="{C3380CC4-5D6E-409C-BE32-E72D297353CC}">
              <c16:uniqueId val="{00000001-2114-4821-A0F6-F6C7EA4A98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-3.14</c:v>
                </c:pt>
                <c:pt idx="2">
                  <c:v>-0.06</c:v>
                </c:pt>
                <c:pt idx="3">
                  <c:v>0.08</c:v>
                </c:pt>
                <c:pt idx="4">
                  <c:v>-0.67</c:v>
                </c:pt>
              </c:numCache>
            </c:numRef>
          </c:val>
          <c:smooth val="0"/>
          <c:extLst>
            <c:ext xmlns:c16="http://schemas.microsoft.com/office/drawing/2014/chart" uri="{C3380CC4-5D6E-409C-BE32-E72D297353CC}">
              <c16:uniqueId val="{00000002-2114-4821-A0F6-F6C7EA4A98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0.49</c:v>
                </c:pt>
                <c:pt idx="6">
                  <c:v>#N/A</c:v>
                </c:pt>
                <c:pt idx="7">
                  <c:v>0.25</c:v>
                </c:pt>
                <c:pt idx="8">
                  <c:v>0</c:v>
                </c:pt>
                <c:pt idx="9">
                  <c:v>0</c:v>
                </c:pt>
              </c:numCache>
            </c:numRef>
          </c:val>
          <c:extLst>
            <c:ext xmlns:c16="http://schemas.microsoft.com/office/drawing/2014/chart" uri="{C3380CC4-5D6E-409C-BE32-E72D297353CC}">
              <c16:uniqueId val="{00000000-29DC-4694-A506-6B7813E4D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C-4694-A506-6B7813E4D271}"/>
            </c:ext>
          </c:extLst>
        </c:ser>
        <c:ser>
          <c:idx val="2"/>
          <c:order val="2"/>
          <c:tx>
            <c:strRef>
              <c:f>データシート!$A$29</c:f>
              <c:strCache>
                <c:ptCount val="1"/>
                <c:pt idx="0">
                  <c:v>臼杵石仏特別会計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0.03</c:v>
                </c:pt>
                <c:pt idx="4">
                  <c:v>#N/A</c:v>
                </c:pt>
                <c:pt idx="5">
                  <c:v>0.02</c:v>
                </c:pt>
                <c:pt idx="6">
                  <c:v>#N/A</c:v>
                </c:pt>
                <c:pt idx="7">
                  <c:v>0.03</c:v>
                </c:pt>
                <c:pt idx="8">
                  <c:v>#N/A</c:v>
                </c:pt>
                <c:pt idx="9">
                  <c:v>0</c:v>
                </c:pt>
              </c:numCache>
            </c:numRef>
          </c:val>
          <c:extLst>
            <c:ext xmlns:c16="http://schemas.microsoft.com/office/drawing/2014/chart" uri="{C3380CC4-5D6E-409C-BE32-E72D297353CC}">
              <c16:uniqueId val="{00000002-29DC-4694-A506-6B7813E4D27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0.56999999999999995</c:v>
                </c:pt>
                <c:pt idx="2">
                  <c:v>#N/A</c:v>
                </c:pt>
                <c:pt idx="3">
                  <c:v>0.6</c:v>
                </c:pt>
                <c:pt idx="4">
                  <c:v>#N/A</c:v>
                </c:pt>
                <c:pt idx="5">
                  <c:v>0.34</c:v>
                </c:pt>
                <c:pt idx="6">
                  <c:v>#N/A</c:v>
                </c:pt>
                <c:pt idx="7">
                  <c:v>0.04</c:v>
                </c:pt>
                <c:pt idx="8">
                  <c:v>#N/A</c:v>
                </c:pt>
                <c:pt idx="9">
                  <c:v>0</c:v>
                </c:pt>
              </c:numCache>
            </c:numRef>
          </c:val>
          <c:extLst>
            <c:ext xmlns:c16="http://schemas.microsoft.com/office/drawing/2014/chart" uri="{C3380CC4-5D6E-409C-BE32-E72D297353CC}">
              <c16:uniqueId val="{00000003-29DC-4694-A506-6B7813E4D271}"/>
            </c:ext>
          </c:extLst>
        </c:ser>
        <c:ser>
          <c:idx val="4"/>
          <c:order val="4"/>
          <c:tx>
            <c:strRef>
              <c:f>データシート!$A$31</c:f>
              <c:strCache>
                <c:ptCount val="1"/>
                <c:pt idx="0">
                  <c:v>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9DC-4694-A506-6B7813E4D2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29DC-4694-A506-6B7813E4D27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1.27</c:v>
                </c:pt>
              </c:numCache>
            </c:numRef>
          </c:val>
          <c:extLst>
            <c:ext xmlns:c16="http://schemas.microsoft.com/office/drawing/2014/chart" uri="{C3380CC4-5D6E-409C-BE32-E72D297353CC}">
              <c16:uniqueId val="{00000006-29DC-4694-A506-6B7813E4D2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1.24</c:v>
                </c:pt>
                <c:pt idx="2">
                  <c:v>#N/A</c:v>
                </c:pt>
                <c:pt idx="3">
                  <c:v>3.14</c:v>
                </c:pt>
                <c:pt idx="4">
                  <c:v>#N/A</c:v>
                </c:pt>
                <c:pt idx="5">
                  <c:v>2.15</c:v>
                </c:pt>
                <c:pt idx="6">
                  <c:v>#N/A</c:v>
                </c:pt>
                <c:pt idx="7">
                  <c:v>2.67</c:v>
                </c:pt>
                <c:pt idx="8">
                  <c:v>#N/A</c:v>
                </c:pt>
                <c:pt idx="9">
                  <c:v>2.71</c:v>
                </c:pt>
              </c:numCache>
            </c:numRef>
          </c:val>
          <c:extLst>
            <c:ext xmlns:c16="http://schemas.microsoft.com/office/drawing/2014/chart" uri="{C3380CC4-5D6E-409C-BE32-E72D297353CC}">
              <c16:uniqueId val="{00000007-29DC-4694-A506-6B7813E4D2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1.53</c:v>
                </c:pt>
                <c:pt idx="2">
                  <c:v>#N/A</c:v>
                </c:pt>
                <c:pt idx="3">
                  <c:v>1.87</c:v>
                </c:pt>
                <c:pt idx="4">
                  <c:v>#N/A</c:v>
                </c:pt>
                <c:pt idx="5">
                  <c:v>2.13</c:v>
                </c:pt>
                <c:pt idx="6">
                  <c:v>#N/A</c:v>
                </c:pt>
                <c:pt idx="7">
                  <c:v>2.3199999999999998</c:v>
                </c:pt>
                <c:pt idx="8">
                  <c:v>#N/A</c:v>
                </c:pt>
                <c:pt idx="9">
                  <c:v>3.02</c:v>
                </c:pt>
              </c:numCache>
            </c:numRef>
          </c:val>
          <c:extLst>
            <c:ext xmlns:c16="http://schemas.microsoft.com/office/drawing/2014/chart" uri="{C3380CC4-5D6E-409C-BE32-E72D297353CC}">
              <c16:uniqueId val="{00000008-29DC-4694-A506-6B7813E4D2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3.04</c:v>
                </c:pt>
                <c:pt idx="2">
                  <c:v>#N/A</c:v>
                </c:pt>
                <c:pt idx="3">
                  <c:v>3.13</c:v>
                </c:pt>
                <c:pt idx="4">
                  <c:v>#N/A</c:v>
                </c:pt>
                <c:pt idx="5">
                  <c:v>3.16</c:v>
                </c:pt>
                <c:pt idx="6">
                  <c:v>#N/A</c:v>
                </c:pt>
                <c:pt idx="7">
                  <c:v>3.18</c:v>
                </c:pt>
                <c:pt idx="8">
                  <c:v>#N/A</c:v>
                </c:pt>
                <c:pt idx="9">
                  <c:v>3.07</c:v>
                </c:pt>
              </c:numCache>
            </c:numRef>
          </c:val>
          <c:extLst>
            <c:ext xmlns:c16="http://schemas.microsoft.com/office/drawing/2014/chart" uri="{C3380CC4-5D6E-409C-BE32-E72D297353CC}">
              <c16:uniqueId val="{00000009-29DC-4694-A506-6B7813E4D2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2556</c:v>
                </c:pt>
                <c:pt idx="5">
                  <c:v>2655</c:v>
                </c:pt>
                <c:pt idx="8">
                  <c:v>2465</c:v>
                </c:pt>
                <c:pt idx="11">
                  <c:v>2504</c:v>
                </c:pt>
                <c:pt idx="14">
                  <c:v>2494</c:v>
                </c:pt>
              </c:numCache>
            </c:numRef>
          </c:val>
          <c:extLst>
            <c:ext xmlns:c16="http://schemas.microsoft.com/office/drawing/2014/chart" uri="{C3380CC4-5D6E-409C-BE32-E72D297353CC}">
              <c16:uniqueId val="{00000000-A834-4358-ABDB-F406DC9D6F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4-4358-ABDB-F406DC9D6F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79</c:v>
                </c:pt>
                <c:pt idx="3">
                  <c:v>50</c:v>
                </c:pt>
                <c:pt idx="6">
                  <c:v>30</c:v>
                </c:pt>
                <c:pt idx="9">
                  <c:v>42</c:v>
                </c:pt>
                <c:pt idx="12">
                  <c:v>32</c:v>
                </c:pt>
              </c:numCache>
            </c:numRef>
          </c:val>
          <c:extLst>
            <c:ext xmlns:c16="http://schemas.microsoft.com/office/drawing/2014/chart" uri="{C3380CC4-5D6E-409C-BE32-E72D297353CC}">
              <c16:uniqueId val="{00000002-A834-4358-ABDB-F406DC9D6F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5</c:v>
                </c:pt>
                <c:pt idx="6">
                  <c:v>5</c:v>
                </c:pt>
                <c:pt idx="9">
                  <c:v>5</c:v>
                </c:pt>
                <c:pt idx="12">
                  <c:v>5</c:v>
                </c:pt>
              </c:numCache>
            </c:numRef>
          </c:val>
          <c:extLst>
            <c:ext xmlns:c16="http://schemas.microsoft.com/office/drawing/2014/chart" uri="{C3380CC4-5D6E-409C-BE32-E72D297353CC}">
              <c16:uniqueId val="{00000003-A834-4358-ABDB-F406DC9D6F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678</c:v>
                </c:pt>
                <c:pt idx="3">
                  <c:v>651</c:v>
                </c:pt>
                <c:pt idx="6">
                  <c:v>611</c:v>
                </c:pt>
                <c:pt idx="9">
                  <c:v>575</c:v>
                </c:pt>
                <c:pt idx="12">
                  <c:v>536</c:v>
                </c:pt>
              </c:numCache>
            </c:numRef>
          </c:val>
          <c:extLst>
            <c:ext xmlns:c16="http://schemas.microsoft.com/office/drawing/2014/chart" uri="{C3380CC4-5D6E-409C-BE32-E72D297353CC}">
              <c16:uniqueId val="{00000004-A834-4358-ABDB-F406DC9D6F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4-4358-ABDB-F406DC9D6F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4-4358-ABDB-F406DC9D6F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2811</c:v>
                </c:pt>
                <c:pt idx="3">
                  <c:v>2960</c:v>
                </c:pt>
                <c:pt idx="6">
                  <c:v>2607</c:v>
                </c:pt>
                <c:pt idx="9">
                  <c:v>2563</c:v>
                </c:pt>
                <c:pt idx="12">
                  <c:v>2610</c:v>
                </c:pt>
              </c:numCache>
            </c:numRef>
          </c:val>
          <c:extLst>
            <c:ext xmlns:c16="http://schemas.microsoft.com/office/drawing/2014/chart" uri="{C3380CC4-5D6E-409C-BE32-E72D297353CC}">
              <c16:uniqueId val="{00000007-A834-4358-ABDB-F406DC9D6F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c:v>
                </c:pt>
                <c:pt idx="2">
                  <c:v>#N/A</c:v>
                </c:pt>
                <c:pt idx="3">
                  <c:v>#N/A</c:v>
                </c:pt>
                <c:pt idx="4">
                  <c:v>1011</c:v>
                </c:pt>
                <c:pt idx="5">
                  <c:v>#N/A</c:v>
                </c:pt>
                <c:pt idx="6">
                  <c:v>#N/A</c:v>
                </c:pt>
                <c:pt idx="7">
                  <c:v>788</c:v>
                </c:pt>
                <c:pt idx="8">
                  <c:v>#N/A</c:v>
                </c:pt>
                <c:pt idx="9">
                  <c:v>#N/A</c:v>
                </c:pt>
                <c:pt idx="10">
                  <c:v>681</c:v>
                </c:pt>
                <c:pt idx="11">
                  <c:v>#N/A</c:v>
                </c:pt>
                <c:pt idx="12">
                  <c:v>#N/A</c:v>
                </c:pt>
                <c:pt idx="13">
                  <c:v>689</c:v>
                </c:pt>
                <c:pt idx="14">
                  <c:v>#N/A</c:v>
                </c:pt>
              </c:numCache>
            </c:numRef>
          </c:val>
          <c:smooth val="0"/>
          <c:extLst>
            <c:ext xmlns:c16="http://schemas.microsoft.com/office/drawing/2014/chart" uri="{C3380CC4-5D6E-409C-BE32-E72D297353CC}">
              <c16:uniqueId val="{00000008-A834-4358-ABDB-F406DC9D6F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24372</c:v>
                </c:pt>
                <c:pt idx="5">
                  <c:v>24351</c:v>
                </c:pt>
                <c:pt idx="8">
                  <c:v>24466</c:v>
                </c:pt>
                <c:pt idx="11">
                  <c:v>24851</c:v>
                </c:pt>
                <c:pt idx="14">
                  <c:v>25507</c:v>
                </c:pt>
              </c:numCache>
            </c:numRef>
          </c:val>
          <c:extLst>
            <c:ext xmlns:c16="http://schemas.microsoft.com/office/drawing/2014/chart" uri="{C3380CC4-5D6E-409C-BE32-E72D297353CC}">
              <c16:uniqueId val="{00000000-776A-41FA-8EC5-BB633B367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1929</c:v>
                </c:pt>
                <c:pt idx="5">
                  <c:v>2163</c:v>
                </c:pt>
                <c:pt idx="8">
                  <c:v>2534</c:v>
                </c:pt>
                <c:pt idx="11">
                  <c:v>2853</c:v>
                </c:pt>
                <c:pt idx="14">
                  <c:v>3146</c:v>
                </c:pt>
              </c:numCache>
            </c:numRef>
          </c:val>
          <c:extLst>
            <c:ext xmlns:c16="http://schemas.microsoft.com/office/drawing/2014/chart" uri="{C3380CC4-5D6E-409C-BE32-E72D297353CC}">
              <c16:uniqueId val="{00000001-776A-41FA-8EC5-BB633B367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9542</c:v>
                </c:pt>
                <c:pt idx="5">
                  <c:v>9427</c:v>
                </c:pt>
                <c:pt idx="8">
                  <c:v>9786</c:v>
                </c:pt>
                <c:pt idx="11">
                  <c:v>9764</c:v>
                </c:pt>
                <c:pt idx="14">
                  <c:v>9934</c:v>
                </c:pt>
              </c:numCache>
            </c:numRef>
          </c:val>
          <c:extLst>
            <c:ext xmlns:c16="http://schemas.microsoft.com/office/drawing/2014/chart" uri="{C3380CC4-5D6E-409C-BE32-E72D297353CC}">
              <c16:uniqueId val="{00000002-776A-41FA-8EC5-BB633B367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6A-41FA-8EC5-BB633B367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6A-41FA-8EC5-BB633B367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776A-41FA-8EC5-BB633B367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3021</c:v>
                </c:pt>
                <c:pt idx="3">
                  <c:v>3025</c:v>
                </c:pt>
                <c:pt idx="6">
                  <c:v>3103</c:v>
                </c:pt>
                <c:pt idx="9">
                  <c:v>3206</c:v>
                </c:pt>
                <c:pt idx="12">
                  <c:v>3130</c:v>
                </c:pt>
              </c:numCache>
            </c:numRef>
          </c:val>
          <c:extLst>
            <c:ext xmlns:c16="http://schemas.microsoft.com/office/drawing/2014/chart" uri="{C3380CC4-5D6E-409C-BE32-E72D297353CC}">
              <c16:uniqueId val="{00000006-776A-41FA-8EC5-BB633B367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57</c:v>
                </c:pt>
                <c:pt idx="6">
                  <c:v>52</c:v>
                </c:pt>
                <c:pt idx="9">
                  <c:v>47</c:v>
                </c:pt>
                <c:pt idx="12">
                  <c:v>41</c:v>
                </c:pt>
              </c:numCache>
            </c:numRef>
          </c:val>
          <c:extLst>
            <c:ext xmlns:c16="http://schemas.microsoft.com/office/drawing/2014/chart" uri="{C3380CC4-5D6E-409C-BE32-E72D297353CC}">
              <c16:uniqueId val="{00000007-776A-41FA-8EC5-BB633B367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7879</c:v>
                </c:pt>
                <c:pt idx="3">
                  <c:v>7519</c:v>
                </c:pt>
                <c:pt idx="6">
                  <c:v>7087</c:v>
                </c:pt>
                <c:pt idx="9">
                  <c:v>6810</c:v>
                </c:pt>
                <c:pt idx="12">
                  <c:v>6089</c:v>
                </c:pt>
              </c:numCache>
            </c:numRef>
          </c:val>
          <c:extLst>
            <c:ext xmlns:c16="http://schemas.microsoft.com/office/drawing/2014/chart" uri="{C3380CC4-5D6E-409C-BE32-E72D297353CC}">
              <c16:uniqueId val="{00000008-776A-41FA-8EC5-BB633B367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199</c:v>
                </c:pt>
                <c:pt idx="3">
                  <c:v>170</c:v>
                </c:pt>
                <c:pt idx="6">
                  <c:v>155</c:v>
                </c:pt>
                <c:pt idx="9">
                  <c:v>131</c:v>
                </c:pt>
                <c:pt idx="12">
                  <c:v>170</c:v>
                </c:pt>
              </c:numCache>
            </c:numRef>
          </c:val>
          <c:extLst>
            <c:ext xmlns:c16="http://schemas.microsoft.com/office/drawing/2014/chart" uri="{C3380CC4-5D6E-409C-BE32-E72D297353CC}">
              <c16:uniqueId val="{00000009-776A-41FA-8EC5-BB633B367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25746</c:v>
                </c:pt>
                <c:pt idx="3">
                  <c:v>25708</c:v>
                </c:pt>
                <c:pt idx="6">
                  <c:v>26338</c:v>
                </c:pt>
                <c:pt idx="9">
                  <c:v>27186</c:v>
                </c:pt>
                <c:pt idx="12">
                  <c:v>27893</c:v>
                </c:pt>
              </c:numCache>
            </c:numRef>
          </c:val>
          <c:extLst>
            <c:ext xmlns:c16="http://schemas.microsoft.com/office/drawing/2014/chart" uri="{C3380CC4-5D6E-409C-BE32-E72D297353CC}">
              <c16:uniqueId val="{0000000A-776A-41FA-8EC5-BB633B367F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1065</c:v>
                </c:pt>
                <c:pt idx="2">
                  <c:v>#N/A</c:v>
                </c:pt>
                <c:pt idx="3">
                  <c:v>#N/A</c:v>
                </c:pt>
                <c:pt idx="4">
                  <c:v>538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6A-41FA-8EC5-BB633B367F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3031</c:v>
                </c:pt>
                <c:pt idx="1">
                  <c:v>3037</c:v>
                </c:pt>
                <c:pt idx="2">
                  <c:v>2961</c:v>
                </c:pt>
              </c:numCache>
            </c:numRef>
          </c:val>
          <c:extLst>
            <c:ext xmlns:c16="http://schemas.microsoft.com/office/drawing/2014/chart" uri="{C3380CC4-5D6E-409C-BE32-E72D297353CC}">
              <c16:uniqueId val="{00000000-A00E-4EB4-81B5-DD2242225D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702</c:v>
                </c:pt>
                <c:pt idx="1">
                  <c:v>702</c:v>
                </c:pt>
                <c:pt idx="2">
                  <c:v>752</c:v>
                </c:pt>
              </c:numCache>
            </c:numRef>
          </c:val>
          <c:extLst>
            <c:ext xmlns:c16="http://schemas.microsoft.com/office/drawing/2014/chart" uri="{C3380CC4-5D6E-409C-BE32-E72D297353CC}">
              <c16:uniqueId val="{00000001-A00E-4EB4-81B5-DD2242225D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4495</c:v>
                </c:pt>
                <c:pt idx="1">
                  <c:v>4431</c:v>
                </c:pt>
                <c:pt idx="2">
                  <c:v>4700</c:v>
                </c:pt>
              </c:numCache>
            </c:numRef>
          </c:val>
          <c:extLst>
            <c:ext xmlns:c16="http://schemas.microsoft.com/office/drawing/2014/chart" uri="{C3380CC4-5D6E-409C-BE32-E72D297353CC}">
              <c16:uniqueId val="{00000002-A00E-4EB4-81B5-DD2242225D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{256BA644-10A8-45D1-80EB-2782111CBAA5}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4C-4113-BCAB-9C7CBE2B82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{A2362814-0C2F-4F74-97E6-A1912D3524B1}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4C-4113-BCAB-9C7CBE2B82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{8D8FBCE0-939B-4110-8CE5-432D93AC9346}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4C-4113-BCAB-9C7CBE2B82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{58515A0D-D991-4D28-8794-A04B613B749F}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4C-4113-BCAB-9C7CBE2B82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{D10742C8-4829-47AA-98C9-93A816DF7A75}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4C-4113-BCAB-9C7CBE2B82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{50763D93-61D0-4E57-B61F-5AC37F2AD745}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4C-4113-BCAB-9C7CBE2B82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{A6F9E39C-4D1D-4029-8985-3B7DAC713D88}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4C-4113-BCAB-9C7CBE2B82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{411D65D2-2164-4D79-BEF6-0371430AEF59}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4C-4113-BCAB-9C7CBE2B82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{A2C55239-0143-43ED-A0F6-47679FA934A6}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4C-4113-BCAB-9C7CBE2B82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c:v>
                </c:pt>
                <c:pt idx="16">
                  <c:v>63.2</c:v>
                </c:pt>
                <c:pt idx="24">
                  <c:v>64</c:v>
                </c:pt>
                <c:pt idx="32">
                  <c:v>64.5</c:v>
                </c:pt>
              </c:numCache>
            </c:numRef>
          </c:xVal>
          <c:yVal>
            <c:numRef>
              <c:f>公会計指標分析・財政指標組合せ分析表!$BP$51:$DC$51</c:f>
              <c:numCache>
                <c:formatCode>#,##0.0;"▲ "#,##0.0</c:formatCode>
                <c:ptCount val="40"/>
                <c:pt idx="0">
                  <c:v>11.3</c:v>
                </c:pt>
                <c:pt idx="8">
                  <c:v>5.7</c:v>
                </c:pt>
              </c:numCache>
            </c:numRef>
          </c:yVal>
          <c:smooth val="0"/>
          <c:extLst>
            <c:ext xmlns:c16="http://schemas.microsoft.com/office/drawing/2014/chart" uri="{C3380CC4-5D6E-409C-BE32-E72D297353CC}">
              <c16:uniqueId val="{00000009-EE4C-4113-BCAB-9C7CBE2B82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{9AEBC67B-F9FA-465B-A2E8-B293398E9794}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4C-4113-BCAB-9C7CBE2B82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{F0B6CD8C-99A6-46D8-A9CE-CE1B67DF082D}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4C-4113-BCAB-9C7CBE2B82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{D34530C2-58E7-48DF-B4D0-63405D69B7B3}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4C-4113-BCAB-9C7CBE2B82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{05174192-8D94-4BCD-9812-4DEE7F272B9E}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4C-4113-BCAB-9C7CBE2B82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{7AB679E3-FD48-4327-A1B6-615891DE8F8D}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4C-4113-BCAB-9C7CBE2B82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{63E1B91C-7450-4346-8C8E-07334166E013}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4C-4113-BCAB-9C7CBE2B82C6}"/>
                </c:ext>
              </c:extLst>
            </c:dLbl>
            <c:dLbl>
              <c:idx val="16"/>
              <c:layout>
                <c:manualLayout>
                  <c:x val="-3.0681864182239785E-2"/>
                  <c:y val="-5.973117551919657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{C77391D7-8B93-474B-9709-08134B2ED175}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4C-4113-BCAB-9C7CBE2B82C6}"/>
                </c:ext>
              </c:extLst>
            </c:dLbl>
            <c:dLbl>
              <c:idx val="24"/>
              <c:layout>
                <c:manualLayout>
                  <c:x val="-3.3479086937566745E-2"/>
                  <c:y val="-6.9746908692533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{014FED6C-C000-4AC0-ACBD-4607DC4DAA3B}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4C-4113-BCAB-9C7CBE2B82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{BEE58395-094F-4FA8-AFA5-C81912284F2F}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4C-4113-BCAB-9C7CBE2B82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E4C-4113-BCAB-9C7CBE2B82C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{C45BC8FA-F7CC-4317-9588-0C27A8DBD50A}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7A4-4D8C-B728-03A1EAD35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{47696B1F-E3AD-45DC-8F9B-7A3638F2B3F0}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A4-4D8C-B728-03A1EAD35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{C5368758-97F0-4A6B-BF46-24BBF1EB8B15}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A4-4D8C-B728-03A1EAD35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{7965020E-C8FA-4D36-B97F-C372D41EE60A}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A4-4D8C-B728-03A1EAD35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{03C28BDF-DC2C-4614-865C-6B4B6972F899}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A4-4D8C-B728-03A1EAD3588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{B61AE6DB-ED4E-474B-8B0A-548A5F3B8999}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7A4-4D8C-B728-03A1EAD3588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{7D0C5B2D-DB86-4469-808F-1F67484FF90D}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7A4-4D8C-B728-03A1EAD3588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{E3702559-34AB-4C43-A259-7B568A87F47B}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7A4-4D8C-B728-03A1EAD3588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{BCC6040A-7DC5-4CEA-A917-0AEF07375FC4}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7A4-4D8C-B728-03A1EAD35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10.8</c:v>
                </c:pt>
                <c:pt idx="16">
                  <c:v>10</c:v>
                </c:pt>
                <c:pt idx="24">
                  <c:v>8.9</c:v>
                </c:pt>
                <c:pt idx="32">
                  <c:v>7.7</c:v>
                </c:pt>
              </c:numCache>
            </c:numRef>
          </c:xVal>
          <c:yVal>
            <c:numRef>
              <c:f>公会計指標分析・財政指標組合せ分析表!$BP$73:$DC$73</c:f>
              <c:numCache>
                <c:formatCode>#,##0.0;"▲ "#,##0.0</c:formatCode>
                <c:ptCount val="40"/>
                <c:pt idx="0">
                  <c:v>11.3</c:v>
                </c:pt>
                <c:pt idx="8">
                  <c:v>5.7</c:v>
                </c:pt>
              </c:numCache>
            </c:numRef>
          </c:yVal>
          <c:smooth val="0"/>
          <c:extLst>
            <c:ext xmlns:c16="http://schemas.microsoft.com/office/drawing/2014/chart" uri="{C3380CC4-5D6E-409C-BE32-E72D297353CC}">
              <c16:uniqueId val="{00000009-97A4-4D8C-B728-03A1EAD358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{9CFA580B-58A4-46F5-BF8B-05A7D5F15CCB}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7A4-4D8C-B728-03A1EAD358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{7B55642F-CF73-46D4-8A2A-E6D79EDCDB21}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A4-4D8C-B728-03A1EAD35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{14717217-F1F6-43F8-997A-F12CC2572D40}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A4-4D8C-B728-03A1EAD35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{9CBADB8F-27F8-4FDC-9F0D-4890A76D0CE9}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A4-4D8C-B728-03A1EAD35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{258322D4-61CC-4E24-9585-D4B9E40F3876}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A4-4D8C-B728-03A1EAD358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{5D4A306A-BB85-467E-AFD0-767A7E545015}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7A4-4D8C-B728-03A1EAD358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{FAD15DEC-1D05-43A2-9DAA-5FC0F9A520C4}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7A4-4D8C-B728-03A1EAD358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{5D653EB1-9B7B-4823-8A14-167C7CC83F26}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7A4-4D8C-B728-03A1EAD358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{B037EA9C-B8BD-4FBD-B6AD-44120FACA85A}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7A4-4D8C-B728-03A1EAD35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7A4-4D8C-B728-03A1EAD35883}"/>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昨年度と比較して、元利償還金額は、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過疎債、緊急防災・減災事業債の発行</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等により</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47,261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たが</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、公営企業債の元利償還金に対する繰入金の減少（△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38,462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分母となる標準財政規模</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が増加（</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千円）したことにより、実質公債費比率は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ポイント改善した。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今後も、有利な地方債の発行に努めるとともに、公共施設整備五ヵ年計画に基づき計画的な事業執行、起債発行に取り組みつつ、実質公債費比率のさらなる改善に努める。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満期一括償還を行っていない為該当数値無し。</a:t>
          </a:r>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地方債の現在高の増（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707,133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債務負担行為に基づく支出予定額の増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39,218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千円）等悪化の要因があったが、公営企業債等繰入見込額の減（△</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721,343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千円）や充当可能基金の増（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169,406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千円）、充当可能特定財源の増（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293,051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、基準財政需要額算入見込額の増（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656,450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等の好転要因が上回り将来負担比率は０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今後も普通交付税の減少等が予想されることから、事業の選択と集中による起債発行額の抑制や、有利な地方債の活用に努め、財政の健全化に努める。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年度においては、</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新型コロナウイルス感染症対応のための財政調整基金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0.8</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億円の取崩し、地域の活性化・子育て環境の充実及び行政機能の向上のための合併振興基金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億円の取崩し等基金の減少要因はあったが、</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後年度の庁舎建設・公共施設の更新に備えるため、</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市有施設整備基金に</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1.4</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庁舎建設基金に</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億円を積み立て</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たこと等</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が影響し全体の基金残高は</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2.4</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公共施設更新のための「市有施設整備基金」や、後年度の市庁舎建設に備えるための「庁舎建設基金」については、計画的な積立を実施していく予定としている</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・庁舎建設基金：後年度の市庁舎建設に備えるため。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・市有施設整備基金：公共施設の更新のため。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・退職手当基金：職員の退職により、退職手当の財源に不足を生じたときの財源を積立てるため。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・ふるさと活勢事業基金：臼杵市の産業、文化、歴史等を生かした個性的な地域づくりを推進するため。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・地域福祉基金：臼杵市における市民の社会福祉の充実を図るため。</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・合併振興基金基金：子育て環境充実等のため</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億円の基金取崩しを行った。</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・ふるさと活勢事業基金：</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地域の活性化のため</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億円の基金</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積立て</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を行った。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・庁舎建設基金：後年度の庁舎建設に備えるため計画的に積立予定。</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・市有施設整備基金：投資的経費充当一般財源の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年分程度を積立予定。（</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令和元</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年度実質収支の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相当額（</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182,967</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千円）や基金運用益の積立（</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11,936</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千円）を行った</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が、新型コロナウイルス感染症対応による取崩し（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270,000</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結果、取崩し額</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が積立額を</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上回り</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75,097</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財政規律の維持を重視しつつ、残高が減債基金と合わせて標準財政規模の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％程度となるよう調整していく。</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基金の一括運用による運用益を積立てた結果増加（</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50,132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財政規律の維持を重視しつつ、残高が財政調整基金と合わせて標準財政規模の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％程度となるよう調整していく。</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道路工作物・市有施設等、過去に取得した固定資産の減価償却累計額の上昇により、有形固定資産減価償却率が上昇しており、有形固定資産の老朽化が進んでいる。</a:t>
          </a:r>
          <a:endParaRPr lang="ja-JP" altLang="ja-JP">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今後も、公共施設等総合管理計画や統一的基準による公会計を活用し、個別施設計画の作成を進め、可能な限り次世代に負担を残さない効率的・効果的な公共施設の適正配置の実現に努めていく。</a:t>
          </a:r>
          <a:endParaRPr lang="ja-JP" altLang="ja-JP">
            <a:effectLst/>
            <a:latin typeface="BIZ UDPゴシック" panose="020B0400000000000000" pitchFamily="50" charset="-128"/>
            <a:ea typeface="BIZ UDPゴシック" panose="020B0400000000000000"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3" name="直線コネクタ 72"/>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4"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5" name="直線コネクタ 74"/>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6"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7" name="直線コネクタ 76"/>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8"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9" name="フローチャート: 判断 78"/>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0" name="フローチャート: 判断 79"/>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1" name="フローチャート: 判断 80"/>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2" name="フローチャート: 判断 81"/>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3" name="フローチャート: 判断 82"/>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16782</xdr:rowOff>
    </xdr:from>
    <xdr:to>
      <xdr:col>23</xdr:col>
      <xdr:colOff>136525</xdr:colOff>
      <xdr:row>32</xdr:row>
      <xdr:rowOff>118382</xdr:rowOff>
    </xdr:to>
    <xdr:sp macro="" textlink="">
      <xdr:nvSpPr>
        <xdr:cNvPr id="89" name="楕円 88"/>
        <xdr:cNvSpPr/>
      </xdr:nvSpPr>
      <xdr:spPr>
        <a:xfrm>
          <a:off x="47117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166659</xdr:rowOff>
    </xdr:from>
    <xdr:ext cx="405111" cy="259045"/>
    <xdr:sp macro="" textlink="">
      <xdr:nvSpPr>
        <xdr:cNvPr id="90" name="有形固定資産減価償却率該当値テキスト"/>
        <xdr:cNvSpPr txBox="1"/>
      </xdr:nvSpPr>
      <xdr:spPr>
        <a:xfrm>
          <a:off x="48133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91" name="楕円 90"/>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67582</xdr:rowOff>
    </xdr:to>
    <xdr:cxnSp macro="">
      <xdr:nvCxnSpPr>
        <xdr:cNvPr id="92" name="直線コネクタ 91"/>
        <xdr:cNvCxnSpPr/>
      </xdr:nvCxnSpPr>
      <xdr:spPr>
        <a:xfrm>
          <a:off x="4051300" y="631008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93" name="楕円 92"/>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52161</xdr:rowOff>
    </xdr:to>
    <xdr:cxnSp macro="">
      <xdr:nvCxnSpPr>
        <xdr:cNvPr id="94" name="直線コネクタ 93"/>
        <xdr:cNvCxnSpPr/>
      </xdr:nvCxnSpPr>
      <xdr:spPr>
        <a:xfrm>
          <a:off x="3289300" y="628541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5" name="楕円 94"/>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27486</xdr:rowOff>
    </xdr:to>
    <xdr:cxnSp macro="">
      <xdr:nvCxnSpPr>
        <xdr:cNvPr id="96" name="直線コネクタ 95"/>
        <xdr:cNvCxnSpPr/>
      </xdr:nvCxnSpPr>
      <xdr:spPr>
        <a:xfrm>
          <a:off x="2527300" y="624840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80282</xdr:rowOff>
    </xdr:from>
    <xdr:to>
      <xdr:col>7</xdr:col>
      <xdr:colOff>187325</xdr:colOff>
      <xdr:row>32</xdr:row>
      <xdr:rowOff>10432</xdr:rowOff>
    </xdr:to>
    <xdr:sp macro="" textlink="">
      <xdr:nvSpPr>
        <xdr:cNvPr id="97" name="楕円 96"/>
        <xdr:cNvSpPr/>
      </xdr:nvSpPr>
      <xdr:spPr>
        <a:xfrm>
          <a:off x="1714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131082</xdr:rowOff>
    </xdr:from>
    <xdr:to>
      <xdr:col>11</xdr:col>
      <xdr:colOff>136525</xdr:colOff>
      <xdr:row>31</xdr:row>
      <xdr:rowOff>161925</xdr:rowOff>
    </xdr:to>
    <xdr:cxnSp macro="">
      <xdr:nvCxnSpPr>
        <xdr:cNvPr id="98" name="直線コネクタ 97"/>
        <xdr:cNvCxnSpPr/>
      </xdr:nvCxnSpPr>
      <xdr:spPr>
        <a:xfrm>
          <a:off x="1765300" y="621755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9"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0"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1"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2"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103" name="n_1mainValue有形固定資産減価償却率"/>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104" name="n_2mainValue有形固定資産減価償却率"/>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5"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1559</xdr:rowOff>
    </xdr:from>
    <xdr:ext cx="405111" cy="259045"/>
    <xdr:sp macro="" textlink="">
      <xdr:nvSpPr>
        <xdr:cNvPr id="106" name="n_4mainValue有形固定資産減価償却率"/>
        <xdr:cNvSpPr txBox="1"/>
      </xdr:nvSpPr>
      <xdr:spPr>
        <a:xfrm>
          <a:off x="1562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地方債現在高の増加や、</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債務負担行為に基づく支出予定額の増加等</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悪化要因があったが、公営企業債等繰入見込額の減少や充当可能特定財源の増加等好転要因が上回り将来負担額が</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減少</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している。</a:t>
          </a:r>
          <a:endParaRPr lang="ja-JP" altLang="ja-JP">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今後も中期財政計画等を活用し、長期的な視点で債務が過大とならないよう地方債現在高の動向を注視していく。</a:t>
          </a:r>
          <a:endParaRPr lang="ja-JP" altLang="ja-JP">
            <a:effectLst/>
            <a:latin typeface="BIZ UDPゴシック" panose="020B0400000000000000" pitchFamily="50" charset="-128"/>
            <a:ea typeface="BIZ UDPゴシック" panose="020B0400000000000000"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95939</xdr:rowOff>
    </xdr:from>
    <xdr:to>
      <xdr:col>76</xdr:col>
      <xdr:colOff>73025</xdr:colOff>
      <xdr:row>30</xdr:row>
      <xdr:rowOff>26089</xdr:rowOff>
    </xdr:to>
    <xdr:sp macro="" textlink="">
      <xdr:nvSpPr>
        <xdr:cNvPr id="154" name="楕円 153"/>
        <xdr:cNvSpPr/>
      </xdr:nvSpPr>
      <xdr:spPr>
        <a:xfrm>
          <a:off x="14744700" y="5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118816</xdr:rowOff>
    </xdr:from>
    <xdr:ext cx="469744" cy="259045"/>
    <xdr:sp macro="" textlink="">
      <xdr:nvSpPr>
        <xdr:cNvPr id="155" name="債務償還比率該当値テキスト"/>
        <xdr:cNvSpPr txBox="1"/>
      </xdr:nvSpPr>
      <xdr:spPr>
        <a:xfrm>
          <a:off x="14846300" y="56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31822</xdr:rowOff>
    </xdr:from>
    <xdr:to>
      <xdr:col>72</xdr:col>
      <xdr:colOff>123825</xdr:colOff>
      <xdr:row>30</xdr:row>
      <xdr:rowOff>133422</xdr:rowOff>
    </xdr:to>
    <xdr:sp macro="" textlink="">
      <xdr:nvSpPr>
        <xdr:cNvPr id="156" name="楕円 155"/>
        <xdr:cNvSpPr/>
      </xdr:nvSpPr>
      <xdr:spPr>
        <a:xfrm>
          <a:off x="14033500" y="59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146739</xdr:rowOff>
    </xdr:from>
    <xdr:to>
      <xdr:col>76</xdr:col>
      <xdr:colOff>22225</xdr:colOff>
      <xdr:row>30</xdr:row>
      <xdr:rowOff>82622</xdr:rowOff>
    </xdr:to>
    <xdr:cxnSp macro="">
      <xdr:nvCxnSpPr>
        <xdr:cNvPr id="157" name="直線コネクタ 156"/>
        <xdr:cNvCxnSpPr/>
      </xdr:nvCxnSpPr>
      <xdr:spPr>
        <a:xfrm flipV="1">
          <a:off x="14084300" y="5890314"/>
          <a:ext cx="7112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155312</xdr:rowOff>
    </xdr:from>
    <xdr:to>
      <xdr:col>68</xdr:col>
      <xdr:colOff>123825</xdr:colOff>
      <xdr:row>30</xdr:row>
      <xdr:rowOff>85462</xdr:rowOff>
    </xdr:to>
    <xdr:sp macro="" textlink="">
      <xdr:nvSpPr>
        <xdr:cNvPr id="158" name="楕円 157"/>
        <xdr:cNvSpPr/>
      </xdr:nvSpPr>
      <xdr:spPr>
        <a:xfrm>
          <a:off x="13271500" y="58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34662</xdr:rowOff>
    </xdr:from>
    <xdr:to>
      <xdr:col>72</xdr:col>
      <xdr:colOff>73025</xdr:colOff>
      <xdr:row>30</xdr:row>
      <xdr:rowOff>82622</xdr:rowOff>
    </xdr:to>
    <xdr:cxnSp macro="">
      <xdr:nvCxnSpPr>
        <xdr:cNvPr id="159" name="直線コネクタ 158"/>
        <xdr:cNvCxnSpPr/>
      </xdr:nvCxnSpPr>
      <xdr:spPr>
        <a:xfrm>
          <a:off x="13322300" y="5949687"/>
          <a:ext cx="762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166724</xdr:rowOff>
    </xdr:from>
    <xdr:to>
      <xdr:col>64</xdr:col>
      <xdr:colOff>123825</xdr:colOff>
      <xdr:row>30</xdr:row>
      <xdr:rowOff>96874</xdr:rowOff>
    </xdr:to>
    <xdr:sp macro="" textlink="">
      <xdr:nvSpPr>
        <xdr:cNvPr id="160" name="楕円 159"/>
        <xdr:cNvSpPr/>
      </xdr:nvSpPr>
      <xdr:spPr>
        <a:xfrm>
          <a:off x="12509500" y="59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34662</xdr:rowOff>
    </xdr:from>
    <xdr:to>
      <xdr:col>68</xdr:col>
      <xdr:colOff>73025</xdr:colOff>
      <xdr:row>30</xdr:row>
      <xdr:rowOff>46074</xdr:rowOff>
    </xdr:to>
    <xdr:cxnSp macro="">
      <xdr:nvCxnSpPr>
        <xdr:cNvPr id="161" name="直線コネクタ 160"/>
        <xdr:cNvCxnSpPr/>
      </xdr:nvCxnSpPr>
      <xdr:spPr>
        <a:xfrm flipV="1">
          <a:off x="12560300" y="5949687"/>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143592</xdr:rowOff>
    </xdr:from>
    <xdr:to>
      <xdr:col>60</xdr:col>
      <xdr:colOff>123825</xdr:colOff>
      <xdr:row>30</xdr:row>
      <xdr:rowOff>73742</xdr:rowOff>
    </xdr:to>
    <xdr:sp macro="" textlink="">
      <xdr:nvSpPr>
        <xdr:cNvPr id="162" name="楕円 161"/>
        <xdr:cNvSpPr/>
      </xdr:nvSpPr>
      <xdr:spPr>
        <a:xfrm>
          <a:off x="11747500" y="58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22942</xdr:rowOff>
    </xdr:from>
    <xdr:to>
      <xdr:col>64</xdr:col>
      <xdr:colOff>73025</xdr:colOff>
      <xdr:row>30</xdr:row>
      <xdr:rowOff>46074</xdr:rowOff>
    </xdr:to>
    <xdr:cxnSp macro="">
      <xdr:nvCxnSpPr>
        <xdr:cNvPr id="163" name="直線コネクタ 162"/>
        <xdr:cNvCxnSpPr/>
      </xdr:nvCxnSpPr>
      <xdr:spPr>
        <a:xfrm>
          <a:off x="11798300" y="5937967"/>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149949</xdr:rowOff>
    </xdr:from>
    <xdr:ext cx="469744" cy="259045"/>
    <xdr:sp macro="" textlink="">
      <xdr:nvSpPr>
        <xdr:cNvPr id="168" name="n_1mainValue債務償還比率"/>
        <xdr:cNvSpPr txBox="1"/>
      </xdr:nvSpPr>
      <xdr:spPr>
        <a:xfrm>
          <a:off x="13836727" y="572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101989</xdr:rowOff>
    </xdr:from>
    <xdr:ext cx="469744" cy="259045"/>
    <xdr:sp macro="" textlink="">
      <xdr:nvSpPr>
        <xdr:cNvPr id="169" name="n_2mainValue債務償還比率"/>
        <xdr:cNvSpPr txBox="1"/>
      </xdr:nvSpPr>
      <xdr:spPr>
        <a:xfrm>
          <a:off x="13087427" y="56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113401</xdr:rowOff>
    </xdr:from>
    <xdr:ext cx="469744" cy="259045"/>
    <xdr:sp macro="" textlink="">
      <xdr:nvSpPr>
        <xdr:cNvPr id="170" name="n_3mainValue債務償還比率"/>
        <xdr:cNvSpPr txBox="1"/>
      </xdr:nvSpPr>
      <xdr:spPr>
        <a:xfrm>
          <a:off x="12325427" y="568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90269</xdr:rowOff>
    </xdr:from>
    <xdr:ext cx="469744" cy="259045"/>
    <xdr:sp macro="" textlink="">
      <xdr:nvSpPr>
        <xdr:cNvPr id="171" name="n_4mainValue債務償還比率"/>
        <xdr:cNvSpPr txBox="1"/>
      </xdr:nvSpPr>
      <xdr:spPr>
        <a:xfrm>
          <a:off x="11563427" y="566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106680</xdr:rowOff>
    </xdr:to>
    <xdr:cxnSp macro="">
      <xdr:nvCxnSpPr>
        <xdr:cNvPr id="76" name="直線コネクタ 75"/>
        <xdr:cNvCxnSpPr/>
      </xdr:nvCxnSpPr>
      <xdr:spPr>
        <a:xfrm>
          <a:off x="3797300" y="6600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85725</xdr:rowOff>
    </xdr:to>
    <xdr:cxnSp macro="">
      <xdr:nvCxnSpPr>
        <xdr:cNvPr id="78" name="直線コネクタ 77"/>
        <xdr:cNvCxnSpPr/>
      </xdr:nvCxnSpPr>
      <xdr:spPr>
        <a:xfrm>
          <a:off x="2908300" y="6574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59055</xdr:rowOff>
    </xdr:to>
    <xdr:cxnSp macro="">
      <xdr:nvCxnSpPr>
        <xdr:cNvPr id="80" name="直線コネクタ 79"/>
        <xdr:cNvCxnSpPr/>
      </xdr:nvCxnSpPr>
      <xdr:spPr>
        <a:xfrm>
          <a:off x="2019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xdr:rowOff>
    </xdr:from>
    <xdr:to>
      <xdr:col>10</xdr:col>
      <xdr:colOff>114300</xdr:colOff>
      <xdr:row>38</xdr:row>
      <xdr:rowOff>34290</xdr:rowOff>
    </xdr:to>
    <xdr:cxnSp macro="">
      <xdr:nvCxnSpPr>
        <xdr:cNvPr id="82" name="直線コネクタ 81"/>
        <xdr:cNvCxnSpPr/>
      </xdr:nvCxnSpPr>
      <xdr:spPr>
        <a:xfrm>
          <a:off x="1130300" y="6520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90" name="n_4main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158521</xdr:rowOff>
    </xdr:from>
    <xdr:to>
      <xdr:col>55</xdr:col>
      <xdr:colOff>50800</xdr:colOff>
      <xdr:row>37</xdr:row>
      <xdr:rowOff>88671</xdr:rowOff>
    </xdr:to>
    <xdr:sp macro="" textlink="">
      <xdr:nvSpPr>
        <xdr:cNvPr id="130" name="楕円 129"/>
        <xdr:cNvSpPr/>
      </xdr:nvSpPr>
      <xdr:spPr>
        <a:xfrm>
          <a:off x="10426700" y="63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9948</xdr:rowOff>
    </xdr:from>
    <xdr:ext cx="534377" cy="259045"/>
    <xdr:sp macro="" textlink="">
      <xdr:nvSpPr>
        <xdr:cNvPr id="131" name="【道路】&#10;一人当たり延長該当値テキスト"/>
        <xdr:cNvSpPr txBox="1"/>
      </xdr:nvSpPr>
      <xdr:spPr>
        <a:xfrm>
          <a:off x="10515600" y="61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2921</xdr:rowOff>
    </xdr:from>
    <xdr:to>
      <xdr:col>50</xdr:col>
      <xdr:colOff>165100</xdr:colOff>
      <xdr:row>37</xdr:row>
      <xdr:rowOff>104521</xdr:rowOff>
    </xdr:to>
    <xdr:sp macro="" textlink="">
      <xdr:nvSpPr>
        <xdr:cNvPr id="132" name="楕円 131"/>
        <xdr:cNvSpPr/>
      </xdr:nvSpPr>
      <xdr:spPr>
        <a:xfrm>
          <a:off x="9588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37871</xdr:rowOff>
    </xdr:from>
    <xdr:to>
      <xdr:col>55</xdr:col>
      <xdr:colOff>0</xdr:colOff>
      <xdr:row>37</xdr:row>
      <xdr:rowOff>53721</xdr:rowOff>
    </xdr:to>
    <xdr:cxnSp macro="">
      <xdr:nvCxnSpPr>
        <xdr:cNvPr id="133" name="直線コネクタ 132"/>
        <xdr:cNvCxnSpPr/>
      </xdr:nvCxnSpPr>
      <xdr:spPr>
        <a:xfrm flipV="1">
          <a:off x="9639300" y="638152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14656</xdr:rowOff>
    </xdr:from>
    <xdr:to>
      <xdr:col>46</xdr:col>
      <xdr:colOff>38100</xdr:colOff>
      <xdr:row>37</xdr:row>
      <xdr:rowOff>116256</xdr:rowOff>
    </xdr:to>
    <xdr:sp macro="" textlink="">
      <xdr:nvSpPr>
        <xdr:cNvPr id="134" name="楕円 133"/>
        <xdr:cNvSpPr/>
      </xdr:nvSpPr>
      <xdr:spPr>
        <a:xfrm>
          <a:off x="8699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53721</xdr:rowOff>
    </xdr:from>
    <xdr:to>
      <xdr:col>50</xdr:col>
      <xdr:colOff>114300</xdr:colOff>
      <xdr:row>37</xdr:row>
      <xdr:rowOff>65456</xdr:rowOff>
    </xdr:to>
    <xdr:cxnSp macro="">
      <xdr:nvCxnSpPr>
        <xdr:cNvPr id="135" name="直線コネクタ 134"/>
        <xdr:cNvCxnSpPr/>
      </xdr:nvCxnSpPr>
      <xdr:spPr>
        <a:xfrm flipV="1">
          <a:off x="8750300" y="63973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27610</xdr:rowOff>
    </xdr:from>
    <xdr:to>
      <xdr:col>41</xdr:col>
      <xdr:colOff>101600</xdr:colOff>
      <xdr:row>37</xdr:row>
      <xdr:rowOff>129210</xdr:rowOff>
    </xdr:to>
    <xdr:sp macro="" textlink="">
      <xdr:nvSpPr>
        <xdr:cNvPr id="136" name="楕円 135"/>
        <xdr:cNvSpPr/>
      </xdr:nvSpPr>
      <xdr:spPr>
        <a:xfrm>
          <a:off x="78105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65456</xdr:rowOff>
    </xdr:from>
    <xdr:to>
      <xdr:col>45</xdr:col>
      <xdr:colOff>177800</xdr:colOff>
      <xdr:row>37</xdr:row>
      <xdr:rowOff>78410</xdr:rowOff>
    </xdr:to>
    <xdr:cxnSp macro="">
      <xdr:nvCxnSpPr>
        <xdr:cNvPr id="137" name="直線コネクタ 136"/>
        <xdr:cNvCxnSpPr/>
      </xdr:nvCxnSpPr>
      <xdr:spPr>
        <a:xfrm flipV="1">
          <a:off x="7861300" y="640910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40449</xdr:rowOff>
    </xdr:from>
    <xdr:to>
      <xdr:col>36</xdr:col>
      <xdr:colOff>165100</xdr:colOff>
      <xdr:row>37</xdr:row>
      <xdr:rowOff>142049</xdr:rowOff>
    </xdr:to>
    <xdr:sp macro="" textlink="">
      <xdr:nvSpPr>
        <xdr:cNvPr id="138" name="楕円 137"/>
        <xdr:cNvSpPr/>
      </xdr:nvSpPr>
      <xdr:spPr>
        <a:xfrm>
          <a:off x="6921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78410</xdr:rowOff>
    </xdr:from>
    <xdr:to>
      <xdr:col>41</xdr:col>
      <xdr:colOff>50800</xdr:colOff>
      <xdr:row>37</xdr:row>
      <xdr:rowOff>91249</xdr:rowOff>
    </xdr:to>
    <xdr:cxnSp macro="">
      <xdr:nvCxnSpPr>
        <xdr:cNvPr id="139" name="直線コネクタ 138"/>
        <xdr:cNvCxnSpPr/>
      </xdr:nvCxnSpPr>
      <xdr:spPr>
        <a:xfrm flipV="1">
          <a:off x="6972300" y="642206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121048</xdr:rowOff>
    </xdr:from>
    <xdr:ext cx="534377" cy="259045"/>
    <xdr:sp macro="" textlink="">
      <xdr:nvSpPr>
        <xdr:cNvPr id="144" name="n_1mainValue【道路】&#10;一人当たり延長"/>
        <xdr:cNvSpPr txBox="1"/>
      </xdr:nvSpPr>
      <xdr:spPr>
        <a:xfrm>
          <a:off x="9359411" y="61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132783</xdr:rowOff>
    </xdr:from>
    <xdr:ext cx="534377" cy="259045"/>
    <xdr:sp macro="" textlink="">
      <xdr:nvSpPr>
        <xdr:cNvPr id="145" name="n_2mainValue【道路】&#10;一人当たり延長"/>
        <xdr:cNvSpPr txBox="1"/>
      </xdr:nvSpPr>
      <xdr:spPr>
        <a:xfrm>
          <a:off x="8483111" y="61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145737</xdr:rowOff>
    </xdr:from>
    <xdr:ext cx="534377" cy="259045"/>
    <xdr:sp macro="" textlink="">
      <xdr:nvSpPr>
        <xdr:cNvPr id="146" name="n_3mainValue【道路】&#10;一人当たり延長"/>
        <xdr:cNvSpPr txBox="1"/>
      </xdr:nvSpPr>
      <xdr:spPr>
        <a:xfrm>
          <a:off x="7594111" y="6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158576</xdr:rowOff>
    </xdr:from>
    <xdr:ext cx="534377" cy="259045"/>
    <xdr:sp macro="" textlink="">
      <xdr:nvSpPr>
        <xdr:cNvPr id="147" name="n_4mainValue【道路】&#10;一人当たり延長"/>
        <xdr:cNvSpPr txBox="1"/>
      </xdr:nvSpPr>
      <xdr:spPr>
        <a:xfrm>
          <a:off x="67051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9" name="楕円 188"/>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32493</xdr:rowOff>
    </xdr:from>
    <xdr:ext cx="405111" cy="259045"/>
    <xdr:sp macro="" textlink="">
      <xdr:nvSpPr>
        <xdr:cNvPr id="190" name="【橋りょう・トンネル】&#10;有形固定資産減価償却率該当値テキスト"/>
        <xdr:cNvSpPr txBox="1"/>
      </xdr:nvSpPr>
      <xdr:spPr>
        <a:xfrm>
          <a:off x="4673600" y="1031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1" name="楕円 1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68580</xdr:rowOff>
    </xdr:to>
    <xdr:cxnSp macro="">
      <xdr:nvCxnSpPr>
        <xdr:cNvPr id="192" name="直線コネクタ 191"/>
        <xdr:cNvCxnSpPr/>
      </xdr:nvCxnSpPr>
      <xdr:spPr>
        <a:xfrm flipV="1">
          <a:off x="3797300" y="105188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3" name="楕円 192"/>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68580</xdr:rowOff>
    </xdr:to>
    <xdr:cxnSp macro="">
      <xdr:nvCxnSpPr>
        <xdr:cNvPr id="194" name="直線コネクタ 193"/>
        <xdr:cNvCxnSpPr/>
      </xdr:nvCxnSpPr>
      <xdr:spPr>
        <a:xfrm>
          <a:off x="2908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5" name="楕円 194"/>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44087</xdr:rowOff>
    </xdr:to>
    <xdr:cxnSp macro="">
      <xdr:nvCxnSpPr>
        <xdr:cNvPr id="196" name="直線コネクタ 195"/>
        <xdr:cNvCxnSpPr/>
      </xdr:nvCxnSpPr>
      <xdr:spPr>
        <a:xfrm>
          <a:off x="2019300" y="1048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7" name="楕円 196"/>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26126</xdr:rowOff>
    </xdr:to>
    <xdr:cxnSp macro="">
      <xdr:nvCxnSpPr>
        <xdr:cNvPr id="198" name="直線コネクタ 197"/>
        <xdr:cNvCxnSpPr/>
      </xdr:nvCxnSpPr>
      <xdr:spPr>
        <a:xfrm>
          <a:off x="1130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3"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4" name="n_2mainValue【橋りょう・トンネ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5" name="n_3main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6"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30386</xdr:rowOff>
    </xdr:from>
    <xdr:to>
      <xdr:col>55</xdr:col>
      <xdr:colOff>50800</xdr:colOff>
      <xdr:row>62</xdr:row>
      <xdr:rowOff>131986</xdr:rowOff>
    </xdr:to>
    <xdr:sp macro="" textlink="">
      <xdr:nvSpPr>
        <xdr:cNvPr id="248" name="楕円 247"/>
        <xdr:cNvSpPr/>
      </xdr:nvSpPr>
      <xdr:spPr>
        <a:xfrm>
          <a:off x="10426700" y="10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8813</xdr:rowOff>
    </xdr:from>
    <xdr:ext cx="599010" cy="259045"/>
    <xdr:sp macro="" textlink="">
      <xdr:nvSpPr>
        <xdr:cNvPr id="249" name="【橋りょう・トンネル】&#10;一人当たり有形固定資産（償却資産）額該当値テキスト"/>
        <xdr:cNvSpPr txBox="1"/>
      </xdr:nvSpPr>
      <xdr:spPr>
        <a:xfrm>
          <a:off x="10515600" y="106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47654</xdr:rowOff>
    </xdr:from>
    <xdr:to>
      <xdr:col>50</xdr:col>
      <xdr:colOff>165100</xdr:colOff>
      <xdr:row>62</xdr:row>
      <xdr:rowOff>149254</xdr:rowOff>
    </xdr:to>
    <xdr:sp macro="" textlink="">
      <xdr:nvSpPr>
        <xdr:cNvPr id="250" name="楕円 249"/>
        <xdr:cNvSpPr/>
      </xdr:nvSpPr>
      <xdr:spPr>
        <a:xfrm>
          <a:off x="95885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81186</xdr:rowOff>
    </xdr:from>
    <xdr:to>
      <xdr:col>55</xdr:col>
      <xdr:colOff>0</xdr:colOff>
      <xdr:row>62</xdr:row>
      <xdr:rowOff>98454</xdr:rowOff>
    </xdr:to>
    <xdr:cxnSp macro="">
      <xdr:nvCxnSpPr>
        <xdr:cNvPr id="251" name="直線コネクタ 250"/>
        <xdr:cNvCxnSpPr/>
      </xdr:nvCxnSpPr>
      <xdr:spPr>
        <a:xfrm flipV="1">
          <a:off x="9639300" y="10711086"/>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52994</xdr:rowOff>
    </xdr:from>
    <xdr:to>
      <xdr:col>46</xdr:col>
      <xdr:colOff>38100</xdr:colOff>
      <xdr:row>62</xdr:row>
      <xdr:rowOff>154594</xdr:rowOff>
    </xdr:to>
    <xdr:sp macro="" textlink="">
      <xdr:nvSpPr>
        <xdr:cNvPr id="252" name="楕円 251"/>
        <xdr:cNvSpPr/>
      </xdr:nvSpPr>
      <xdr:spPr>
        <a:xfrm>
          <a:off x="8699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98454</xdr:rowOff>
    </xdr:from>
    <xdr:to>
      <xdr:col>50</xdr:col>
      <xdr:colOff>114300</xdr:colOff>
      <xdr:row>62</xdr:row>
      <xdr:rowOff>103794</xdr:rowOff>
    </xdr:to>
    <xdr:cxnSp macro="">
      <xdr:nvCxnSpPr>
        <xdr:cNvPr id="253" name="直線コネクタ 252"/>
        <xdr:cNvCxnSpPr/>
      </xdr:nvCxnSpPr>
      <xdr:spPr>
        <a:xfrm flipV="1">
          <a:off x="8750300" y="1072835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61436</xdr:rowOff>
    </xdr:from>
    <xdr:to>
      <xdr:col>41</xdr:col>
      <xdr:colOff>101600</xdr:colOff>
      <xdr:row>62</xdr:row>
      <xdr:rowOff>163036</xdr:rowOff>
    </xdr:to>
    <xdr:sp macro="" textlink="">
      <xdr:nvSpPr>
        <xdr:cNvPr id="254" name="楕円 253"/>
        <xdr:cNvSpPr/>
      </xdr:nvSpPr>
      <xdr:spPr>
        <a:xfrm>
          <a:off x="7810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103794</xdr:rowOff>
    </xdr:from>
    <xdr:to>
      <xdr:col>45</xdr:col>
      <xdr:colOff>177800</xdr:colOff>
      <xdr:row>62</xdr:row>
      <xdr:rowOff>112236</xdr:rowOff>
    </xdr:to>
    <xdr:cxnSp macro="">
      <xdr:nvCxnSpPr>
        <xdr:cNvPr id="255" name="直線コネクタ 254"/>
        <xdr:cNvCxnSpPr/>
      </xdr:nvCxnSpPr>
      <xdr:spPr>
        <a:xfrm flipV="1">
          <a:off x="7861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66726</xdr:rowOff>
    </xdr:from>
    <xdr:to>
      <xdr:col>36</xdr:col>
      <xdr:colOff>165100</xdr:colOff>
      <xdr:row>62</xdr:row>
      <xdr:rowOff>168326</xdr:rowOff>
    </xdr:to>
    <xdr:sp macro="" textlink="">
      <xdr:nvSpPr>
        <xdr:cNvPr id="256" name="楕円 255"/>
        <xdr:cNvSpPr/>
      </xdr:nvSpPr>
      <xdr:spPr>
        <a:xfrm>
          <a:off x="6921500" y="106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112236</xdr:rowOff>
    </xdr:from>
    <xdr:to>
      <xdr:col>41</xdr:col>
      <xdr:colOff>50800</xdr:colOff>
      <xdr:row>62</xdr:row>
      <xdr:rowOff>117526</xdr:rowOff>
    </xdr:to>
    <xdr:cxnSp macro="">
      <xdr:nvCxnSpPr>
        <xdr:cNvPr id="257" name="直線コネクタ 256"/>
        <xdr:cNvCxnSpPr/>
      </xdr:nvCxnSpPr>
      <xdr:spPr>
        <a:xfrm flipV="1">
          <a:off x="6972300" y="1074213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140381</xdr:rowOff>
    </xdr:from>
    <xdr:ext cx="599010" cy="259045"/>
    <xdr:sp macro="" textlink="">
      <xdr:nvSpPr>
        <xdr:cNvPr id="262" name="n_1mainValue【橋りょう・トンネル】&#10;一人当たり有形固定資産（償却資産）額"/>
        <xdr:cNvSpPr txBox="1"/>
      </xdr:nvSpPr>
      <xdr:spPr>
        <a:xfrm>
          <a:off x="9327095" y="107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145721</xdr:rowOff>
    </xdr:from>
    <xdr:ext cx="599010" cy="259045"/>
    <xdr:sp macro="" textlink="">
      <xdr:nvSpPr>
        <xdr:cNvPr id="263" name="n_2mainValue【橋りょう・トンネル】&#10;一人当たり有形固定資産（償却資産）額"/>
        <xdr:cNvSpPr txBox="1"/>
      </xdr:nvSpPr>
      <xdr:spPr>
        <a:xfrm>
          <a:off x="84507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154163</xdr:rowOff>
    </xdr:from>
    <xdr:ext cx="599010" cy="259045"/>
    <xdr:sp macro="" textlink="">
      <xdr:nvSpPr>
        <xdr:cNvPr id="264" name="n_3mainValue【橋りょう・トンネル】&#10;一人当たり有形固定資産（償却資産）額"/>
        <xdr:cNvSpPr txBox="1"/>
      </xdr:nvSpPr>
      <xdr:spPr>
        <a:xfrm>
          <a:off x="7561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159453</xdr:rowOff>
    </xdr:from>
    <xdr:ext cx="599010" cy="259045"/>
    <xdr:sp macro="" textlink="">
      <xdr:nvSpPr>
        <xdr:cNvPr id="265" name="n_4mainValue【橋りょう・トンネル】&#10;一人当たり有形固定資産（償却資産）額"/>
        <xdr:cNvSpPr txBox="1"/>
      </xdr:nvSpPr>
      <xdr:spPr>
        <a:xfrm>
          <a:off x="6672795" y="107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6" name="楕円 30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7" name="【公営住宅】&#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8" name="楕円 307"/>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15239</xdr:rowOff>
    </xdr:to>
    <xdr:cxnSp macro="">
      <xdr:nvCxnSpPr>
        <xdr:cNvPr id="309" name="直線コネクタ 308"/>
        <xdr:cNvCxnSpPr/>
      </xdr:nvCxnSpPr>
      <xdr:spPr>
        <a:xfrm>
          <a:off x="3797300" y="142189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10" name="楕円 309"/>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160020</xdr:rowOff>
    </xdr:to>
    <xdr:cxnSp macro="">
      <xdr:nvCxnSpPr>
        <xdr:cNvPr id="311" name="直線コネクタ 310"/>
        <xdr:cNvCxnSpPr/>
      </xdr:nvCxnSpPr>
      <xdr:spPr>
        <a:xfrm>
          <a:off x="2908300" y="1417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2" name="楕円 311"/>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114300</xdr:rowOff>
    </xdr:to>
    <xdr:cxnSp macro="">
      <xdr:nvCxnSpPr>
        <xdr:cNvPr id="313" name="直線コネクタ 312"/>
        <xdr:cNvCxnSpPr/>
      </xdr:nvCxnSpPr>
      <xdr:spPr>
        <a:xfrm>
          <a:off x="2019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4" name="楕円 313"/>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68580</xdr:rowOff>
    </xdr:to>
    <xdr:cxnSp macro="">
      <xdr:nvCxnSpPr>
        <xdr:cNvPr id="315" name="直線コネクタ 314"/>
        <xdr:cNvCxnSpPr/>
      </xdr:nvCxnSpPr>
      <xdr:spPr>
        <a:xfrm>
          <a:off x="1130300" y="140836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20" name="n_1mainValue【公営住宅】&#10;有形固定資産減価償却率"/>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21" name="n_2main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22" name="n_3main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23"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164464</xdr:rowOff>
    </xdr:from>
    <xdr:to>
      <xdr:col>55</xdr:col>
      <xdr:colOff>50800</xdr:colOff>
      <xdr:row>84</xdr:row>
      <xdr:rowOff>94614</xdr:rowOff>
    </xdr:to>
    <xdr:sp macro="" textlink="">
      <xdr:nvSpPr>
        <xdr:cNvPr id="363" name="楕円 362"/>
        <xdr:cNvSpPr/>
      </xdr:nvSpPr>
      <xdr:spPr>
        <a:xfrm>
          <a:off x="10426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15891</xdr:rowOff>
    </xdr:from>
    <xdr:ext cx="469744" cy="259045"/>
    <xdr:sp macro="" textlink="">
      <xdr:nvSpPr>
        <xdr:cNvPr id="364" name="【公営住宅】&#10;一人当たり面積該当値テキスト"/>
        <xdr:cNvSpPr txBox="1"/>
      </xdr:nvSpPr>
      <xdr:spPr>
        <a:xfrm>
          <a:off x="10515600"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171323</xdr:rowOff>
    </xdr:from>
    <xdr:to>
      <xdr:col>50</xdr:col>
      <xdr:colOff>165100</xdr:colOff>
      <xdr:row>84</xdr:row>
      <xdr:rowOff>101473</xdr:rowOff>
    </xdr:to>
    <xdr:sp macro="" textlink="">
      <xdr:nvSpPr>
        <xdr:cNvPr id="365" name="楕円 364"/>
        <xdr:cNvSpPr/>
      </xdr:nvSpPr>
      <xdr:spPr>
        <a:xfrm>
          <a:off x="9588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43814</xdr:rowOff>
    </xdr:from>
    <xdr:to>
      <xdr:col>55</xdr:col>
      <xdr:colOff>0</xdr:colOff>
      <xdr:row>84</xdr:row>
      <xdr:rowOff>50673</xdr:rowOff>
    </xdr:to>
    <xdr:cxnSp macro="">
      <xdr:nvCxnSpPr>
        <xdr:cNvPr id="366" name="直線コネクタ 365"/>
        <xdr:cNvCxnSpPr/>
      </xdr:nvCxnSpPr>
      <xdr:spPr>
        <a:xfrm flipV="1">
          <a:off x="9639300" y="1444561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xdr:rowOff>
    </xdr:from>
    <xdr:to>
      <xdr:col>46</xdr:col>
      <xdr:colOff>38100</xdr:colOff>
      <xdr:row>84</xdr:row>
      <xdr:rowOff>106807</xdr:rowOff>
    </xdr:to>
    <xdr:sp macro="" textlink="">
      <xdr:nvSpPr>
        <xdr:cNvPr id="367" name="楕円 366"/>
        <xdr:cNvSpPr/>
      </xdr:nvSpPr>
      <xdr:spPr>
        <a:xfrm>
          <a:off x="8699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50673</xdr:rowOff>
    </xdr:from>
    <xdr:to>
      <xdr:col>50</xdr:col>
      <xdr:colOff>114300</xdr:colOff>
      <xdr:row>84</xdr:row>
      <xdr:rowOff>56007</xdr:rowOff>
    </xdr:to>
    <xdr:cxnSp macro="">
      <xdr:nvCxnSpPr>
        <xdr:cNvPr id="368" name="直線コネクタ 367"/>
        <xdr:cNvCxnSpPr/>
      </xdr:nvCxnSpPr>
      <xdr:spPr>
        <a:xfrm flipV="1">
          <a:off x="8750300" y="1445247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xdr:rowOff>
    </xdr:from>
    <xdr:to>
      <xdr:col>41</xdr:col>
      <xdr:colOff>101600</xdr:colOff>
      <xdr:row>84</xdr:row>
      <xdr:rowOff>112903</xdr:rowOff>
    </xdr:to>
    <xdr:sp macro="" textlink="">
      <xdr:nvSpPr>
        <xdr:cNvPr id="369" name="楕円 368"/>
        <xdr:cNvSpPr/>
      </xdr:nvSpPr>
      <xdr:spPr>
        <a:xfrm>
          <a:off x="7810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56007</xdr:rowOff>
    </xdr:from>
    <xdr:to>
      <xdr:col>45</xdr:col>
      <xdr:colOff>177800</xdr:colOff>
      <xdr:row>84</xdr:row>
      <xdr:rowOff>62103</xdr:rowOff>
    </xdr:to>
    <xdr:cxnSp macro="">
      <xdr:nvCxnSpPr>
        <xdr:cNvPr id="370" name="直線コネクタ 369"/>
        <xdr:cNvCxnSpPr/>
      </xdr:nvCxnSpPr>
      <xdr:spPr>
        <a:xfrm flipV="1">
          <a:off x="7861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17399</xdr:rowOff>
    </xdr:from>
    <xdr:to>
      <xdr:col>36</xdr:col>
      <xdr:colOff>165100</xdr:colOff>
      <xdr:row>84</xdr:row>
      <xdr:rowOff>118999</xdr:rowOff>
    </xdr:to>
    <xdr:sp macro="" textlink="">
      <xdr:nvSpPr>
        <xdr:cNvPr id="371" name="楕円 370"/>
        <xdr:cNvSpPr/>
      </xdr:nvSpPr>
      <xdr:spPr>
        <a:xfrm>
          <a:off x="6921500" y="144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62103</xdr:rowOff>
    </xdr:from>
    <xdr:to>
      <xdr:col>41</xdr:col>
      <xdr:colOff>50800</xdr:colOff>
      <xdr:row>84</xdr:row>
      <xdr:rowOff>68199</xdr:rowOff>
    </xdr:to>
    <xdr:cxnSp macro="">
      <xdr:nvCxnSpPr>
        <xdr:cNvPr id="372" name="直線コネクタ 371"/>
        <xdr:cNvCxnSpPr/>
      </xdr:nvCxnSpPr>
      <xdr:spPr>
        <a:xfrm flipV="1">
          <a:off x="6972300" y="144639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118000</xdr:rowOff>
    </xdr:from>
    <xdr:ext cx="469744" cy="259045"/>
    <xdr:sp macro="" textlink="">
      <xdr:nvSpPr>
        <xdr:cNvPr id="377" name="n_1mainValue【公営住宅】&#10;一人当たり面積"/>
        <xdr:cNvSpPr txBox="1"/>
      </xdr:nvSpPr>
      <xdr:spPr>
        <a:xfrm>
          <a:off x="93917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123334</xdr:rowOff>
    </xdr:from>
    <xdr:ext cx="469744" cy="259045"/>
    <xdr:sp macro="" textlink="">
      <xdr:nvSpPr>
        <xdr:cNvPr id="378" name="n_2mainValue【公営住宅】&#10;一人当たり面積"/>
        <xdr:cNvSpPr txBox="1"/>
      </xdr:nvSpPr>
      <xdr:spPr>
        <a:xfrm>
          <a:off x="85154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79" name="n_3main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135526</xdr:rowOff>
    </xdr:from>
    <xdr:ext cx="469744" cy="259045"/>
    <xdr:sp macro="" textlink="">
      <xdr:nvSpPr>
        <xdr:cNvPr id="380" name="n_4mainValue【公営住宅】&#10;一人当たり面積"/>
        <xdr:cNvSpPr txBox="1"/>
      </xdr:nvSpPr>
      <xdr:spPr>
        <a:xfrm>
          <a:off x="6737427"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420" name="楕円 419"/>
        <xdr:cNvSpPr/>
      </xdr:nvSpPr>
      <xdr:spPr>
        <a:xfrm>
          <a:off x="4584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52088</xdr:rowOff>
    </xdr:from>
    <xdr:ext cx="405111" cy="259045"/>
    <xdr:sp macro="" textlink="">
      <xdr:nvSpPr>
        <xdr:cNvPr id="421" name="【港湾・漁港】&#10;有形固定資産減価償却率該当値テキスト"/>
        <xdr:cNvSpPr txBox="1"/>
      </xdr:nvSpPr>
      <xdr:spPr>
        <a:xfrm>
          <a:off x="4673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20320</xdr:rowOff>
    </xdr:from>
    <xdr:to>
      <xdr:col>20</xdr:col>
      <xdr:colOff>38100</xdr:colOff>
      <xdr:row>102</xdr:row>
      <xdr:rowOff>121920</xdr:rowOff>
    </xdr:to>
    <xdr:sp macro="" textlink="">
      <xdr:nvSpPr>
        <xdr:cNvPr id="422" name="楕円 421"/>
        <xdr:cNvSpPr/>
      </xdr:nvSpPr>
      <xdr:spPr>
        <a:xfrm>
          <a:off x="3746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71120</xdr:rowOff>
    </xdr:from>
    <xdr:to>
      <xdr:col>24</xdr:col>
      <xdr:colOff>63500</xdr:colOff>
      <xdr:row>102</xdr:row>
      <xdr:rowOff>80011</xdr:rowOff>
    </xdr:to>
    <xdr:cxnSp macro="">
      <xdr:nvCxnSpPr>
        <xdr:cNvPr id="423" name="直線コネクタ 422"/>
        <xdr:cNvCxnSpPr/>
      </xdr:nvCxnSpPr>
      <xdr:spPr>
        <a:xfrm>
          <a:off x="3797300" y="1755902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12700</xdr:rowOff>
    </xdr:from>
    <xdr:to>
      <xdr:col>15</xdr:col>
      <xdr:colOff>101600</xdr:colOff>
      <xdr:row>102</xdr:row>
      <xdr:rowOff>114300</xdr:rowOff>
    </xdr:to>
    <xdr:sp macro="" textlink="">
      <xdr:nvSpPr>
        <xdr:cNvPr id="424" name="楕円 423"/>
        <xdr:cNvSpPr/>
      </xdr:nvSpPr>
      <xdr:spPr>
        <a:xfrm>
          <a:off x="2857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63500</xdr:rowOff>
    </xdr:from>
    <xdr:to>
      <xdr:col>19</xdr:col>
      <xdr:colOff>177800</xdr:colOff>
      <xdr:row>102</xdr:row>
      <xdr:rowOff>71120</xdr:rowOff>
    </xdr:to>
    <xdr:cxnSp macro="">
      <xdr:nvCxnSpPr>
        <xdr:cNvPr id="425" name="直線コネクタ 424"/>
        <xdr:cNvCxnSpPr/>
      </xdr:nvCxnSpPr>
      <xdr:spPr>
        <a:xfrm>
          <a:off x="2908300" y="17551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3811</xdr:rowOff>
    </xdr:from>
    <xdr:to>
      <xdr:col>10</xdr:col>
      <xdr:colOff>165100</xdr:colOff>
      <xdr:row>102</xdr:row>
      <xdr:rowOff>105411</xdr:rowOff>
    </xdr:to>
    <xdr:sp macro="" textlink="">
      <xdr:nvSpPr>
        <xdr:cNvPr id="426" name="楕円 425"/>
        <xdr:cNvSpPr/>
      </xdr:nvSpPr>
      <xdr:spPr>
        <a:xfrm>
          <a:off x="19685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54611</xdr:rowOff>
    </xdr:from>
    <xdr:to>
      <xdr:col>15</xdr:col>
      <xdr:colOff>50800</xdr:colOff>
      <xdr:row>102</xdr:row>
      <xdr:rowOff>63500</xdr:rowOff>
    </xdr:to>
    <xdr:cxnSp macro="">
      <xdr:nvCxnSpPr>
        <xdr:cNvPr id="427" name="直線コネクタ 426"/>
        <xdr:cNvCxnSpPr/>
      </xdr:nvCxnSpPr>
      <xdr:spPr>
        <a:xfrm>
          <a:off x="2019300" y="175425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0</xdr:rowOff>
    </xdr:from>
    <xdr:to>
      <xdr:col>6</xdr:col>
      <xdr:colOff>38100</xdr:colOff>
      <xdr:row>102</xdr:row>
      <xdr:rowOff>101600</xdr:rowOff>
    </xdr:to>
    <xdr:sp macro="" textlink="">
      <xdr:nvSpPr>
        <xdr:cNvPr id="428" name="楕円 427"/>
        <xdr:cNvSpPr/>
      </xdr:nvSpPr>
      <xdr:spPr>
        <a:xfrm>
          <a:off x="1079500" y="17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50800</xdr:rowOff>
    </xdr:from>
    <xdr:to>
      <xdr:col>10</xdr:col>
      <xdr:colOff>114300</xdr:colOff>
      <xdr:row>102</xdr:row>
      <xdr:rowOff>54611</xdr:rowOff>
    </xdr:to>
    <xdr:cxnSp macro="">
      <xdr:nvCxnSpPr>
        <xdr:cNvPr id="429" name="直線コネクタ 428"/>
        <xdr:cNvCxnSpPr/>
      </xdr:nvCxnSpPr>
      <xdr:spPr>
        <a:xfrm>
          <a:off x="1130300" y="17538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36847</xdr:rowOff>
    </xdr:from>
    <xdr:ext cx="405111" cy="259045"/>
    <xdr:sp macro="" textlink="">
      <xdr:nvSpPr>
        <xdr:cNvPr id="430" name="n_1aveValue【港湾・漁港】&#10;有形固定資産減価償却率"/>
        <xdr:cNvSpPr txBox="1"/>
      </xdr:nvSpPr>
      <xdr:spPr>
        <a:xfrm>
          <a:off x="3582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31" name="n_2aveValue【港湾・漁港】&#10;有形固定資産減価償却率"/>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138447</xdr:rowOff>
    </xdr:from>
    <xdr:ext cx="405111" cy="259045"/>
    <xdr:sp macro="" textlink="">
      <xdr:nvSpPr>
        <xdr:cNvPr id="434" name="n_1mainValue【港湾・漁港】&#10;有形固定資産減価償却率"/>
        <xdr:cNvSpPr txBox="1"/>
      </xdr:nvSpPr>
      <xdr:spPr>
        <a:xfrm>
          <a:off x="3582044"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130827</xdr:rowOff>
    </xdr:from>
    <xdr:ext cx="405111" cy="259045"/>
    <xdr:sp macro="" textlink="">
      <xdr:nvSpPr>
        <xdr:cNvPr id="435" name="n_2mainValue【港湾・漁港】&#10;有形固定資産減価償却率"/>
        <xdr:cNvSpPr txBox="1"/>
      </xdr:nvSpPr>
      <xdr:spPr>
        <a:xfrm>
          <a:off x="2705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121938</xdr:rowOff>
    </xdr:from>
    <xdr:ext cx="405111" cy="259045"/>
    <xdr:sp macro="" textlink="">
      <xdr:nvSpPr>
        <xdr:cNvPr id="436" name="n_3mainValue【港湾・漁港】&#10;有形固定資産減価償却率"/>
        <xdr:cNvSpPr txBox="1"/>
      </xdr:nvSpPr>
      <xdr:spPr>
        <a:xfrm>
          <a:off x="18167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118127</xdr:rowOff>
    </xdr:from>
    <xdr:ext cx="405111" cy="259045"/>
    <xdr:sp macro="" textlink="">
      <xdr:nvSpPr>
        <xdr:cNvPr id="437" name="n_4mainValue【港湾・漁港】&#10;有形固定資産減価償却率"/>
        <xdr:cNvSpPr txBox="1"/>
      </xdr:nvSpPr>
      <xdr:spPr>
        <a:xfrm>
          <a:off x="9277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97521</xdr:rowOff>
    </xdr:from>
    <xdr:to>
      <xdr:col>55</xdr:col>
      <xdr:colOff>50800</xdr:colOff>
      <xdr:row>108</xdr:row>
      <xdr:rowOff>27671</xdr:rowOff>
    </xdr:to>
    <xdr:sp macro="" textlink="">
      <xdr:nvSpPr>
        <xdr:cNvPr id="475" name="楕円 474"/>
        <xdr:cNvSpPr/>
      </xdr:nvSpPr>
      <xdr:spPr>
        <a:xfrm>
          <a:off x="10426700" y="184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12448</xdr:rowOff>
    </xdr:from>
    <xdr:ext cx="599010" cy="259045"/>
    <xdr:sp macro="" textlink="">
      <xdr:nvSpPr>
        <xdr:cNvPr id="476" name="【港湾・漁港】&#10;一人当たり有形固定資産（償却資産）額該当値テキスト"/>
        <xdr:cNvSpPr txBox="1"/>
      </xdr:nvSpPr>
      <xdr:spPr>
        <a:xfrm>
          <a:off x="10515600" y="183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102936</xdr:rowOff>
    </xdr:from>
    <xdr:to>
      <xdr:col>50</xdr:col>
      <xdr:colOff>165100</xdr:colOff>
      <xdr:row>108</xdr:row>
      <xdr:rowOff>33086</xdr:rowOff>
    </xdr:to>
    <xdr:sp macro="" textlink="">
      <xdr:nvSpPr>
        <xdr:cNvPr id="477" name="楕円 476"/>
        <xdr:cNvSpPr/>
      </xdr:nvSpPr>
      <xdr:spPr>
        <a:xfrm>
          <a:off x="9588500" y="184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148321</xdr:rowOff>
    </xdr:from>
    <xdr:to>
      <xdr:col>55</xdr:col>
      <xdr:colOff>0</xdr:colOff>
      <xdr:row>107</xdr:row>
      <xdr:rowOff>153736</xdr:rowOff>
    </xdr:to>
    <xdr:cxnSp macro="">
      <xdr:nvCxnSpPr>
        <xdr:cNvPr id="478" name="直線コネクタ 477"/>
        <xdr:cNvCxnSpPr/>
      </xdr:nvCxnSpPr>
      <xdr:spPr>
        <a:xfrm flipV="1">
          <a:off x="9639300" y="18493471"/>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108153</xdr:rowOff>
    </xdr:from>
    <xdr:to>
      <xdr:col>46</xdr:col>
      <xdr:colOff>38100</xdr:colOff>
      <xdr:row>108</xdr:row>
      <xdr:rowOff>38303</xdr:rowOff>
    </xdr:to>
    <xdr:sp macro="" textlink="">
      <xdr:nvSpPr>
        <xdr:cNvPr id="479" name="楕円 478"/>
        <xdr:cNvSpPr/>
      </xdr:nvSpPr>
      <xdr:spPr>
        <a:xfrm>
          <a:off x="8699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153736</xdr:rowOff>
    </xdr:from>
    <xdr:to>
      <xdr:col>50</xdr:col>
      <xdr:colOff>114300</xdr:colOff>
      <xdr:row>107</xdr:row>
      <xdr:rowOff>158953</xdr:rowOff>
    </xdr:to>
    <xdr:cxnSp macro="">
      <xdr:nvCxnSpPr>
        <xdr:cNvPr id="480" name="直線コネクタ 479"/>
        <xdr:cNvCxnSpPr/>
      </xdr:nvCxnSpPr>
      <xdr:spPr>
        <a:xfrm flipV="1">
          <a:off x="8750300" y="18498886"/>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112996</xdr:rowOff>
    </xdr:from>
    <xdr:to>
      <xdr:col>41</xdr:col>
      <xdr:colOff>101600</xdr:colOff>
      <xdr:row>108</xdr:row>
      <xdr:rowOff>43146</xdr:rowOff>
    </xdr:to>
    <xdr:sp macro="" textlink="">
      <xdr:nvSpPr>
        <xdr:cNvPr id="481" name="楕円 480"/>
        <xdr:cNvSpPr/>
      </xdr:nvSpPr>
      <xdr:spPr>
        <a:xfrm>
          <a:off x="7810500" y="184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158953</xdr:rowOff>
    </xdr:from>
    <xdr:to>
      <xdr:col>45</xdr:col>
      <xdr:colOff>177800</xdr:colOff>
      <xdr:row>107</xdr:row>
      <xdr:rowOff>163796</xdr:rowOff>
    </xdr:to>
    <xdr:cxnSp macro="">
      <xdr:nvCxnSpPr>
        <xdr:cNvPr id="482" name="直線コネクタ 481"/>
        <xdr:cNvCxnSpPr/>
      </xdr:nvCxnSpPr>
      <xdr:spPr>
        <a:xfrm flipV="1">
          <a:off x="7861300" y="18504103"/>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118593</xdr:rowOff>
    </xdr:from>
    <xdr:to>
      <xdr:col>36</xdr:col>
      <xdr:colOff>165100</xdr:colOff>
      <xdr:row>108</xdr:row>
      <xdr:rowOff>48743</xdr:rowOff>
    </xdr:to>
    <xdr:sp macro="" textlink="">
      <xdr:nvSpPr>
        <xdr:cNvPr id="483" name="楕円 482"/>
        <xdr:cNvSpPr/>
      </xdr:nvSpPr>
      <xdr:spPr>
        <a:xfrm>
          <a:off x="6921500" y="18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163796</xdr:rowOff>
    </xdr:from>
    <xdr:to>
      <xdr:col>41</xdr:col>
      <xdr:colOff>50800</xdr:colOff>
      <xdr:row>107</xdr:row>
      <xdr:rowOff>169393</xdr:rowOff>
    </xdr:to>
    <xdr:cxnSp macro="">
      <xdr:nvCxnSpPr>
        <xdr:cNvPr id="484" name="直線コネクタ 483"/>
        <xdr:cNvCxnSpPr/>
      </xdr:nvCxnSpPr>
      <xdr:spPr>
        <a:xfrm flipV="1">
          <a:off x="6972300" y="18508946"/>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24213</xdr:rowOff>
    </xdr:from>
    <xdr:ext cx="599010" cy="259045"/>
    <xdr:sp macro="" textlink="">
      <xdr:nvSpPr>
        <xdr:cNvPr id="489" name="n_1mainValue【港湾・漁港】&#10;一人当たり有形固定資産（償却資産）額"/>
        <xdr:cNvSpPr txBox="1"/>
      </xdr:nvSpPr>
      <xdr:spPr>
        <a:xfrm>
          <a:off x="9327095" y="18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29430</xdr:rowOff>
    </xdr:from>
    <xdr:ext cx="534377" cy="259045"/>
    <xdr:sp macro="" textlink="">
      <xdr:nvSpPr>
        <xdr:cNvPr id="490" name="n_2mainValue【港湾・漁港】&#10;一人当たり有形固定資産（償却資産）額"/>
        <xdr:cNvSpPr txBox="1"/>
      </xdr:nvSpPr>
      <xdr:spPr>
        <a:xfrm>
          <a:off x="8483111" y="185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34273</xdr:rowOff>
    </xdr:from>
    <xdr:ext cx="534377" cy="259045"/>
    <xdr:sp macro="" textlink="">
      <xdr:nvSpPr>
        <xdr:cNvPr id="491" name="n_3mainValue【港湾・漁港】&#10;一人当たり有形固定資産（償却資産）額"/>
        <xdr:cNvSpPr txBox="1"/>
      </xdr:nvSpPr>
      <xdr:spPr>
        <a:xfrm>
          <a:off x="7594111" y="18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39870</xdr:rowOff>
    </xdr:from>
    <xdr:ext cx="534377" cy="259045"/>
    <xdr:sp macro="" textlink="">
      <xdr:nvSpPr>
        <xdr:cNvPr id="492" name="n_4mainValue【港湾・漁港】&#10;一人当たり有形固定資産（償却資産）額"/>
        <xdr:cNvSpPr txBox="1"/>
      </xdr:nvSpPr>
      <xdr:spPr>
        <a:xfrm>
          <a:off x="6705111" y="185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2"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120650</xdr:rowOff>
    </xdr:from>
    <xdr:to>
      <xdr:col>85</xdr:col>
      <xdr:colOff>177800</xdr:colOff>
      <xdr:row>34</xdr:row>
      <xdr:rowOff>50800</xdr:rowOff>
    </xdr:to>
    <xdr:sp macro="" textlink="">
      <xdr:nvSpPr>
        <xdr:cNvPr id="533" name="楕円 532"/>
        <xdr:cNvSpPr/>
      </xdr:nvSpPr>
      <xdr:spPr>
        <a:xfrm>
          <a:off x="16268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534" name="【認定こども園・幼稚園・保育所】&#10;有形固定資産減価償却率該当値テキスト"/>
        <xdr:cNvSpPr txBox="1"/>
      </xdr:nvSpPr>
      <xdr:spPr>
        <a:xfrm>
          <a:off x="16357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535" name="楕円 534"/>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34</xdr:row>
      <xdr:rowOff>0</xdr:rowOff>
    </xdr:to>
    <xdr:cxnSp macro="">
      <xdr:nvCxnSpPr>
        <xdr:cNvPr id="536" name="直線コネクタ 535"/>
        <xdr:cNvCxnSpPr/>
      </xdr:nvCxnSpPr>
      <xdr:spPr>
        <a:xfrm>
          <a:off x="15481300" y="5768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537" name="楕円 536"/>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41</xdr:row>
      <xdr:rowOff>15240</xdr:rowOff>
    </xdr:to>
    <xdr:cxnSp macro="">
      <xdr:nvCxnSpPr>
        <xdr:cNvPr id="538" name="直線コネクタ 537"/>
        <xdr:cNvCxnSpPr/>
      </xdr:nvCxnSpPr>
      <xdr:spPr>
        <a:xfrm flipV="1">
          <a:off x="14592300" y="5768340"/>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114935</xdr:rowOff>
    </xdr:from>
    <xdr:to>
      <xdr:col>72</xdr:col>
      <xdr:colOff>38100</xdr:colOff>
      <xdr:row>41</xdr:row>
      <xdr:rowOff>45085</xdr:rowOff>
    </xdr:to>
    <xdr:sp macro="" textlink="">
      <xdr:nvSpPr>
        <xdr:cNvPr id="539" name="楕円 538"/>
        <xdr:cNvSpPr/>
      </xdr:nvSpPr>
      <xdr:spPr>
        <a:xfrm>
          <a:off x="13652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165735</xdr:rowOff>
    </xdr:from>
    <xdr:to>
      <xdr:col>76</xdr:col>
      <xdr:colOff>114300</xdr:colOff>
      <xdr:row>41</xdr:row>
      <xdr:rowOff>15240</xdr:rowOff>
    </xdr:to>
    <xdr:cxnSp macro="">
      <xdr:nvCxnSpPr>
        <xdr:cNvPr id="540" name="直線コネクタ 539"/>
        <xdr:cNvCxnSpPr/>
      </xdr:nvCxnSpPr>
      <xdr:spPr>
        <a:xfrm>
          <a:off x="13703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93980</xdr:rowOff>
    </xdr:from>
    <xdr:to>
      <xdr:col>67</xdr:col>
      <xdr:colOff>101600</xdr:colOff>
      <xdr:row>41</xdr:row>
      <xdr:rowOff>24130</xdr:rowOff>
    </xdr:to>
    <xdr:sp macro="" textlink="">
      <xdr:nvSpPr>
        <xdr:cNvPr id="541" name="楕円 540"/>
        <xdr:cNvSpPr/>
      </xdr:nvSpPr>
      <xdr:spPr>
        <a:xfrm>
          <a:off x="1276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40</xdr:row>
      <xdr:rowOff>165735</xdr:rowOff>
    </xdr:to>
    <xdr:cxnSp macro="">
      <xdr:nvCxnSpPr>
        <xdr:cNvPr id="542" name="直線コネクタ 541"/>
        <xdr:cNvCxnSpPr/>
      </xdr:nvCxnSpPr>
      <xdr:spPr>
        <a:xfrm>
          <a:off x="12814300" y="7002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43"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547"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548" name="n_2mainValue【認定こども園・幼稚園・保育所】&#10;有形固定資産減価償却率"/>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36212</xdr:rowOff>
    </xdr:from>
    <xdr:ext cx="405111" cy="259045"/>
    <xdr:sp macro="" textlink="">
      <xdr:nvSpPr>
        <xdr:cNvPr id="549" name="n_3mainValue【認定こども園・幼稚園・保育所】&#10;有形固定資産減価償却率"/>
        <xdr:cNvSpPr txBox="1"/>
      </xdr:nvSpPr>
      <xdr:spPr>
        <a:xfrm>
          <a:off x="13500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15257</xdr:rowOff>
    </xdr:from>
    <xdr:ext cx="405111" cy="259045"/>
    <xdr:sp macro="" textlink="">
      <xdr:nvSpPr>
        <xdr:cNvPr id="550" name="n_4mainValue【認定こども園・幼稚園・保育所】&#10;有形固定資産減価償却率"/>
        <xdr:cNvSpPr txBox="1"/>
      </xdr:nvSpPr>
      <xdr:spPr>
        <a:xfrm>
          <a:off x="12611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588" name="楕円 587"/>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589"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590" name="楕円 589"/>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591" name="直線コネクタ 590"/>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92" name="楕円 591"/>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41</xdr:row>
      <xdr:rowOff>19050</xdr:rowOff>
    </xdr:to>
    <xdr:cxnSp macro="">
      <xdr:nvCxnSpPr>
        <xdr:cNvPr id="593" name="直線コネクタ 592"/>
        <xdr:cNvCxnSpPr/>
      </xdr:nvCxnSpPr>
      <xdr:spPr>
        <a:xfrm flipV="1">
          <a:off x="20434300" y="6975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594" name="楕円 593"/>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21336</xdr:rowOff>
    </xdr:to>
    <xdr:cxnSp macro="">
      <xdr:nvCxnSpPr>
        <xdr:cNvPr id="595" name="直線コネクタ 594"/>
        <xdr:cNvCxnSpPr/>
      </xdr:nvCxnSpPr>
      <xdr:spPr>
        <a:xfrm flipV="1">
          <a:off x="19545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596" name="楕円 595"/>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21336</xdr:rowOff>
    </xdr:from>
    <xdr:to>
      <xdr:col>102</xdr:col>
      <xdr:colOff>114300</xdr:colOff>
      <xdr:row>41</xdr:row>
      <xdr:rowOff>23622</xdr:rowOff>
    </xdr:to>
    <xdr:cxnSp macro="">
      <xdr:nvCxnSpPr>
        <xdr:cNvPr id="597" name="直線コネクタ 596"/>
        <xdr:cNvCxnSpPr/>
      </xdr:nvCxnSpPr>
      <xdr:spPr>
        <a:xfrm flipV="1">
          <a:off x="18656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602"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603"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604" name="n_3mainValue【認定こども園・幼稚園・保育所】&#10;一人当たり面積"/>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605" name="n_4mainValue【認定こども園・幼稚園・保育所】&#10;一人当たり面積"/>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646" name="楕円 645"/>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647" name="【学校施設】&#10;有形固定資産減価償却率該当値テキスト"/>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648" name="楕円 647"/>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106680</xdr:rowOff>
    </xdr:to>
    <xdr:cxnSp macro="">
      <xdr:nvCxnSpPr>
        <xdr:cNvPr id="649" name="直線コネクタ 648"/>
        <xdr:cNvCxnSpPr/>
      </xdr:nvCxnSpPr>
      <xdr:spPr>
        <a:xfrm>
          <a:off x="15481300" y="103689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650" name="楕円 649"/>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81915</xdr:rowOff>
    </xdr:to>
    <xdr:cxnSp macro="">
      <xdr:nvCxnSpPr>
        <xdr:cNvPr id="651" name="直線コネクタ 650"/>
        <xdr:cNvCxnSpPr/>
      </xdr:nvCxnSpPr>
      <xdr:spPr>
        <a:xfrm>
          <a:off x="14592300" y="10357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652" name="楕円 651"/>
        <xdr:cNvSpPr/>
      </xdr:nvSpPr>
      <xdr:spPr>
        <a:xfrm>
          <a:off x="1365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70485</xdr:rowOff>
    </xdr:to>
    <xdr:cxnSp macro="">
      <xdr:nvCxnSpPr>
        <xdr:cNvPr id="653" name="直線コネクタ 652"/>
        <xdr:cNvCxnSpPr/>
      </xdr:nvCxnSpPr>
      <xdr:spPr>
        <a:xfrm>
          <a:off x="13703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4" name="楕円 653"/>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30480</xdr:rowOff>
    </xdr:to>
    <xdr:cxnSp macro="">
      <xdr:nvCxnSpPr>
        <xdr:cNvPr id="655" name="直線コネクタ 654"/>
        <xdr:cNvCxnSpPr/>
      </xdr:nvCxnSpPr>
      <xdr:spPr>
        <a:xfrm>
          <a:off x="12814300" y="10298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660"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661"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72407</xdr:rowOff>
    </xdr:from>
    <xdr:ext cx="405111" cy="259045"/>
    <xdr:sp macro="" textlink="">
      <xdr:nvSpPr>
        <xdr:cNvPr id="662" name="n_3mainValue【学校施設】&#10;有形固定資産減価償却率"/>
        <xdr:cNvSpPr txBox="1"/>
      </xdr:nvSpPr>
      <xdr:spPr>
        <a:xfrm>
          <a:off x="13500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3" name="n_4mainValue【学校施設】&#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88519</xdr:rowOff>
    </xdr:from>
    <xdr:to>
      <xdr:col>116</xdr:col>
      <xdr:colOff>114300</xdr:colOff>
      <xdr:row>63</xdr:row>
      <xdr:rowOff>18669</xdr:rowOff>
    </xdr:to>
    <xdr:sp macro="" textlink="">
      <xdr:nvSpPr>
        <xdr:cNvPr id="703" name="楕円 702"/>
        <xdr:cNvSpPr/>
      </xdr:nvSpPr>
      <xdr:spPr>
        <a:xfrm>
          <a:off x="22110700" y="107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111396</xdr:rowOff>
    </xdr:from>
    <xdr:ext cx="469744" cy="259045"/>
    <xdr:sp macro="" textlink="">
      <xdr:nvSpPr>
        <xdr:cNvPr id="704" name="【学校施設】&#10;一人当たり面積該当値テキスト"/>
        <xdr:cNvSpPr txBox="1"/>
      </xdr:nvSpPr>
      <xdr:spPr>
        <a:xfrm>
          <a:off x="22199600" y="105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92964</xdr:rowOff>
    </xdr:from>
    <xdr:to>
      <xdr:col>112</xdr:col>
      <xdr:colOff>38100</xdr:colOff>
      <xdr:row>63</xdr:row>
      <xdr:rowOff>23114</xdr:rowOff>
    </xdr:to>
    <xdr:sp macro="" textlink="">
      <xdr:nvSpPr>
        <xdr:cNvPr id="705" name="楕円 704"/>
        <xdr:cNvSpPr/>
      </xdr:nvSpPr>
      <xdr:spPr>
        <a:xfrm>
          <a:off x="21272500" y="107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139319</xdr:rowOff>
    </xdr:from>
    <xdr:to>
      <xdr:col>116</xdr:col>
      <xdr:colOff>63500</xdr:colOff>
      <xdr:row>62</xdr:row>
      <xdr:rowOff>143764</xdr:rowOff>
    </xdr:to>
    <xdr:cxnSp macro="">
      <xdr:nvCxnSpPr>
        <xdr:cNvPr id="706" name="直線コネクタ 705"/>
        <xdr:cNvCxnSpPr/>
      </xdr:nvCxnSpPr>
      <xdr:spPr>
        <a:xfrm flipV="1">
          <a:off x="21323300" y="1076921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96647</xdr:rowOff>
    </xdr:from>
    <xdr:to>
      <xdr:col>107</xdr:col>
      <xdr:colOff>101600</xdr:colOff>
      <xdr:row>63</xdr:row>
      <xdr:rowOff>26797</xdr:rowOff>
    </xdr:to>
    <xdr:sp macro="" textlink="">
      <xdr:nvSpPr>
        <xdr:cNvPr id="707" name="楕円 706"/>
        <xdr:cNvSpPr/>
      </xdr:nvSpPr>
      <xdr:spPr>
        <a:xfrm>
          <a:off x="20383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143764</xdr:rowOff>
    </xdr:from>
    <xdr:to>
      <xdr:col>111</xdr:col>
      <xdr:colOff>177800</xdr:colOff>
      <xdr:row>62</xdr:row>
      <xdr:rowOff>147447</xdr:rowOff>
    </xdr:to>
    <xdr:cxnSp macro="">
      <xdr:nvCxnSpPr>
        <xdr:cNvPr id="708" name="直線コネクタ 707"/>
        <xdr:cNvCxnSpPr/>
      </xdr:nvCxnSpPr>
      <xdr:spPr>
        <a:xfrm flipV="1">
          <a:off x="20434300" y="1077366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100838</xdr:rowOff>
    </xdr:from>
    <xdr:to>
      <xdr:col>102</xdr:col>
      <xdr:colOff>165100</xdr:colOff>
      <xdr:row>63</xdr:row>
      <xdr:rowOff>30988</xdr:rowOff>
    </xdr:to>
    <xdr:sp macro="" textlink="">
      <xdr:nvSpPr>
        <xdr:cNvPr id="709" name="楕円 708"/>
        <xdr:cNvSpPr/>
      </xdr:nvSpPr>
      <xdr:spPr>
        <a:xfrm>
          <a:off x="19494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147447</xdr:rowOff>
    </xdr:from>
    <xdr:to>
      <xdr:col>107</xdr:col>
      <xdr:colOff>50800</xdr:colOff>
      <xdr:row>62</xdr:row>
      <xdr:rowOff>151638</xdr:rowOff>
    </xdr:to>
    <xdr:cxnSp macro="">
      <xdr:nvCxnSpPr>
        <xdr:cNvPr id="710" name="直線コネクタ 709"/>
        <xdr:cNvCxnSpPr/>
      </xdr:nvCxnSpPr>
      <xdr:spPr>
        <a:xfrm flipV="1">
          <a:off x="19545300" y="107773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105537</xdr:rowOff>
    </xdr:from>
    <xdr:to>
      <xdr:col>98</xdr:col>
      <xdr:colOff>38100</xdr:colOff>
      <xdr:row>63</xdr:row>
      <xdr:rowOff>35687</xdr:rowOff>
    </xdr:to>
    <xdr:sp macro="" textlink="">
      <xdr:nvSpPr>
        <xdr:cNvPr id="711" name="楕円 710"/>
        <xdr:cNvSpPr/>
      </xdr:nvSpPr>
      <xdr:spPr>
        <a:xfrm>
          <a:off x="18605500" y="10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151638</xdr:rowOff>
    </xdr:from>
    <xdr:to>
      <xdr:col>102</xdr:col>
      <xdr:colOff>114300</xdr:colOff>
      <xdr:row>62</xdr:row>
      <xdr:rowOff>156337</xdr:rowOff>
    </xdr:to>
    <xdr:cxnSp macro="">
      <xdr:nvCxnSpPr>
        <xdr:cNvPr id="712" name="直線コネクタ 711"/>
        <xdr:cNvCxnSpPr/>
      </xdr:nvCxnSpPr>
      <xdr:spPr>
        <a:xfrm flipV="1">
          <a:off x="18656300" y="1078153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39641</xdr:rowOff>
    </xdr:from>
    <xdr:ext cx="469744" cy="259045"/>
    <xdr:sp macro="" textlink="">
      <xdr:nvSpPr>
        <xdr:cNvPr id="717" name="n_1mainValue【学校施設】&#10;一人当たり面積"/>
        <xdr:cNvSpPr txBox="1"/>
      </xdr:nvSpPr>
      <xdr:spPr>
        <a:xfrm>
          <a:off x="210757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43324</xdr:rowOff>
    </xdr:from>
    <xdr:ext cx="469744" cy="259045"/>
    <xdr:sp macro="" textlink="">
      <xdr:nvSpPr>
        <xdr:cNvPr id="718" name="n_2mainValue【学校施設】&#10;一人当たり面積"/>
        <xdr:cNvSpPr txBox="1"/>
      </xdr:nvSpPr>
      <xdr:spPr>
        <a:xfrm>
          <a:off x="20199427" y="105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47515</xdr:rowOff>
    </xdr:from>
    <xdr:ext cx="469744" cy="259045"/>
    <xdr:sp macro="" textlink="">
      <xdr:nvSpPr>
        <xdr:cNvPr id="719" name="n_3mainValue【学校施設】&#10;一人当たり面積"/>
        <xdr:cNvSpPr txBox="1"/>
      </xdr:nvSpPr>
      <xdr:spPr>
        <a:xfrm>
          <a:off x="19310427"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52214</xdr:rowOff>
    </xdr:from>
    <xdr:ext cx="469744" cy="259045"/>
    <xdr:sp macro="" textlink="">
      <xdr:nvSpPr>
        <xdr:cNvPr id="720" name="n_4mainValue【学校施設】&#10;一人当たり面積"/>
        <xdr:cNvSpPr txBox="1"/>
      </xdr:nvSpPr>
      <xdr:spPr>
        <a:xfrm>
          <a:off x="184214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1" name="直線コネクタ 760"/>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2"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4"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5" name="直線コネクタ 764"/>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6"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9" name="フローチャート: 判断 768"/>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0" name="フローチャート: 判断 769"/>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1" name="フローチャート: 判断 770"/>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777" name="楕円 776"/>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61613</xdr:rowOff>
    </xdr:from>
    <xdr:ext cx="405111" cy="259045"/>
    <xdr:sp macro="" textlink="">
      <xdr:nvSpPr>
        <xdr:cNvPr id="778" name="【公民館】&#10;有形固定資産減価償却率該当値テキスト"/>
        <xdr:cNvSpPr txBox="1"/>
      </xdr:nvSpPr>
      <xdr:spPr>
        <a:xfrm>
          <a:off x="16357600"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79" name="楕円 778"/>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89536</xdr:rowOff>
    </xdr:to>
    <xdr:cxnSp macro="">
      <xdr:nvCxnSpPr>
        <xdr:cNvPr id="780" name="直線コネクタ 779"/>
        <xdr:cNvCxnSpPr/>
      </xdr:nvCxnSpPr>
      <xdr:spPr>
        <a:xfrm>
          <a:off x="15481300" y="178841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122555</xdr:rowOff>
    </xdr:from>
    <xdr:to>
      <xdr:col>76</xdr:col>
      <xdr:colOff>165100</xdr:colOff>
      <xdr:row>104</xdr:row>
      <xdr:rowOff>52705</xdr:rowOff>
    </xdr:to>
    <xdr:sp macro="" textlink="">
      <xdr:nvSpPr>
        <xdr:cNvPr id="781" name="楕円 780"/>
        <xdr:cNvSpPr/>
      </xdr:nvSpPr>
      <xdr:spPr>
        <a:xfrm>
          <a:off x="14541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53339</xdr:rowOff>
    </xdr:to>
    <xdr:cxnSp macro="">
      <xdr:nvCxnSpPr>
        <xdr:cNvPr id="782" name="直線コネクタ 781"/>
        <xdr:cNvCxnSpPr/>
      </xdr:nvCxnSpPr>
      <xdr:spPr>
        <a:xfrm>
          <a:off x="14592300" y="17832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83" name="楕円 782"/>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104</xdr:row>
      <xdr:rowOff>1905</xdr:rowOff>
    </xdr:to>
    <xdr:cxnSp macro="">
      <xdr:nvCxnSpPr>
        <xdr:cNvPr id="784" name="直線コネクタ 783"/>
        <xdr:cNvCxnSpPr/>
      </xdr:nvCxnSpPr>
      <xdr:spPr>
        <a:xfrm>
          <a:off x="13703300" y="177793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85" name="楕円 784"/>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120014</xdr:rowOff>
    </xdr:from>
    <xdr:to>
      <xdr:col>71</xdr:col>
      <xdr:colOff>177800</xdr:colOff>
      <xdr:row>104</xdr:row>
      <xdr:rowOff>76200</xdr:rowOff>
    </xdr:to>
    <xdr:cxnSp macro="">
      <xdr:nvCxnSpPr>
        <xdr:cNvPr id="786" name="直線コネクタ 785"/>
        <xdr:cNvCxnSpPr/>
      </xdr:nvCxnSpPr>
      <xdr:spPr>
        <a:xfrm flipV="1">
          <a:off x="12814300" y="17779364"/>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7"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8"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9"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0"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91"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69232</xdr:rowOff>
    </xdr:from>
    <xdr:ext cx="405111" cy="259045"/>
    <xdr:sp macro="" textlink="">
      <xdr:nvSpPr>
        <xdr:cNvPr id="792" name="n_2mainValue【公民館】&#10;有形固定資産減価償却率"/>
        <xdr:cNvSpPr txBox="1"/>
      </xdr:nvSpPr>
      <xdr:spPr>
        <a:xfrm>
          <a:off x="14389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793" name="n_3mainValue【公民館】&#10;有形固定資産減価償却率"/>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94" name="n_4main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6" name="直線コネクタ 815"/>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7"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8" name="直線コネクタ 817"/>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1"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2" name="フローチャート: 判断 821"/>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3" name="フローチャート: 判断 822"/>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4" name="フローチャート: 判断 823"/>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5" name="フローチャート: 判断 824"/>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6" name="フローチャート: 判断 825"/>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832" name="楕円 831"/>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17542</xdr:rowOff>
    </xdr:from>
    <xdr:ext cx="469744" cy="259045"/>
    <xdr:sp macro="" textlink="">
      <xdr:nvSpPr>
        <xdr:cNvPr id="833" name="【公民館】&#10;一人当たり面積該当値テキスト"/>
        <xdr:cNvSpPr txBox="1"/>
      </xdr:nvSpPr>
      <xdr:spPr>
        <a:xfrm>
          <a:off x="22199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41402</xdr:rowOff>
    </xdr:from>
    <xdr:to>
      <xdr:col>112</xdr:col>
      <xdr:colOff>38100</xdr:colOff>
      <xdr:row>106</xdr:row>
      <xdr:rowOff>143002</xdr:rowOff>
    </xdr:to>
    <xdr:sp macro="" textlink="">
      <xdr:nvSpPr>
        <xdr:cNvPr id="834" name="楕円 833"/>
        <xdr:cNvSpPr/>
      </xdr:nvSpPr>
      <xdr:spPr>
        <a:xfrm>
          <a:off x="2127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92202</xdr:rowOff>
    </xdr:to>
    <xdr:cxnSp macro="">
      <xdr:nvCxnSpPr>
        <xdr:cNvPr id="835" name="直線コネクタ 834"/>
        <xdr:cNvCxnSpPr/>
      </xdr:nvCxnSpPr>
      <xdr:spPr>
        <a:xfrm flipV="1">
          <a:off x="21323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36" name="楕円 83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92202</xdr:rowOff>
    </xdr:from>
    <xdr:to>
      <xdr:col>111</xdr:col>
      <xdr:colOff>177800</xdr:colOff>
      <xdr:row>106</xdr:row>
      <xdr:rowOff>99061</xdr:rowOff>
    </xdr:to>
    <xdr:cxnSp macro="">
      <xdr:nvCxnSpPr>
        <xdr:cNvPr id="837" name="直線コネクタ 836"/>
        <xdr:cNvCxnSpPr/>
      </xdr:nvCxnSpPr>
      <xdr:spPr>
        <a:xfrm flipV="1">
          <a:off x="20434300" y="182659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52832</xdr:rowOff>
    </xdr:from>
    <xdr:to>
      <xdr:col>102</xdr:col>
      <xdr:colOff>165100</xdr:colOff>
      <xdr:row>106</xdr:row>
      <xdr:rowOff>154432</xdr:rowOff>
    </xdr:to>
    <xdr:sp macro="" textlink="">
      <xdr:nvSpPr>
        <xdr:cNvPr id="838" name="楕円 837"/>
        <xdr:cNvSpPr/>
      </xdr:nvSpPr>
      <xdr:spPr>
        <a:xfrm>
          <a:off x="19494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103632</xdr:rowOff>
    </xdr:to>
    <xdr:cxnSp macro="">
      <xdr:nvCxnSpPr>
        <xdr:cNvPr id="839" name="直線コネクタ 838"/>
        <xdr:cNvCxnSpPr/>
      </xdr:nvCxnSpPr>
      <xdr:spPr>
        <a:xfrm flipV="1">
          <a:off x="19545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40" name="楕円 839"/>
        <xdr:cNvSpPr/>
      </xdr:nvSpPr>
      <xdr:spPr>
        <a:xfrm>
          <a:off x="18605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103632</xdr:rowOff>
    </xdr:from>
    <xdr:to>
      <xdr:col>102</xdr:col>
      <xdr:colOff>114300</xdr:colOff>
      <xdr:row>106</xdr:row>
      <xdr:rowOff>108204</xdr:rowOff>
    </xdr:to>
    <xdr:cxnSp macro="">
      <xdr:nvCxnSpPr>
        <xdr:cNvPr id="841" name="直線コネクタ 840"/>
        <xdr:cNvCxnSpPr/>
      </xdr:nvCxnSpPr>
      <xdr:spPr>
        <a:xfrm flipV="1">
          <a:off x="18656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2"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3"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5"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134129</xdr:rowOff>
    </xdr:from>
    <xdr:ext cx="469744" cy="259045"/>
    <xdr:sp macro="" textlink="">
      <xdr:nvSpPr>
        <xdr:cNvPr id="846" name="n_1mainValue【公民館】&#10;一人当たり面積"/>
        <xdr:cNvSpPr txBox="1"/>
      </xdr:nvSpPr>
      <xdr:spPr>
        <a:xfrm>
          <a:off x="21075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7"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145559</xdr:rowOff>
    </xdr:from>
    <xdr:ext cx="469744" cy="259045"/>
    <xdr:sp macro="" textlink="">
      <xdr:nvSpPr>
        <xdr:cNvPr id="848" name="n_3mainValue【公民館】&#10;一人当たり面積"/>
        <xdr:cNvSpPr txBox="1"/>
      </xdr:nvSpPr>
      <xdr:spPr>
        <a:xfrm>
          <a:off x="19310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49" name="n_4main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インフラ資産としては、道路における一人当たり延長が類似団体より高いことから、社会基盤が高い水準で整備されていることが分かる。橋りょう・トンネルにおける有形固定資産減価償却率は類似団体より</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低い</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ことから、</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計画的に整備されていることがわかる。</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漁港、港湾においては、近年の漁港施設に対する機能保全、強化事業により、減価償却率は低く推移している。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35378</xdr:rowOff>
    </xdr:to>
    <xdr:cxnSp macro="">
      <xdr:nvCxnSpPr>
        <xdr:cNvPr id="77" name="直線コネクタ 76"/>
        <xdr:cNvCxnSpPr/>
      </xdr:nvCxnSpPr>
      <xdr:spPr>
        <a:xfrm>
          <a:off x="3797300" y="6682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167640</xdr:rowOff>
    </xdr:to>
    <xdr:cxnSp macro="">
      <xdr:nvCxnSpPr>
        <xdr:cNvPr id="79" name="直線コネクタ 78"/>
        <xdr:cNvCxnSpPr/>
      </xdr:nvCxnSpPr>
      <xdr:spPr>
        <a:xfrm>
          <a:off x="2908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128451</xdr:rowOff>
    </xdr:to>
    <xdr:cxnSp macro="">
      <xdr:nvCxnSpPr>
        <xdr:cNvPr id="81" name="直線コネクタ 80"/>
        <xdr:cNvCxnSpPr/>
      </xdr:nvCxnSpPr>
      <xdr:spPr>
        <a:xfrm>
          <a:off x="2019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89263</xdr:rowOff>
    </xdr:to>
    <xdr:cxnSp macro="">
      <xdr:nvCxnSpPr>
        <xdr:cNvPr id="83" name="直線コネクタ 82"/>
        <xdr:cNvCxnSpPr/>
      </xdr:nvCxnSpPr>
      <xdr:spPr>
        <a:xfrm>
          <a:off x="1130300" y="6565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8"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92001</xdr:rowOff>
    </xdr:from>
    <xdr:ext cx="405111" cy="259045"/>
    <xdr:sp macro="" textlink="">
      <xdr:nvSpPr>
        <xdr:cNvPr id="91" name="n_4mainValue【図書館】&#10;有形固定資産減価償却率"/>
        <xdr:cNvSpPr txBox="1"/>
      </xdr:nvSpPr>
      <xdr:spPr>
        <a:xfrm>
          <a:off x="927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29" name="楕円 128"/>
        <xdr:cNvSpPr/>
      </xdr:nvSpPr>
      <xdr:spPr>
        <a:xfrm>
          <a:off x="10426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81551</xdr:rowOff>
    </xdr:from>
    <xdr:ext cx="469744" cy="259045"/>
    <xdr:sp macro="" textlink="">
      <xdr:nvSpPr>
        <xdr:cNvPr id="130" name="【図書館】&#10;一人当たり面積該当値テキスト"/>
        <xdr:cNvSpPr txBox="1"/>
      </xdr:nvSpPr>
      <xdr:spPr>
        <a:xfrm>
          <a:off x="10515600"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153924</xdr:rowOff>
    </xdr:from>
    <xdr:to>
      <xdr:col>55</xdr:col>
      <xdr:colOff>0</xdr:colOff>
      <xdr:row>38</xdr:row>
      <xdr:rowOff>163068</xdr:rowOff>
    </xdr:to>
    <xdr:cxnSp macro="">
      <xdr:nvCxnSpPr>
        <xdr:cNvPr id="132" name="直線コネクタ 131"/>
        <xdr:cNvCxnSpPr/>
      </xdr:nvCxnSpPr>
      <xdr:spPr>
        <a:xfrm flipV="1">
          <a:off x="9639300" y="666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112268</xdr:rowOff>
    </xdr:from>
    <xdr:to>
      <xdr:col>46</xdr:col>
      <xdr:colOff>38100</xdr:colOff>
      <xdr:row>39</xdr:row>
      <xdr:rowOff>42418</xdr:rowOff>
    </xdr:to>
    <xdr:sp macro="" textlink="">
      <xdr:nvSpPr>
        <xdr:cNvPr id="133" name="楕円 132"/>
        <xdr:cNvSpPr/>
      </xdr:nvSpPr>
      <xdr:spPr>
        <a:xfrm>
          <a:off x="869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163068</xdr:rowOff>
    </xdr:from>
    <xdr:to>
      <xdr:col>50</xdr:col>
      <xdr:colOff>114300</xdr:colOff>
      <xdr:row>38</xdr:row>
      <xdr:rowOff>163068</xdr:rowOff>
    </xdr:to>
    <xdr:cxnSp macro="">
      <xdr:nvCxnSpPr>
        <xdr:cNvPr id="134" name="直線コネクタ 133"/>
        <xdr:cNvCxnSpPr/>
      </xdr:nvCxnSpPr>
      <xdr:spPr>
        <a:xfrm>
          <a:off x="8750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163068</xdr:rowOff>
    </xdr:from>
    <xdr:to>
      <xdr:col>45</xdr:col>
      <xdr:colOff>177800</xdr:colOff>
      <xdr:row>39</xdr:row>
      <xdr:rowOff>762</xdr:rowOff>
    </xdr:to>
    <xdr:cxnSp macro="">
      <xdr:nvCxnSpPr>
        <xdr:cNvPr id="136" name="直線コネクタ 135"/>
        <xdr:cNvCxnSpPr/>
      </xdr:nvCxnSpPr>
      <xdr:spPr>
        <a:xfrm flipV="1">
          <a:off x="7861300" y="667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33545</xdr:rowOff>
    </xdr:from>
    <xdr:ext cx="469744" cy="259045"/>
    <xdr:sp macro="" textlink="">
      <xdr:nvSpPr>
        <xdr:cNvPr id="143" name="n_1mainValue【図書館】&#10;一人当たり面積"/>
        <xdr:cNvSpPr txBox="1"/>
      </xdr:nvSpPr>
      <xdr:spPr>
        <a:xfrm>
          <a:off x="9391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33545</xdr:rowOff>
    </xdr:from>
    <xdr:ext cx="469744" cy="259045"/>
    <xdr:sp macro="" textlink="">
      <xdr:nvSpPr>
        <xdr:cNvPr id="144" name="n_2mainValue【図書館】&#10;一人当たり面積"/>
        <xdr:cNvSpPr txBox="1"/>
      </xdr:nvSpPr>
      <xdr:spPr>
        <a:xfrm>
          <a:off x="8515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7" name="楕円 186"/>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8"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89" name="楕円 188"/>
        <xdr:cNvSpPr/>
      </xdr:nvSpPr>
      <xdr:spPr>
        <a:xfrm>
          <a:off x="3746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62</xdr:row>
      <xdr:rowOff>95250</xdr:rowOff>
    </xdr:to>
    <xdr:cxnSp macro="">
      <xdr:nvCxnSpPr>
        <xdr:cNvPr id="190" name="直線コネクタ 189"/>
        <xdr:cNvCxnSpPr/>
      </xdr:nvCxnSpPr>
      <xdr:spPr>
        <a:xfrm flipV="1">
          <a:off x="3797300" y="1042987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1" name="楕円 190"/>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95250</xdr:rowOff>
    </xdr:to>
    <xdr:cxnSp macro="">
      <xdr:nvCxnSpPr>
        <xdr:cNvPr id="192" name="直線コネクタ 191"/>
        <xdr:cNvCxnSpPr/>
      </xdr:nvCxnSpPr>
      <xdr:spPr>
        <a:xfrm>
          <a:off x="2908300" y="10643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3" name="楕円 192"/>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13335</xdr:rowOff>
    </xdr:to>
    <xdr:cxnSp macro="">
      <xdr:nvCxnSpPr>
        <xdr:cNvPr id="194" name="直線コネクタ 193"/>
        <xdr:cNvCxnSpPr/>
      </xdr:nvCxnSpPr>
      <xdr:spPr>
        <a:xfrm>
          <a:off x="2019300" y="10610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5" name="楕円 194"/>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100965</xdr:rowOff>
    </xdr:from>
    <xdr:to>
      <xdr:col>10</xdr:col>
      <xdr:colOff>114300</xdr:colOff>
      <xdr:row>61</xdr:row>
      <xdr:rowOff>152400</xdr:rowOff>
    </xdr:to>
    <xdr:cxnSp macro="">
      <xdr:nvCxnSpPr>
        <xdr:cNvPr id="196" name="直線コネクタ 195"/>
        <xdr:cNvCxnSpPr/>
      </xdr:nvCxnSpPr>
      <xdr:spPr>
        <a:xfrm>
          <a:off x="1130300" y="105594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201" name="n_1mainValue【体育館・プール】&#10;有形固定資産減価償却率"/>
        <xdr:cNvSpPr txBox="1"/>
      </xdr:nvSpPr>
      <xdr:spPr>
        <a:xfrm>
          <a:off x="3582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202" name="n_2mainValue【体育館・プー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3" name="n_3mainValue【体育館・プー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4" name="n_4mainValue【体育館・プー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111506</xdr:rowOff>
    </xdr:from>
    <xdr:to>
      <xdr:col>55</xdr:col>
      <xdr:colOff>50800</xdr:colOff>
      <xdr:row>64</xdr:row>
      <xdr:rowOff>41656</xdr:rowOff>
    </xdr:to>
    <xdr:sp macro="" textlink="">
      <xdr:nvSpPr>
        <xdr:cNvPr id="244" name="楕円 243"/>
        <xdr:cNvSpPr/>
      </xdr:nvSpPr>
      <xdr:spPr>
        <a:xfrm>
          <a:off x="10426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26433</xdr:rowOff>
    </xdr:from>
    <xdr:ext cx="469744" cy="259045"/>
    <xdr:sp macro="" textlink="">
      <xdr:nvSpPr>
        <xdr:cNvPr id="245" name="【体育館・プール】&#10;一人当たり面積該当値テキスト"/>
        <xdr:cNvSpPr txBox="1"/>
      </xdr:nvSpPr>
      <xdr:spPr>
        <a:xfrm>
          <a:off x="10515600" y="1082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46" name="楕円 245"/>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162306</xdr:rowOff>
    </xdr:from>
    <xdr:to>
      <xdr:col>55</xdr:col>
      <xdr:colOff>0</xdr:colOff>
      <xdr:row>63</xdr:row>
      <xdr:rowOff>164592</xdr:rowOff>
    </xdr:to>
    <xdr:cxnSp macro="">
      <xdr:nvCxnSpPr>
        <xdr:cNvPr id="247" name="直線コネクタ 246"/>
        <xdr:cNvCxnSpPr/>
      </xdr:nvCxnSpPr>
      <xdr:spPr>
        <a:xfrm flipV="1">
          <a:off x="9639300" y="109636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104648</xdr:rowOff>
    </xdr:from>
    <xdr:to>
      <xdr:col>46</xdr:col>
      <xdr:colOff>38100</xdr:colOff>
      <xdr:row>64</xdr:row>
      <xdr:rowOff>34798</xdr:rowOff>
    </xdr:to>
    <xdr:sp macro="" textlink="">
      <xdr:nvSpPr>
        <xdr:cNvPr id="248" name="楕円 247"/>
        <xdr:cNvSpPr/>
      </xdr:nvSpPr>
      <xdr:spPr>
        <a:xfrm>
          <a:off x="8699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155448</xdr:rowOff>
    </xdr:from>
    <xdr:to>
      <xdr:col>50</xdr:col>
      <xdr:colOff>114300</xdr:colOff>
      <xdr:row>63</xdr:row>
      <xdr:rowOff>164592</xdr:rowOff>
    </xdr:to>
    <xdr:cxnSp macro="">
      <xdr:nvCxnSpPr>
        <xdr:cNvPr id="249" name="直線コネクタ 248"/>
        <xdr:cNvCxnSpPr/>
      </xdr:nvCxnSpPr>
      <xdr:spPr>
        <a:xfrm>
          <a:off x="8750300" y="109567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106172</xdr:rowOff>
    </xdr:from>
    <xdr:to>
      <xdr:col>41</xdr:col>
      <xdr:colOff>101600</xdr:colOff>
      <xdr:row>64</xdr:row>
      <xdr:rowOff>36322</xdr:rowOff>
    </xdr:to>
    <xdr:sp macro="" textlink="">
      <xdr:nvSpPr>
        <xdr:cNvPr id="250" name="楕円 249"/>
        <xdr:cNvSpPr/>
      </xdr:nvSpPr>
      <xdr:spPr>
        <a:xfrm>
          <a:off x="7810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155448</xdr:rowOff>
    </xdr:from>
    <xdr:to>
      <xdr:col>45</xdr:col>
      <xdr:colOff>177800</xdr:colOff>
      <xdr:row>63</xdr:row>
      <xdr:rowOff>156972</xdr:rowOff>
    </xdr:to>
    <xdr:cxnSp macro="">
      <xdr:nvCxnSpPr>
        <xdr:cNvPr id="251" name="直線コネクタ 250"/>
        <xdr:cNvCxnSpPr/>
      </xdr:nvCxnSpPr>
      <xdr:spPr>
        <a:xfrm flipV="1">
          <a:off x="7861300" y="1095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107696</xdr:rowOff>
    </xdr:from>
    <xdr:to>
      <xdr:col>36</xdr:col>
      <xdr:colOff>165100</xdr:colOff>
      <xdr:row>64</xdr:row>
      <xdr:rowOff>37846</xdr:rowOff>
    </xdr:to>
    <xdr:sp macro="" textlink="">
      <xdr:nvSpPr>
        <xdr:cNvPr id="252" name="楕円 251"/>
        <xdr:cNvSpPr/>
      </xdr:nvSpPr>
      <xdr:spPr>
        <a:xfrm>
          <a:off x="69215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156972</xdr:rowOff>
    </xdr:from>
    <xdr:to>
      <xdr:col>41</xdr:col>
      <xdr:colOff>50800</xdr:colOff>
      <xdr:row>63</xdr:row>
      <xdr:rowOff>158496</xdr:rowOff>
    </xdr:to>
    <xdr:cxnSp macro="">
      <xdr:nvCxnSpPr>
        <xdr:cNvPr id="253" name="直線コネクタ 252"/>
        <xdr:cNvCxnSpPr/>
      </xdr:nvCxnSpPr>
      <xdr:spPr>
        <a:xfrm flipV="1">
          <a:off x="6972300" y="109583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35069</xdr:rowOff>
    </xdr:from>
    <xdr:ext cx="469744" cy="259045"/>
    <xdr:sp macro="" textlink="">
      <xdr:nvSpPr>
        <xdr:cNvPr id="258" name="n_1mainValue【体育館・プール】&#10;一人当たり面積"/>
        <xdr:cNvSpPr txBox="1"/>
      </xdr:nvSpPr>
      <xdr:spPr>
        <a:xfrm>
          <a:off x="9391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25925</xdr:rowOff>
    </xdr:from>
    <xdr:ext cx="469744" cy="259045"/>
    <xdr:sp macro="" textlink="">
      <xdr:nvSpPr>
        <xdr:cNvPr id="259" name="n_2mainValue【体育館・プール】&#10;一人当たり面積"/>
        <xdr:cNvSpPr txBox="1"/>
      </xdr:nvSpPr>
      <xdr:spPr>
        <a:xfrm>
          <a:off x="8515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27449</xdr:rowOff>
    </xdr:from>
    <xdr:ext cx="469744" cy="259045"/>
    <xdr:sp macro="" textlink="">
      <xdr:nvSpPr>
        <xdr:cNvPr id="260" name="n_3mainValue【体育館・プール】&#10;一人当たり面積"/>
        <xdr:cNvSpPr txBox="1"/>
      </xdr:nvSpPr>
      <xdr:spPr>
        <a:xfrm>
          <a:off x="7626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28973</xdr:rowOff>
    </xdr:from>
    <xdr:ext cx="469744" cy="259045"/>
    <xdr:sp macro="" textlink="">
      <xdr:nvSpPr>
        <xdr:cNvPr id="261" name="n_4mainValue【体育館・プール】&#10;一人当たり面積"/>
        <xdr:cNvSpPr txBox="1"/>
      </xdr:nvSpPr>
      <xdr:spPr>
        <a:xfrm>
          <a:off x="6737427"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86361</xdr:rowOff>
    </xdr:from>
    <xdr:to>
      <xdr:col>24</xdr:col>
      <xdr:colOff>114300</xdr:colOff>
      <xdr:row>84</xdr:row>
      <xdr:rowOff>16511</xdr:rowOff>
    </xdr:to>
    <xdr:sp macro="" textlink="">
      <xdr:nvSpPr>
        <xdr:cNvPr id="302" name="楕円 301"/>
        <xdr:cNvSpPr/>
      </xdr:nvSpPr>
      <xdr:spPr>
        <a:xfrm>
          <a:off x="4584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64788</xdr:rowOff>
    </xdr:from>
    <xdr:ext cx="405111" cy="259045"/>
    <xdr:sp macro="" textlink="">
      <xdr:nvSpPr>
        <xdr:cNvPr id="303" name="【福祉施設】&#10;有形固定資産減価償却率該当値テキスト"/>
        <xdr:cNvSpPr txBox="1"/>
      </xdr:nvSpPr>
      <xdr:spPr>
        <a:xfrm>
          <a:off x="4673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4" name="楕円 303"/>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137161</xdr:rowOff>
    </xdr:to>
    <xdr:cxnSp macro="">
      <xdr:nvCxnSpPr>
        <xdr:cNvPr id="305" name="直線コネクタ 304"/>
        <xdr:cNvCxnSpPr/>
      </xdr:nvCxnSpPr>
      <xdr:spPr>
        <a:xfrm>
          <a:off x="3797300" y="143408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6" name="楕円 305"/>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110489</xdr:rowOff>
    </xdr:to>
    <xdr:cxnSp macro="">
      <xdr:nvCxnSpPr>
        <xdr:cNvPr id="307" name="直線コネクタ 306"/>
        <xdr:cNvCxnSpPr/>
      </xdr:nvCxnSpPr>
      <xdr:spPr>
        <a:xfrm>
          <a:off x="2908300" y="143198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8" name="楕円 307"/>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89536</xdr:rowOff>
    </xdr:to>
    <xdr:cxnSp macro="">
      <xdr:nvCxnSpPr>
        <xdr:cNvPr id="309" name="直線コネクタ 308"/>
        <xdr:cNvCxnSpPr/>
      </xdr:nvCxnSpPr>
      <xdr:spPr>
        <a:xfrm>
          <a:off x="2019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xdr:rowOff>
    </xdr:from>
    <xdr:to>
      <xdr:col>6</xdr:col>
      <xdr:colOff>38100</xdr:colOff>
      <xdr:row>83</xdr:row>
      <xdr:rowOff>117475</xdr:rowOff>
    </xdr:to>
    <xdr:sp macro="" textlink="">
      <xdr:nvSpPr>
        <xdr:cNvPr id="310" name="楕円 309"/>
        <xdr:cNvSpPr/>
      </xdr:nvSpPr>
      <xdr:spPr>
        <a:xfrm>
          <a:off x="1079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66675</xdr:rowOff>
    </xdr:to>
    <xdr:cxnSp macro="">
      <xdr:nvCxnSpPr>
        <xdr:cNvPr id="311" name="直線コネクタ 310"/>
        <xdr:cNvCxnSpPr/>
      </xdr:nvCxnSpPr>
      <xdr:spPr>
        <a:xfrm flipV="1">
          <a:off x="1130300" y="1427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6" name="n_1mainValue【福祉施設】&#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7" name="n_2mainValue【福祉施設】&#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8"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108602</xdr:rowOff>
    </xdr:from>
    <xdr:ext cx="405111" cy="259045"/>
    <xdr:sp macro="" textlink="">
      <xdr:nvSpPr>
        <xdr:cNvPr id="319" name="n_4mainValue【福祉施設】&#10;有形固定資産減価償却率"/>
        <xdr:cNvSpPr txBox="1"/>
      </xdr:nvSpPr>
      <xdr:spPr>
        <a:xfrm>
          <a:off x="927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57" name="楕円 356"/>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359" name="楕円 358"/>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133198</xdr:rowOff>
    </xdr:to>
    <xdr:cxnSp macro="">
      <xdr:nvCxnSpPr>
        <xdr:cNvPr id="360" name="直線コネクタ 359"/>
        <xdr:cNvCxnSpPr/>
      </xdr:nvCxnSpPr>
      <xdr:spPr>
        <a:xfrm flipV="1">
          <a:off x="9639300" y="147050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61" name="楕円 360"/>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134113</xdr:rowOff>
    </xdr:to>
    <xdr:cxnSp macro="">
      <xdr:nvCxnSpPr>
        <xdr:cNvPr id="362" name="直線コネクタ 361"/>
        <xdr:cNvCxnSpPr/>
      </xdr:nvCxnSpPr>
      <xdr:spPr>
        <a:xfrm flipV="1">
          <a:off x="8750300" y="147064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84683</xdr:rowOff>
    </xdr:from>
    <xdr:to>
      <xdr:col>41</xdr:col>
      <xdr:colOff>101600</xdr:colOff>
      <xdr:row>86</xdr:row>
      <xdr:rowOff>14833</xdr:rowOff>
    </xdr:to>
    <xdr:sp macro="" textlink="">
      <xdr:nvSpPr>
        <xdr:cNvPr id="363" name="楕円 362"/>
        <xdr:cNvSpPr/>
      </xdr:nvSpPr>
      <xdr:spPr>
        <a:xfrm>
          <a:off x="7810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134113</xdr:rowOff>
    </xdr:from>
    <xdr:to>
      <xdr:col>45</xdr:col>
      <xdr:colOff>177800</xdr:colOff>
      <xdr:row>85</xdr:row>
      <xdr:rowOff>135483</xdr:rowOff>
    </xdr:to>
    <xdr:cxnSp macro="">
      <xdr:nvCxnSpPr>
        <xdr:cNvPr id="364" name="直線コネクタ 363"/>
        <xdr:cNvCxnSpPr/>
      </xdr:nvCxnSpPr>
      <xdr:spPr>
        <a:xfrm flipV="1">
          <a:off x="7861300" y="147073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86055</xdr:rowOff>
    </xdr:from>
    <xdr:to>
      <xdr:col>36</xdr:col>
      <xdr:colOff>165100</xdr:colOff>
      <xdr:row>86</xdr:row>
      <xdr:rowOff>16205</xdr:rowOff>
    </xdr:to>
    <xdr:sp macro="" textlink="">
      <xdr:nvSpPr>
        <xdr:cNvPr id="365" name="楕円 364"/>
        <xdr:cNvSpPr/>
      </xdr:nvSpPr>
      <xdr:spPr>
        <a:xfrm>
          <a:off x="69215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135483</xdr:rowOff>
    </xdr:from>
    <xdr:to>
      <xdr:col>41</xdr:col>
      <xdr:colOff>50800</xdr:colOff>
      <xdr:row>85</xdr:row>
      <xdr:rowOff>136855</xdr:rowOff>
    </xdr:to>
    <xdr:cxnSp macro="">
      <xdr:nvCxnSpPr>
        <xdr:cNvPr id="366" name="直線コネクタ 365"/>
        <xdr:cNvCxnSpPr/>
      </xdr:nvCxnSpPr>
      <xdr:spPr>
        <a:xfrm flipV="1">
          <a:off x="6972300" y="1470873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29075</xdr:rowOff>
    </xdr:from>
    <xdr:ext cx="469744" cy="259045"/>
    <xdr:sp macro="" textlink="">
      <xdr:nvSpPr>
        <xdr:cNvPr id="371" name="n_1mainValue【福祉施設】&#10;一人当たり面積"/>
        <xdr:cNvSpPr txBox="1"/>
      </xdr:nvSpPr>
      <xdr:spPr>
        <a:xfrm>
          <a:off x="93917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29990</xdr:rowOff>
    </xdr:from>
    <xdr:ext cx="469744" cy="259045"/>
    <xdr:sp macro="" textlink="">
      <xdr:nvSpPr>
        <xdr:cNvPr id="372" name="n_2mainValue【福祉施設】&#10;一人当たり面積"/>
        <xdr:cNvSpPr txBox="1"/>
      </xdr:nvSpPr>
      <xdr:spPr>
        <a:xfrm>
          <a:off x="8515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31360</xdr:rowOff>
    </xdr:from>
    <xdr:ext cx="469744" cy="259045"/>
    <xdr:sp macro="" textlink="">
      <xdr:nvSpPr>
        <xdr:cNvPr id="373" name="n_3mainValue【福祉施設】&#10;一人当たり面積"/>
        <xdr:cNvSpPr txBox="1"/>
      </xdr:nvSpPr>
      <xdr:spPr>
        <a:xfrm>
          <a:off x="7626427"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7332</xdr:rowOff>
    </xdr:from>
    <xdr:ext cx="469744" cy="259045"/>
    <xdr:sp macro="" textlink="">
      <xdr:nvSpPr>
        <xdr:cNvPr id="374" name="n_4mainValue【福祉施設】&#10;一人当たり面積"/>
        <xdr:cNvSpPr txBox="1"/>
      </xdr:nvSpPr>
      <xdr:spPr>
        <a:xfrm>
          <a:off x="6737427" y="1475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16" name="楕円 415"/>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17" name="【市民会館】&#10;有形固定資産減価償却率該当値テキスト"/>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18" name="楕円 417"/>
        <xdr:cNvSpPr/>
      </xdr:nvSpPr>
      <xdr:spPr>
        <a:xfrm>
          <a:off x="3746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151312</xdr:rowOff>
    </xdr:to>
    <xdr:cxnSp macro="">
      <xdr:nvCxnSpPr>
        <xdr:cNvPr id="419" name="直線コネクタ 418"/>
        <xdr:cNvCxnSpPr/>
      </xdr:nvCxnSpPr>
      <xdr:spPr>
        <a:xfrm flipV="1">
          <a:off x="3797300" y="1808498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20" name="楕円 419"/>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151312</xdr:rowOff>
    </xdr:to>
    <xdr:cxnSp macro="">
      <xdr:nvCxnSpPr>
        <xdr:cNvPr id="421" name="直線コネクタ 420"/>
        <xdr:cNvCxnSpPr/>
      </xdr:nvCxnSpPr>
      <xdr:spPr>
        <a:xfrm>
          <a:off x="2908300" y="181241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41729</xdr:rowOff>
    </xdr:from>
    <xdr:to>
      <xdr:col>10</xdr:col>
      <xdr:colOff>165100</xdr:colOff>
      <xdr:row>105</xdr:row>
      <xdr:rowOff>143329</xdr:rowOff>
    </xdr:to>
    <xdr:sp macro="" textlink="">
      <xdr:nvSpPr>
        <xdr:cNvPr id="422" name="楕円 421"/>
        <xdr:cNvSpPr/>
      </xdr:nvSpPr>
      <xdr:spPr>
        <a:xfrm>
          <a:off x="1968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92529</xdr:rowOff>
    </xdr:from>
    <xdr:to>
      <xdr:col>15</xdr:col>
      <xdr:colOff>50800</xdr:colOff>
      <xdr:row>105</xdr:row>
      <xdr:rowOff>121920</xdr:rowOff>
    </xdr:to>
    <xdr:cxnSp macro="">
      <xdr:nvCxnSpPr>
        <xdr:cNvPr id="423" name="直線コネクタ 422"/>
        <xdr:cNvCxnSpPr/>
      </xdr:nvCxnSpPr>
      <xdr:spPr>
        <a:xfrm>
          <a:off x="2019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22134</xdr:rowOff>
    </xdr:from>
    <xdr:to>
      <xdr:col>6</xdr:col>
      <xdr:colOff>38100</xdr:colOff>
      <xdr:row>105</xdr:row>
      <xdr:rowOff>123734</xdr:rowOff>
    </xdr:to>
    <xdr:sp macro="" textlink="">
      <xdr:nvSpPr>
        <xdr:cNvPr id="424" name="楕円 423"/>
        <xdr:cNvSpPr/>
      </xdr:nvSpPr>
      <xdr:spPr>
        <a:xfrm>
          <a:off x="1079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72934</xdr:rowOff>
    </xdr:from>
    <xdr:to>
      <xdr:col>10</xdr:col>
      <xdr:colOff>114300</xdr:colOff>
      <xdr:row>105</xdr:row>
      <xdr:rowOff>92529</xdr:rowOff>
    </xdr:to>
    <xdr:cxnSp macro="">
      <xdr:nvCxnSpPr>
        <xdr:cNvPr id="425" name="直線コネクタ 424"/>
        <xdr:cNvCxnSpPr/>
      </xdr:nvCxnSpPr>
      <xdr:spPr>
        <a:xfrm>
          <a:off x="1130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21789</xdr:rowOff>
    </xdr:from>
    <xdr:ext cx="405111" cy="259045"/>
    <xdr:sp macro="" textlink="">
      <xdr:nvSpPr>
        <xdr:cNvPr id="430" name="n_1mainValue【市民会館】&#10;有形固定資産減価償却率"/>
        <xdr:cNvSpPr txBox="1"/>
      </xdr:nvSpPr>
      <xdr:spPr>
        <a:xfrm>
          <a:off x="3582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31" name="n_2mainValue【市民会館】&#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134456</xdr:rowOff>
    </xdr:from>
    <xdr:ext cx="405111" cy="259045"/>
    <xdr:sp macro="" textlink="">
      <xdr:nvSpPr>
        <xdr:cNvPr id="432" name="n_3mainValue【市民会館】&#10;有形固定資産減価償却率"/>
        <xdr:cNvSpPr txBox="1"/>
      </xdr:nvSpPr>
      <xdr:spPr>
        <a:xfrm>
          <a:off x="1816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114861</xdr:rowOff>
    </xdr:from>
    <xdr:ext cx="405111" cy="259045"/>
    <xdr:sp macro="" textlink="">
      <xdr:nvSpPr>
        <xdr:cNvPr id="433" name="n_4mainValue【市民会館】&#10;有形固定資産減価償却率"/>
        <xdr:cNvSpPr txBox="1"/>
      </xdr:nvSpPr>
      <xdr:spPr>
        <a:xfrm>
          <a:off x="927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145644</xdr:rowOff>
    </xdr:from>
    <xdr:to>
      <xdr:col>55</xdr:col>
      <xdr:colOff>50800</xdr:colOff>
      <xdr:row>108</xdr:row>
      <xdr:rowOff>75794</xdr:rowOff>
    </xdr:to>
    <xdr:sp macro="" textlink="">
      <xdr:nvSpPr>
        <xdr:cNvPr id="471" name="楕円 470"/>
        <xdr:cNvSpPr/>
      </xdr:nvSpPr>
      <xdr:spPr>
        <a:xfrm>
          <a:off x="104267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146558</xdr:rowOff>
    </xdr:from>
    <xdr:to>
      <xdr:col>50</xdr:col>
      <xdr:colOff>165100</xdr:colOff>
      <xdr:row>108</xdr:row>
      <xdr:rowOff>76708</xdr:rowOff>
    </xdr:to>
    <xdr:sp macro="" textlink="">
      <xdr:nvSpPr>
        <xdr:cNvPr id="473" name="楕円 472"/>
        <xdr:cNvSpPr/>
      </xdr:nvSpPr>
      <xdr:spPr>
        <a:xfrm>
          <a:off x="9588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24994</xdr:rowOff>
    </xdr:from>
    <xdr:to>
      <xdr:col>55</xdr:col>
      <xdr:colOff>0</xdr:colOff>
      <xdr:row>108</xdr:row>
      <xdr:rowOff>25908</xdr:rowOff>
    </xdr:to>
    <xdr:cxnSp macro="">
      <xdr:nvCxnSpPr>
        <xdr:cNvPr id="474" name="直線コネクタ 473"/>
        <xdr:cNvCxnSpPr/>
      </xdr:nvCxnSpPr>
      <xdr:spPr>
        <a:xfrm flipV="1">
          <a:off x="9639300" y="185415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147016</xdr:rowOff>
    </xdr:from>
    <xdr:to>
      <xdr:col>46</xdr:col>
      <xdr:colOff>38100</xdr:colOff>
      <xdr:row>108</xdr:row>
      <xdr:rowOff>77166</xdr:rowOff>
    </xdr:to>
    <xdr:sp macro="" textlink="">
      <xdr:nvSpPr>
        <xdr:cNvPr id="475" name="楕円 474"/>
        <xdr:cNvSpPr/>
      </xdr:nvSpPr>
      <xdr:spPr>
        <a:xfrm>
          <a:off x="8699500" y="18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25908</xdr:rowOff>
    </xdr:from>
    <xdr:to>
      <xdr:col>50</xdr:col>
      <xdr:colOff>114300</xdr:colOff>
      <xdr:row>108</xdr:row>
      <xdr:rowOff>26366</xdr:rowOff>
    </xdr:to>
    <xdr:cxnSp macro="">
      <xdr:nvCxnSpPr>
        <xdr:cNvPr id="476" name="直線コネクタ 475"/>
        <xdr:cNvCxnSpPr/>
      </xdr:nvCxnSpPr>
      <xdr:spPr>
        <a:xfrm flipV="1">
          <a:off x="8750300" y="1854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147929</xdr:rowOff>
    </xdr:from>
    <xdr:to>
      <xdr:col>41</xdr:col>
      <xdr:colOff>101600</xdr:colOff>
      <xdr:row>108</xdr:row>
      <xdr:rowOff>78079</xdr:rowOff>
    </xdr:to>
    <xdr:sp macro="" textlink="">
      <xdr:nvSpPr>
        <xdr:cNvPr id="477" name="楕円 476"/>
        <xdr:cNvSpPr/>
      </xdr:nvSpPr>
      <xdr:spPr>
        <a:xfrm>
          <a:off x="7810500" y="184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26366</xdr:rowOff>
    </xdr:from>
    <xdr:to>
      <xdr:col>45</xdr:col>
      <xdr:colOff>177800</xdr:colOff>
      <xdr:row>108</xdr:row>
      <xdr:rowOff>27279</xdr:rowOff>
    </xdr:to>
    <xdr:cxnSp macro="">
      <xdr:nvCxnSpPr>
        <xdr:cNvPr id="478" name="直線コネクタ 477"/>
        <xdr:cNvCxnSpPr/>
      </xdr:nvCxnSpPr>
      <xdr:spPr>
        <a:xfrm flipV="1">
          <a:off x="7861300" y="1854296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148844</xdr:rowOff>
    </xdr:from>
    <xdr:to>
      <xdr:col>36</xdr:col>
      <xdr:colOff>165100</xdr:colOff>
      <xdr:row>108</xdr:row>
      <xdr:rowOff>78994</xdr:rowOff>
    </xdr:to>
    <xdr:sp macro="" textlink="">
      <xdr:nvSpPr>
        <xdr:cNvPr id="479" name="楕円 478"/>
        <xdr:cNvSpPr/>
      </xdr:nvSpPr>
      <xdr:spPr>
        <a:xfrm>
          <a:off x="6921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27279</xdr:rowOff>
    </xdr:from>
    <xdr:to>
      <xdr:col>41</xdr:col>
      <xdr:colOff>50800</xdr:colOff>
      <xdr:row>108</xdr:row>
      <xdr:rowOff>28194</xdr:rowOff>
    </xdr:to>
    <xdr:cxnSp macro="">
      <xdr:nvCxnSpPr>
        <xdr:cNvPr id="480" name="直線コネクタ 479"/>
        <xdr:cNvCxnSpPr/>
      </xdr:nvCxnSpPr>
      <xdr:spPr>
        <a:xfrm flipV="1">
          <a:off x="6972300" y="185438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67835</xdr:rowOff>
    </xdr:from>
    <xdr:ext cx="469744" cy="259045"/>
    <xdr:sp macro="" textlink="">
      <xdr:nvSpPr>
        <xdr:cNvPr id="485" name="n_1mainValue【市民会館】&#10;一人当たり面積"/>
        <xdr:cNvSpPr txBox="1"/>
      </xdr:nvSpPr>
      <xdr:spPr>
        <a:xfrm>
          <a:off x="9391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68293</xdr:rowOff>
    </xdr:from>
    <xdr:ext cx="469744" cy="259045"/>
    <xdr:sp macro="" textlink="">
      <xdr:nvSpPr>
        <xdr:cNvPr id="486" name="n_2mainValue【市民会館】&#10;一人当たり面積"/>
        <xdr:cNvSpPr txBox="1"/>
      </xdr:nvSpPr>
      <xdr:spPr>
        <a:xfrm>
          <a:off x="8515427" y="185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69206</xdr:rowOff>
    </xdr:from>
    <xdr:ext cx="469744" cy="259045"/>
    <xdr:sp macro="" textlink="">
      <xdr:nvSpPr>
        <xdr:cNvPr id="487" name="n_3mainValue【市民会館】&#10;一人当たり面積"/>
        <xdr:cNvSpPr txBox="1"/>
      </xdr:nvSpPr>
      <xdr:spPr>
        <a:xfrm>
          <a:off x="7626427" y="185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70121</xdr:rowOff>
    </xdr:from>
    <xdr:ext cx="469744" cy="259045"/>
    <xdr:sp macro="" textlink="">
      <xdr:nvSpPr>
        <xdr:cNvPr id="488" name="n_4mainValue【市民会館】&#10;一人当たり面積"/>
        <xdr:cNvSpPr txBox="1"/>
      </xdr:nvSpPr>
      <xdr:spPr>
        <a:xfrm>
          <a:off x="6737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30" name="楕円 529"/>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103794</xdr:rowOff>
    </xdr:from>
    <xdr:ext cx="405111" cy="259045"/>
    <xdr:sp macro="" textlink="">
      <xdr:nvSpPr>
        <xdr:cNvPr id="531" name="【一般廃棄物処理施設】&#10;有形固定資産減価償却率該当値テキスト"/>
        <xdr:cNvSpPr txBox="1"/>
      </xdr:nvSpPr>
      <xdr:spPr>
        <a:xfrm>
          <a:off x="163576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32" name="楕円 531"/>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131717</xdr:rowOff>
    </xdr:to>
    <xdr:cxnSp macro="">
      <xdr:nvCxnSpPr>
        <xdr:cNvPr id="533" name="直線コネクタ 532"/>
        <xdr:cNvCxnSpPr/>
      </xdr:nvCxnSpPr>
      <xdr:spPr>
        <a:xfrm>
          <a:off x="15481300" y="659130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34" name="楕円 533"/>
        <xdr:cNvSpPr/>
      </xdr:nvSpPr>
      <xdr:spPr>
        <a:xfrm>
          <a:off x="14541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76200</xdr:rowOff>
    </xdr:to>
    <xdr:cxnSp macro="">
      <xdr:nvCxnSpPr>
        <xdr:cNvPr id="535" name="直線コネクタ 534"/>
        <xdr:cNvCxnSpPr/>
      </xdr:nvCxnSpPr>
      <xdr:spPr>
        <a:xfrm>
          <a:off x="14592300" y="65488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536" name="楕円 535"/>
        <xdr:cNvSpPr/>
      </xdr:nvSpPr>
      <xdr:spPr>
        <a:xfrm>
          <a:off x="13652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38</xdr:row>
      <xdr:rowOff>33746</xdr:rowOff>
    </xdr:to>
    <xdr:cxnSp macro="">
      <xdr:nvCxnSpPr>
        <xdr:cNvPr id="537" name="直線コネクタ 536"/>
        <xdr:cNvCxnSpPr/>
      </xdr:nvCxnSpPr>
      <xdr:spPr>
        <a:xfrm>
          <a:off x="13703300" y="649496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156028</xdr:rowOff>
    </xdr:from>
    <xdr:to>
      <xdr:col>67</xdr:col>
      <xdr:colOff>101600</xdr:colOff>
      <xdr:row>38</xdr:row>
      <xdr:rowOff>86178</xdr:rowOff>
    </xdr:to>
    <xdr:sp macro="" textlink="">
      <xdr:nvSpPr>
        <xdr:cNvPr id="538" name="楕円 537"/>
        <xdr:cNvSpPr/>
      </xdr:nvSpPr>
      <xdr:spPr>
        <a:xfrm>
          <a:off x="12763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38</xdr:row>
      <xdr:rowOff>35378</xdr:rowOff>
    </xdr:to>
    <xdr:cxnSp macro="">
      <xdr:nvCxnSpPr>
        <xdr:cNvPr id="539" name="直線コネクタ 538"/>
        <xdr:cNvCxnSpPr/>
      </xdr:nvCxnSpPr>
      <xdr:spPr>
        <a:xfrm flipV="1">
          <a:off x="12814300" y="64949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44"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45" name="n_2mainValue【一般廃棄物処理施設】&#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47188</xdr:rowOff>
    </xdr:from>
    <xdr:ext cx="405111" cy="259045"/>
    <xdr:sp macro="" textlink="">
      <xdr:nvSpPr>
        <xdr:cNvPr id="546" name="n_3mainValue【一般廃棄物処理施設】&#10;有形固定資産減価償却率"/>
        <xdr:cNvSpPr txBox="1"/>
      </xdr:nvSpPr>
      <xdr:spPr>
        <a:xfrm>
          <a:off x="13500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547" name="n_4mainValue【一般廃棄物処理施設】&#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100368</xdr:rowOff>
    </xdr:from>
    <xdr:to>
      <xdr:col>116</xdr:col>
      <xdr:colOff>114300</xdr:colOff>
      <xdr:row>41</xdr:row>
      <xdr:rowOff>30518</xdr:rowOff>
    </xdr:to>
    <xdr:sp macro="" textlink="">
      <xdr:nvSpPr>
        <xdr:cNvPr id="589" name="楕円 588"/>
        <xdr:cNvSpPr/>
      </xdr:nvSpPr>
      <xdr:spPr>
        <a:xfrm>
          <a:off x="22110700" y="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78795</xdr:rowOff>
    </xdr:from>
    <xdr:ext cx="534377" cy="259045"/>
    <xdr:sp macro="" textlink="">
      <xdr:nvSpPr>
        <xdr:cNvPr id="590" name="【一般廃棄物処理施設】&#10;一人当たり有形固定資産（償却資産）額該当値テキスト"/>
        <xdr:cNvSpPr txBox="1"/>
      </xdr:nvSpPr>
      <xdr:spPr>
        <a:xfrm>
          <a:off x="22199600" y="69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104107</xdr:rowOff>
    </xdr:from>
    <xdr:to>
      <xdr:col>112</xdr:col>
      <xdr:colOff>38100</xdr:colOff>
      <xdr:row>41</xdr:row>
      <xdr:rowOff>34257</xdr:rowOff>
    </xdr:to>
    <xdr:sp macro="" textlink="">
      <xdr:nvSpPr>
        <xdr:cNvPr id="591" name="楕円 590"/>
        <xdr:cNvSpPr/>
      </xdr:nvSpPr>
      <xdr:spPr>
        <a:xfrm>
          <a:off x="21272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151168</xdr:rowOff>
    </xdr:from>
    <xdr:to>
      <xdr:col>116</xdr:col>
      <xdr:colOff>63500</xdr:colOff>
      <xdr:row>40</xdr:row>
      <xdr:rowOff>154907</xdr:rowOff>
    </xdr:to>
    <xdr:cxnSp macro="">
      <xdr:nvCxnSpPr>
        <xdr:cNvPr id="592" name="直線コネクタ 591"/>
        <xdr:cNvCxnSpPr/>
      </xdr:nvCxnSpPr>
      <xdr:spPr>
        <a:xfrm flipV="1">
          <a:off x="21323300" y="700916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111389</xdr:rowOff>
    </xdr:from>
    <xdr:to>
      <xdr:col>107</xdr:col>
      <xdr:colOff>101600</xdr:colOff>
      <xdr:row>41</xdr:row>
      <xdr:rowOff>41539</xdr:rowOff>
    </xdr:to>
    <xdr:sp macro="" textlink="">
      <xdr:nvSpPr>
        <xdr:cNvPr id="593" name="楕円 592"/>
        <xdr:cNvSpPr/>
      </xdr:nvSpPr>
      <xdr:spPr>
        <a:xfrm>
          <a:off x="20383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154907</xdr:rowOff>
    </xdr:from>
    <xdr:to>
      <xdr:col>111</xdr:col>
      <xdr:colOff>177800</xdr:colOff>
      <xdr:row>40</xdr:row>
      <xdr:rowOff>162189</xdr:rowOff>
    </xdr:to>
    <xdr:cxnSp macro="">
      <xdr:nvCxnSpPr>
        <xdr:cNvPr id="594" name="直線コネクタ 593"/>
        <xdr:cNvCxnSpPr/>
      </xdr:nvCxnSpPr>
      <xdr:spPr>
        <a:xfrm flipV="1">
          <a:off x="20434300" y="701290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115596</xdr:rowOff>
    </xdr:from>
    <xdr:to>
      <xdr:col>102</xdr:col>
      <xdr:colOff>165100</xdr:colOff>
      <xdr:row>41</xdr:row>
      <xdr:rowOff>45746</xdr:rowOff>
    </xdr:to>
    <xdr:sp macro="" textlink="">
      <xdr:nvSpPr>
        <xdr:cNvPr id="595" name="楕円 594"/>
        <xdr:cNvSpPr/>
      </xdr:nvSpPr>
      <xdr:spPr>
        <a:xfrm>
          <a:off x="19494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162189</xdr:rowOff>
    </xdr:from>
    <xdr:to>
      <xdr:col>107</xdr:col>
      <xdr:colOff>50800</xdr:colOff>
      <xdr:row>40</xdr:row>
      <xdr:rowOff>166396</xdr:rowOff>
    </xdr:to>
    <xdr:cxnSp macro="">
      <xdr:nvCxnSpPr>
        <xdr:cNvPr id="596" name="直線コネクタ 595"/>
        <xdr:cNvCxnSpPr/>
      </xdr:nvCxnSpPr>
      <xdr:spPr>
        <a:xfrm flipV="1">
          <a:off x="19545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148762</xdr:rowOff>
    </xdr:from>
    <xdr:to>
      <xdr:col>98</xdr:col>
      <xdr:colOff>38100</xdr:colOff>
      <xdr:row>41</xdr:row>
      <xdr:rowOff>78912</xdr:rowOff>
    </xdr:to>
    <xdr:sp macro="" textlink="">
      <xdr:nvSpPr>
        <xdr:cNvPr id="597" name="楕円 596"/>
        <xdr:cNvSpPr/>
      </xdr:nvSpPr>
      <xdr:spPr>
        <a:xfrm>
          <a:off x="18605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166396</xdr:rowOff>
    </xdr:from>
    <xdr:to>
      <xdr:col>102</xdr:col>
      <xdr:colOff>114300</xdr:colOff>
      <xdr:row>41</xdr:row>
      <xdr:rowOff>28112</xdr:rowOff>
    </xdr:to>
    <xdr:cxnSp macro="">
      <xdr:nvCxnSpPr>
        <xdr:cNvPr id="598" name="直線コネクタ 597"/>
        <xdr:cNvCxnSpPr/>
      </xdr:nvCxnSpPr>
      <xdr:spPr>
        <a:xfrm flipV="1">
          <a:off x="18656300" y="702439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25384</xdr:rowOff>
    </xdr:from>
    <xdr:ext cx="534377" cy="259045"/>
    <xdr:sp macro="" textlink="">
      <xdr:nvSpPr>
        <xdr:cNvPr id="603" name="n_1mainValue【一般廃棄物処理施設】&#10;一人当たり有形固定資産（償却資産）額"/>
        <xdr:cNvSpPr txBox="1"/>
      </xdr:nvSpPr>
      <xdr:spPr>
        <a:xfrm>
          <a:off x="21043411" y="70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58066</xdr:rowOff>
    </xdr:from>
    <xdr:ext cx="534377" cy="259045"/>
    <xdr:sp macro="" textlink="">
      <xdr:nvSpPr>
        <xdr:cNvPr id="604" name="n_2mainValue【一般廃棄物処理施設】&#10;一人当たり有形固定資産（償却資産）額"/>
        <xdr:cNvSpPr txBox="1"/>
      </xdr:nvSpPr>
      <xdr:spPr>
        <a:xfrm>
          <a:off x="201671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62273</xdr:rowOff>
    </xdr:from>
    <xdr:ext cx="534377" cy="259045"/>
    <xdr:sp macro="" textlink="">
      <xdr:nvSpPr>
        <xdr:cNvPr id="605" name="n_3mainValue【一般廃棄物処理施設】&#10;一人当たり有形固定資産（償却資産）額"/>
        <xdr:cNvSpPr txBox="1"/>
      </xdr:nvSpPr>
      <xdr:spPr>
        <a:xfrm>
          <a:off x="19278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70039</xdr:rowOff>
    </xdr:from>
    <xdr:ext cx="534377" cy="259045"/>
    <xdr:sp macro="" textlink="">
      <xdr:nvSpPr>
        <xdr:cNvPr id="606" name="n_4mainValue【一般廃棄物処理施設】&#10;一人当たり有形固定資産（償却資産）額"/>
        <xdr:cNvSpPr txBox="1"/>
      </xdr:nvSpPr>
      <xdr:spPr>
        <a:xfrm>
          <a:off x="183891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648" name="楕円 647"/>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649" name="【保健センター・保健所】&#10;有形固定資産減価償却率該当値テキスト"/>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650" name="楕円 649"/>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99604</xdr:rowOff>
    </xdr:from>
    <xdr:to>
      <xdr:col>85</xdr:col>
      <xdr:colOff>127000</xdr:colOff>
      <xdr:row>62</xdr:row>
      <xdr:rowOff>117566</xdr:rowOff>
    </xdr:to>
    <xdr:cxnSp macro="">
      <xdr:nvCxnSpPr>
        <xdr:cNvPr id="651" name="直線コネクタ 650"/>
        <xdr:cNvCxnSpPr/>
      </xdr:nvCxnSpPr>
      <xdr:spPr>
        <a:xfrm>
          <a:off x="15481300" y="107295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xdr:rowOff>
    </xdr:from>
    <xdr:to>
      <xdr:col>76</xdr:col>
      <xdr:colOff>165100</xdr:colOff>
      <xdr:row>62</xdr:row>
      <xdr:rowOff>106317</xdr:rowOff>
    </xdr:to>
    <xdr:sp macro="" textlink="">
      <xdr:nvSpPr>
        <xdr:cNvPr id="652" name="楕円 651"/>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99604</xdr:rowOff>
    </xdr:to>
    <xdr:cxnSp macro="">
      <xdr:nvCxnSpPr>
        <xdr:cNvPr id="653" name="直線コネクタ 652"/>
        <xdr:cNvCxnSpPr/>
      </xdr:nvCxnSpPr>
      <xdr:spPr>
        <a:xfrm>
          <a:off x="14592300" y="106854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4" name="楕円 653"/>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55517</xdr:rowOff>
    </xdr:to>
    <xdr:cxnSp macro="">
      <xdr:nvCxnSpPr>
        <xdr:cNvPr id="655" name="直線コネクタ 654"/>
        <xdr:cNvCxnSpPr/>
      </xdr:nvCxnSpPr>
      <xdr:spPr>
        <a:xfrm>
          <a:off x="13703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89626</xdr:rowOff>
    </xdr:from>
    <xdr:to>
      <xdr:col>67</xdr:col>
      <xdr:colOff>101600</xdr:colOff>
      <xdr:row>62</xdr:row>
      <xdr:rowOff>19776</xdr:rowOff>
    </xdr:to>
    <xdr:sp macro="" textlink="">
      <xdr:nvSpPr>
        <xdr:cNvPr id="656" name="楕円 655"/>
        <xdr:cNvSpPr/>
      </xdr:nvSpPr>
      <xdr:spPr>
        <a:xfrm>
          <a:off x="12763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140426</xdr:rowOff>
    </xdr:from>
    <xdr:to>
      <xdr:col>71</xdr:col>
      <xdr:colOff>177800</xdr:colOff>
      <xdr:row>62</xdr:row>
      <xdr:rowOff>11430</xdr:rowOff>
    </xdr:to>
    <xdr:cxnSp macro="">
      <xdr:nvCxnSpPr>
        <xdr:cNvPr id="657" name="直線コネクタ 656"/>
        <xdr:cNvCxnSpPr/>
      </xdr:nvCxnSpPr>
      <xdr:spPr>
        <a:xfrm>
          <a:off x="12814300" y="105988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662" name="n_1mainValue【保健センター・保健所】&#10;有形固定資産減価償却率"/>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663" name="n_2mainValue【保健センター・保健所】&#10;有形固定資産減価償却率"/>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4" name="n_3mainValue【保健センター・保健所】&#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10903</xdr:rowOff>
    </xdr:from>
    <xdr:ext cx="405111" cy="259045"/>
    <xdr:sp macro="" textlink="">
      <xdr:nvSpPr>
        <xdr:cNvPr id="665" name="n_4mainValue【保健センター・保健所】&#10;有形固定資産減価償却率"/>
        <xdr:cNvSpPr txBox="1"/>
      </xdr:nvSpPr>
      <xdr:spPr>
        <a:xfrm>
          <a:off x="12611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05" name="楕円 704"/>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06"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08" name="直線コネクタ 707"/>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9" name="楕円 708"/>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19050</xdr:rowOff>
    </xdr:to>
    <xdr:cxnSp macro="">
      <xdr:nvCxnSpPr>
        <xdr:cNvPr id="710" name="直線コネクタ 709"/>
        <xdr:cNvCxnSpPr/>
      </xdr:nvCxnSpPr>
      <xdr:spPr>
        <a:xfrm flipV="1">
          <a:off x="20434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1" name="楕円 710"/>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2" name="直線コネクタ 711"/>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3" name="楕円 712"/>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4" name="直線コネクタ 713"/>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0"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1"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2"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34925</xdr:rowOff>
    </xdr:from>
    <xdr:to>
      <xdr:col>85</xdr:col>
      <xdr:colOff>177800</xdr:colOff>
      <xdr:row>79</xdr:row>
      <xdr:rowOff>136525</xdr:rowOff>
    </xdr:to>
    <xdr:sp macro="" textlink="">
      <xdr:nvSpPr>
        <xdr:cNvPr id="763" name="楕円 762"/>
        <xdr:cNvSpPr/>
      </xdr:nvSpPr>
      <xdr:spPr>
        <a:xfrm>
          <a:off x="16268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57802</xdr:rowOff>
    </xdr:from>
    <xdr:ext cx="405111" cy="259045"/>
    <xdr:sp macro="" textlink="">
      <xdr:nvSpPr>
        <xdr:cNvPr id="764" name="【消防施設】&#10;有形固定資産減価償却率該当値テキスト"/>
        <xdr:cNvSpPr txBox="1"/>
      </xdr:nvSpPr>
      <xdr:spPr>
        <a:xfrm>
          <a:off x="16357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166370</xdr:rowOff>
    </xdr:from>
    <xdr:to>
      <xdr:col>81</xdr:col>
      <xdr:colOff>101600</xdr:colOff>
      <xdr:row>79</xdr:row>
      <xdr:rowOff>96520</xdr:rowOff>
    </xdr:to>
    <xdr:sp macro="" textlink="">
      <xdr:nvSpPr>
        <xdr:cNvPr id="765" name="楕円 764"/>
        <xdr:cNvSpPr/>
      </xdr:nvSpPr>
      <xdr:spPr>
        <a:xfrm>
          <a:off x="1543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45720</xdr:rowOff>
    </xdr:from>
    <xdr:to>
      <xdr:col>85</xdr:col>
      <xdr:colOff>127000</xdr:colOff>
      <xdr:row>79</xdr:row>
      <xdr:rowOff>85725</xdr:rowOff>
    </xdr:to>
    <xdr:cxnSp macro="">
      <xdr:nvCxnSpPr>
        <xdr:cNvPr id="766" name="直線コネクタ 765"/>
        <xdr:cNvCxnSpPr/>
      </xdr:nvCxnSpPr>
      <xdr:spPr>
        <a:xfrm>
          <a:off x="15481300" y="13590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767" name="楕円 766"/>
        <xdr:cNvSpPr/>
      </xdr:nvSpPr>
      <xdr:spPr>
        <a:xfrm>
          <a:off x="14541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45720</xdr:rowOff>
    </xdr:to>
    <xdr:cxnSp macro="">
      <xdr:nvCxnSpPr>
        <xdr:cNvPr id="768" name="直線コネクタ 767"/>
        <xdr:cNvCxnSpPr/>
      </xdr:nvCxnSpPr>
      <xdr:spPr>
        <a:xfrm>
          <a:off x="14592300" y="13529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34925</xdr:rowOff>
    </xdr:from>
    <xdr:to>
      <xdr:col>72</xdr:col>
      <xdr:colOff>38100</xdr:colOff>
      <xdr:row>78</xdr:row>
      <xdr:rowOff>136525</xdr:rowOff>
    </xdr:to>
    <xdr:sp macro="" textlink="">
      <xdr:nvSpPr>
        <xdr:cNvPr id="769" name="楕円 768"/>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156211</xdr:rowOff>
    </xdr:to>
    <xdr:cxnSp macro="">
      <xdr:nvCxnSpPr>
        <xdr:cNvPr id="770" name="直線コネクタ 769"/>
        <xdr:cNvCxnSpPr/>
      </xdr:nvCxnSpPr>
      <xdr:spPr>
        <a:xfrm>
          <a:off x="13703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143511</xdr:rowOff>
    </xdr:from>
    <xdr:to>
      <xdr:col>67</xdr:col>
      <xdr:colOff>101600</xdr:colOff>
      <xdr:row>78</xdr:row>
      <xdr:rowOff>73661</xdr:rowOff>
    </xdr:to>
    <xdr:sp macro="" textlink="">
      <xdr:nvSpPr>
        <xdr:cNvPr id="771" name="楕円 770"/>
        <xdr:cNvSpPr/>
      </xdr:nvSpPr>
      <xdr:spPr>
        <a:xfrm>
          <a:off x="12763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22861</xdr:rowOff>
    </xdr:from>
    <xdr:to>
      <xdr:col>71</xdr:col>
      <xdr:colOff>177800</xdr:colOff>
      <xdr:row>78</xdr:row>
      <xdr:rowOff>85725</xdr:rowOff>
    </xdr:to>
    <xdr:cxnSp macro="">
      <xdr:nvCxnSpPr>
        <xdr:cNvPr id="772" name="直線コネクタ 771"/>
        <xdr:cNvCxnSpPr/>
      </xdr:nvCxnSpPr>
      <xdr:spPr>
        <a:xfrm>
          <a:off x="12814300" y="133959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113047</xdr:rowOff>
    </xdr:from>
    <xdr:ext cx="405111" cy="259045"/>
    <xdr:sp macro="" textlink="">
      <xdr:nvSpPr>
        <xdr:cNvPr id="777" name="n_1mainValue【消防施設】&#10;有形固定資産減価償却率"/>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778" name="n_2mainValue【消防施設】&#10;有形固定資産減価償却率"/>
        <xdr:cNvSpPr txBox="1"/>
      </xdr:nvSpPr>
      <xdr:spPr>
        <a:xfrm>
          <a:off x="14389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779" name="n_3mainValue【消防施設】&#10;有形固定資産減価償却率"/>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90188</xdr:rowOff>
    </xdr:from>
    <xdr:ext cx="405111" cy="259045"/>
    <xdr:sp macro="" textlink="">
      <xdr:nvSpPr>
        <xdr:cNvPr id="780" name="n_4mainValue【消防施設】&#10;有形固定資産減価償却率"/>
        <xdr:cNvSpPr txBox="1"/>
      </xdr:nvSpPr>
      <xdr:spPr>
        <a:xfrm>
          <a:off x="12611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130992</xdr:rowOff>
    </xdr:from>
    <xdr:to>
      <xdr:col>116</xdr:col>
      <xdr:colOff>114300</xdr:colOff>
      <xdr:row>85</xdr:row>
      <xdr:rowOff>61142</xdr:rowOff>
    </xdr:to>
    <xdr:sp macro="" textlink="">
      <xdr:nvSpPr>
        <xdr:cNvPr id="822" name="楕円 821"/>
        <xdr:cNvSpPr/>
      </xdr:nvSpPr>
      <xdr:spPr>
        <a:xfrm>
          <a:off x="22110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153869</xdr:rowOff>
    </xdr:from>
    <xdr:ext cx="469744" cy="259045"/>
    <xdr:sp macro="" textlink="">
      <xdr:nvSpPr>
        <xdr:cNvPr id="823" name="【消防施設】&#10;一人当たり面積該当値テキスト"/>
        <xdr:cNvSpPr txBox="1"/>
      </xdr:nvSpPr>
      <xdr:spPr>
        <a:xfrm>
          <a:off x="22199600" y="143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140788</xdr:rowOff>
    </xdr:from>
    <xdr:to>
      <xdr:col>112</xdr:col>
      <xdr:colOff>38100</xdr:colOff>
      <xdr:row>85</xdr:row>
      <xdr:rowOff>70938</xdr:rowOff>
    </xdr:to>
    <xdr:sp macro="" textlink="">
      <xdr:nvSpPr>
        <xdr:cNvPr id="824" name="楕円 823"/>
        <xdr:cNvSpPr/>
      </xdr:nvSpPr>
      <xdr:spPr>
        <a:xfrm>
          <a:off x="21272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20138</xdr:rowOff>
    </xdr:to>
    <xdr:cxnSp macro="">
      <xdr:nvCxnSpPr>
        <xdr:cNvPr id="825" name="直線コネクタ 824"/>
        <xdr:cNvCxnSpPr/>
      </xdr:nvCxnSpPr>
      <xdr:spPr>
        <a:xfrm flipV="1">
          <a:off x="21323300" y="145835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146231</xdr:rowOff>
    </xdr:from>
    <xdr:to>
      <xdr:col>107</xdr:col>
      <xdr:colOff>101600</xdr:colOff>
      <xdr:row>85</xdr:row>
      <xdr:rowOff>76381</xdr:rowOff>
    </xdr:to>
    <xdr:sp macro="" textlink="">
      <xdr:nvSpPr>
        <xdr:cNvPr id="826" name="楕円 825"/>
        <xdr:cNvSpPr/>
      </xdr:nvSpPr>
      <xdr:spPr>
        <a:xfrm>
          <a:off x="20383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20138</xdr:rowOff>
    </xdr:from>
    <xdr:to>
      <xdr:col>111</xdr:col>
      <xdr:colOff>177800</xdr:colOff>
      <xdr:row>85</xdr:row>
      <xdr:rowOff>25581</xdr:rowOff>
    </xdr:to>
    <xdr:cxnSp macro="">
      <xdr:nvCxnSpPr>
        <xdr:cNvPr id="827" name="直線コネクタ 826"/>
        <xdr:cNvCxnSpPr/>
      </xdr:nvCxnSpPr>
      <xdr:spPr>
        <a:xfrm flipV="1">
          <a:off x="20434300" y="14593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150586</xdr:rowOff>
    </xdr:from>
    <xdr:to>
      <xdr:col>102</xdr:col>
      <xdr:colOff>165100</xdr:colOff>
      <xdr:row>85</xdr:row>
      <xdr:rowOff>80736</xdr:rowOff>
    </xdr:to>
    <xdr:sp macro="" textlink="">
      <xdr:nvSpPr>
        <xdr:cNvPr id="828" name="楕円 827"/>
        <xdr:cNvSpPr/>
      </xdr:nvSpPr>
      <xdr:spPr>
        <a:xfrm>
          <a:off x="19494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25581</xdr:rowOff>
    </xdr:from>
    <xdr:to>
      <xdr:col>107</xdr:col>
      <xdr:colOff>50800</xdr:colOff>
      <xdr:row>85</xdr:row>
      <xdr:rowOff>29936</xdr:rowOff>
    </xdr:to>
    <xdr:cxnSp macro="">
      <xdr:nvCxnSpPr>
        <xdr:cNvPr id="829" name="直線コネクタ 828"/>
        <xdr:cNvCxnSpPr/>
      </xdr:nvCxnSpPr>
      <xdr:spPr>
        <a:xfrm flipV="1">
          <a:off x="19545300" y="145988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830" name="楕円 829"/>
        <xdr:cNvSpPr/>
      </xdr:nvSpPr>
      <xdr:spPr>
        <a:xfrm>
          <a:off x="18605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29936</xdr:rowOff>
    </xdr:from>
    <xdr:to>
      <xdr:col>102</xdr:col>
      <xdr:colOff>114300</xdr:colOff>
      <xdr:row>85</xdr:row>
      <xdr:rowOff>35379</xdr:rowOff>
    </xdr:to>
    <xdr:cxnSp macro="">
      <xdr:nvCxnSpPr>
        <xdr:cNvPr id="831" name="直線コネクタ 830"/>
        <xdr:cNvCxnSpPr/>
      </xdr:nvCxnSpPr>
      <xdr:spPr>
        <a:xfrm flipV="1">
          <a:off x="18656300" y="1460318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87465</xdr:rowOff>
    </xdr:from>
    <xdr:ext cx="469744" cy="259045"/>
    <xdr:sp macro="" textlink="">
      <xdr:nvSpPr>
        <xdr:cNvPr id="836" name="n_1mainValue【消防施設】&#10;一人当たり面積"/>
        <xdr:cNvSpPr txBox="1"/>
      </xdr:nvSpPr>
      <xdr:spPr>
        <a:xfrm>
          <a:off x="210757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92908</xdr:rowOff>
    </xdr:from>
    <xdr:ext cx="469744" cy="259045"/>
    <xdr:sp macro="" textlink="">
      <xdr:nvSpPr>
        <xdr:cNvPr id="837" name="n_2mainValue【消防施設】&#10;一人当たり面積"/>
        <xdr:cNvSpPr txBox="1"/>
      </xdr:nvSpPr>
      <xdr:spPr>
        <a:xfrm>
          <a:off x="20199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97263</xdr:rowOff>
    </xdr:from>
    <xdr:ext cx="469744" cy="259045"/>
    <xdr:sp macro="" textlink="">
      <xdr:nvSpPr>
        <xdr:cNvPr id="838" name="n_3mainValue【消防施設】&#10;一人当たり面積"/>
        <xdr:cNvSpPr txBox="1"/>
      </xdr:nvSpPr>
      <xdr:spPr>
        <a:xfrm>
          <a:off x="19310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102706</xdr:rowOff>
    </xdr:from>
    <xdr:ext cx="469744" cy="259045"/>
    <xdr:sp macro="" textlink="">
      <xdr:nvSpPr>
        <xdr:cNvPr id="839" name="n_4mainValue【消防施設】&#10;一人当たり面積"/>
        <xdr:cNvSpPr txBox="1"/>
      </xdr:nvSpPr>
      <xdr:spPr>
        <a:xfrm>
          <a:off x="18421427"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81" name="楕円 880"/>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82" name="【庁舎】&#10;有形固定資産減価償却率該当値テキスト"/>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3" name="楕円 882"/>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77832</xdr:rowOff>
    </xdr:to>
    <xdr:cxnSp macro="">
      <xdr:nvCxnSpPr>
        <xdr:cNvPr id="884" name="直線コネクタ 883"/>
        <xdr:cNvCxnSpPr/>
      </xdr:nvCxnSpPr>
      <xdr:spPr>
        <a:xfrm flipV="1">
          <a:off x="15481300" y="180278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85" name="楕円 884"/>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106</xdr:row>
      <xdr:rowOff>76200</xdr:rowOff>
    </xdr:to>
    <xdr:cxnSp macro="">
      <xdr:nvCxnSpPr>
        <xdr:cNvPr id="886" name="直線コネクタ 885"/>
        <xdr:cNvCxnSpPr/>
      </xdr:nvCxnSpPr>
      <xdr:spPr>
        <a:xfrm flipV="1">
          <a:off x="14592300" y="1808008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87" name="楕円 886"/>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76200</xdr:rowOff>
    </xdr:to>
    <xdr:cxnSp macro="">
      <xdr:nvCxnSpPr>
        <xdr:cNvPr id="888" name="直線コネクタ 887"/>
        <xdr:cNvCxnSpPr/>
      </xdr:nvCxnSpPr>
      <xdr:spPr>
        <a:xfrm>
          <a:off x="13703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889" name="楕円 888"/>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97427</xdr:rowOff>
    </xdr:to>
    <xdr:cxnSp macro="">
      <xdr:nvCxnSpPr>
        <xdr:cNvPr id="890" name="直線コネクタ 889"/>
        <xdr:cNvCxnSpPr/>
      </xdr:nvCxnSpPr>
      <xdr:spPr>
        <a:xfrm flipV="1">
          <a:off x="12814300" y="182139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5"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96"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97"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898" name="n_4mainValue【庁舎】&#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938" name="楕円 937"/>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32275</xdr:rowOff>
    </xdr:from>
    <xdr:ext cx="469744" cy="259045"/>
    <xdr:sp macro="" textlink="">
      <xdr:nvSpPr>
        <xdr:cNvPr id="939" name="【庁舎】&#10;一人当たり面積該当値テキスト"/>
        <xdr:cNvSpPr txBox="1"/>
      </xdr:nvSpPr>
      <xdr:spPr>
        <a:xfrm>
          <a:off x="22199600" y="180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53594</xdr:rowOff>
    </xdr:from>
    <xdr:to>
      <xdr:col>112</xdr:col>
      <xdr:colOff>38100</xdr:colOff>
      <xdr:row>107</xdr:row>
      <xdr:rowOff>155194</xdr:rowOff>
    </xdr:to>
    <xdr:sp macro="" textlink="">
      <xdr:nvSpPr>
        <xdr:cNvPr id="940" name="楕円 939"/>
        <xdr:cNvSpPr/>
      </xdr:nvSpPr>
      <xdr:spPr>
        <a:xfrm>
          <a:off x="21272500" y="18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107</xdr:row>
      <xdr:rowOff>104394</xdr:rowOff>
    </xdr:to>
    <xdr:cxnSp macro="">
      <xdr:nvCxnSpPr>
        <xdr:cNvPr id="941" name="直線コネクタ 940"/>
        <xdr:cNvCxnSpPr/>
      </xdr:nvCxnSpPr>
      <xdr:spPr>
        <a:xfrm flipV="1">
          <a:off x="21323300" y="18233898"/>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31496</xdr:rowOff>
    </xdr:from>
    <xdr:to>
      <xdr:col>107</xdr:col>
      <xdr:colOff>101600</xdr:colOff>
      <xdr:row>107</xdr:row>
      <xdr:rowOff>133096</xdr:rowOff>
    </xdr:to>
    <xdr:sp macro="" textlink="">
      <xdr:nvSpPr>
        <xdr:cNvPr id="942" name="楕円 941"/>
        <xdr:cNvSpPr/>
      </xdr:nvSpPr>
      <xdr:spPr>
        <a:xfrm>
          <a:off x="20383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82296</xdr:rowOff>
    </xdr:from>
    <xdr:to>
      <xdr:col>111</xdr:col>
      <xdr:colOff>177800</xdr:colOff>
      <xdr:row>107</xdr:row>
      <xdr:rowOff>104394</xdr:rowOff>
    </xdr:to>
    <xdr:cxnSp macro="">
      <xdr:nvCxnSpPr>
        <xdr:cNvPr id="943" name="直線コネクタ 942"/>
        <xdr:cNvCxnSpPr/>
      </xdr:nvCxnSpPr>
      <xdr:spPr>
        <a:xfrm>
          <a:off x="20434300" y="1842744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35306</xdr:rowOff>
    </xdr:from>
    <xdr:to>
      <xdr:col>102</xdr:col>
      <xdr:colOff>165100</xdr:colOff>
      <xdr:row>107</xdr:row>
      <xdr:rowOff>136906</xdr:rowOff>
    </xdr:to>
    <xdr:sp macro="" textlink="">
      <xdr:nvSpPr>
        <xdr:cNvPr id="944" name="楕円 943"/>
        <xdr:cNvSpPr/>
      </xdr:nvSpPr>
      <xdr:spPr>
        <a:xfrm>
          <a:off x="19494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82296</xdr:rowOff>
    </xdr:from>
    <xdr:to>
      <xdr:col>107</xdr:col>
      <xdr:colOff>50800</xdr:colOff>
      <xdr:row>107</xdr:row>
      <xdr:rowOff>86106</xdr:rowOff>
    </xdr:to>
    <xdr:cxnSp macro="">
      <xdr:nvCxnSpPr>
        <xdr:cNvPr id="945" name="直線コネクタ 944"/>
        <xdr:cNvCxnSpPr/>
      </xdr:nvCxnSpPr>
      <xdr:spPr>
        <a:xfrm flipV="1">
          <a:off x="19545300" y="18427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40639</xdr:rowOff>
    </xdr:from>
    <xdr:to>
      <xdr:col>98</xdr:col>
      <xdr:colOff>38100</xdr:colOff>
      <xdr:row>107</xdr:row>
      <xdr:rowOff>142239</xdr:rowOff>
    </xdr:to>
    <xdr:sp macro="" textlink="">
      <xdr:nvSpPr>
        <xdr:cNvPr id="946" name="楕円 945"/>
        <xdr:cNvSpPr/>
      </xdr:nvSpPr>
      <xdr:spPr>
        <a:xfrm>
          <a:off x="18605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86106</xdr:rowOff>
    </xdr:from>
    <xdr:to>
      <xdr:col>102</xdr:col>
      <xdr:colOff>114300</xdr:colOff>
      <xdr:row>107</xdr:row>
      <xdr:rowOff>91439</xdr:rowOff>
    </xdr:to>
    <xdr:cxnSp macro="">
      <xdr:nvCxnSpPr>
        <xdr:cNvPr id="947" name="直線コネクタ 946"/>
        <xdr:cNvCxnSpPr/>
      </xdr:nvCxnSpPr>
      <xdr:spPr>
        <a:xfrm flipV="1">
          <a:off x="18656300" y="1843125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271</xdr:rowOff>
    </xdr:from>
    <xdr:ext cx="469744" cy="259045"/>
    <xdr:sp macro="" textlink="">
      <xdr:nvSpPr>
        <xdr:cNvPr id="952" name="n_1mainValue【庁舎】&#10;一人当たり面積"/>
        <xdr:cNvSpPr txBox="1"/>
      </xdr:nvSpPr>
      <xdr:spPr>
        <a:xfrm>
          <a:off x="21075727" y="181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149623</xdr:rowOff>
    </xdr:from>
    <xdr:ext cx="469744" cy="259045"/>
    <xdr:sp macro="" textlink="">
      <xdr:nvSpPr>
        <xdr:cNvPr id="953" name="n_2mainValue【庁舎】&#10;一人当たり面積"/>
        <xdr:cNvSpPr txBox="1"/>
      </xdr:nvSpPr>
      <xdr:spPr>
        <a:xfrm>
          <a:off x="20199427" y="181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153433</xdr:rowOff>
    </xdr:from>
    <xdr:ext cx="469744" cy="259045"/>
    <xdr:sp macro="" textlink="">
      <xdr:nvSpPr>
        <xdr:cNvPr id="954" name="n_3mainValue【庁舎】&#10;一人当たり面積"/>
        <xdr:cNvSpPr txBox="1"/>
      </xdr:nvSpPr>
      <xdr:spPr>
        <a:xfrm>
          <a:off x="19310427" y="181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158766</xdr:rowOff>
    </xdr:from>
    <xdr:ext cx="469744" cy="259045"/>
    <xdr:sp macro="" textlink="">
      <xdr:nvSpPr>
        <xdr:cNvPr id="955" name="n_4mainValue【庁舎】&#10;一人当たり面積"/>
        <xdr:cNvSpPr txBox="1"/>
      </xdr:nvSpPr>
      <xdr:spPr>
        <a:xfrm>
          <a:off x="18421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各施設における一人当たり面積が類似団体と比べ低い水準となっている施設が多いことから、人口減少下において施設数が整理できていると判断できるが、</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一般廃棄物処理施設・</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消防施設を除き、有形固定資産減価償却率は高くなっている。体育館・プール</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については、令和２年度に諏訪山体育館の改修を行った影響により、有形固定資産減価償却率は前年度に比べ低下している。</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市民会館に</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おいては、</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更新費用等を含め、本市の課題となっている。庁舎については</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令和元年度に整備した臼杵市社会基盤整備・災害支援センターを令和２年度に庁舎として整理したことにより、一人当たりの面積が増加した。</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施設全般については今後も公共施設等総合管理計画や中期財政計画を活用し、将来負担等を見据えた更新・整備が必要となる。</a:t>
          </a:r>
          <a:endParaRPr lang="ja-JP" altLang="ja-JP" sz="15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財政力指数は令和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年度において、前年度と同数となる</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となっている。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今後も生産年齢人口の大幅な増加や、自主財源である個人・法人市民税等の大幅な増加は見込めないことから類似団体平均を下回って推移すると見込まれる。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経常収支比率は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分母である</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地方消費税交付金の増、普通交付税の増により対前年度比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+209,309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千円）増加し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分子である経常的経費充当一般財源が、新型コロナウイルス感染症の影響により物件費や補助費等が執行できなかったことによる減少（△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101,631</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千円）等により、対前年度比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ポイント改善となった。</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今後も安定した財政運営を行うために</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ICT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を活用した事務改善や、行財政活性化プランと連動した業務改善を図り経常経費の削減に努める。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また、公債費については今後の財政負担を増加させないよう公共施設整備五カ年計画等に基づく計画的な借入を行うよう留意する。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87630</xdr:rowOff>
    </xdr:to>
    <xdr:cxnSp macro="">
      <xdr:nvCxnSpPr>
        <xdr:cNvPr id="128" name="直線コネクタ 127"/>
        <xdr:cNvCxnSpPr/>
      </xdr:nvCxnSpPr>
      <xdr:spPr>
        <a:xfrm flipV="1">
          <a:off x="4114800" y="1090961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45403</xdr:rowOff>
    </xdr:from>
    <xdr:to>
      <xdr:col>19</xdr:col>
      <xdr:colOff>133350</xdr:colOff>
      <xdr:row>64</xdr:row>
      <xdr:rowOff>87630</xdr:rowOff>
    </xdr:to>
    <xdr:cxnSp macro="">
      <xdr:nvCxnSpPr>
        <xdr:cNvPr id="131" name="直線コネクタ 130"/>
        <xdr:cNvCxnSpPr/>
      </xdr:nvCxnSpPr>
      <xdr:spPr>
        <a:xfrm>
          <a:off x="3225800" y="110182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45403</xdr:rowOff>
    </xdr:from>
    <xdr:to>
      <xdr:col>15</xdr:col>
      <xdr:colOff>82550</xdr:colOff>
      <xdr:row>65</xdr:row>
      <xdr:rowOff>60960</xdr:rowOff>
    </xdr:to>
    <xdr:cxnSp macro="">
      <xdr:nvCxnSpPr>
        <xdr:cNvPr id="134" name="直線コネクタ 133"/>
        <xdr:cNvCxnSpPr/>
      </xdr:nvCxnSpPr>
      <xdr:spPr>
        <a:xfrm flipV="1">
          <a:off x="2336800" y="110182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60960</xdr:rowOff>
    </xdr:to>
    <xdr:cxnSp macro="">
      <xdr:nvCxnSpPr>
        <xdr:cNvPr id="137" name="直線コネクタ 136"/>
        <xdr:cNvCxnSpPr/>
      </xdr:nvCxnSpPr>
      <xdr:spPr>
        <a:xfrm>
          <a:off x="1447800" y="1104836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166053</xdr:rowOff>
    </xdr:from>
    <xdr:to>
      <xdr:col>15</xdr:col>
      <xdr:colOff>133350</xdr:colOff>
      <xdr:row>64</xdr:row>
      <xdr:rowOff>96203</xdr:rowOff>
    </xdr:to>
    <xdr:sp macro="" textlink="">
      <xdr:nvSpPr>
        <xdr:cNvPr id="151" name="楕円 150"/>
        <xdr:cNvSpPr/>
      </xdr:nvSpPr>
      <xdr:spPr>
        <a:xfrm>
          <a:off x="3175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80980</xdr:rowOff>
    </xdr:from>
    <xdr:ext cx="762000" cy="259045"/>
    <xdr:sp macro="" textlink="">
      <xdr:nvSpPr>
        <xdr:cNvPr id="152" name="テキスト ボックス 151"/>
        <xdr:cNvSpPr txBox="1"/>
      </xdr:nvSpPr>
      <xdr:spPr>
        <a:xfrm>
          <a:off x="2844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人件費においては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会計年度任用職員の導入により昨年度まで物件費で計上していた非常勤職員の賃金を人件費で計上することとなったこと等の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影響で対前年比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496,750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物件費においては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非常勤職員の賃金を人件費で計上することとなったことや職員用パソコン更新完了等の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影響で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し対前年比</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167,156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結果として前年度からの人口減少（△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621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人）の影響もあり人口一人当たり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8,928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円の悪化となった。類似団体平均よりも高い数字となっており、今後も一層の経常経費の見直しや事業の取捨選択に努めていく。</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60751</xdr:rowOff>
    </xdr:from>
    <xdr:to>
      <xdr:col>23</xdr:col>
      <xdr:colOff>133350</xdr:colOff>
      <xdr:row>83</xdr:row>
      <xdr:rowOff>132562</xdr:rowOff>
    </xdr:to>
    <xdr:cxnSp macro="">
      <xdr:nvCxnSpPr>
        <xdr:cNvPr id="191" name="直線コネクタ 190"/>
        <xdr:cNvCxnSpPr/>
      </xdr:nvCxnSpPr>
      <xdr:spPr>
        <a:xfrm>
          <a:off x="4114800" y="14291101"/>
          <a:ext cx="8382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149765</xdr:rowOff>
    </xdr:from>
    <xdr:to>
      <xdr:col>19</xdr:col>
      <xdr:colOff>133350</xdr:colOff>
      <xdr:row>83</xdr:row>
      <xdr:rowOff>60751</xdr:rowOff>
    </xdr:to>
    <xdr:cxnSp macro="">
      <xdr:nvCxnSpPr>
        <xdr:cNvPr id="194" name="直線コネクタ 193"/>
        <xdr:cNvCxnSpPr/>
      </xdr:nvCxnSpPr>
      <xdr:spPr>
        <a:xfrm>
          <a:off x="3225800" y="14208665"/>
          <a:ext cx="8890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100781</xdr:rowOff>
    </xdr:from>
    <xdr:to>
      <xdr:col>15</xdr:col>
      <xdr:colOff>82550</xdr:colOff>
      <xdr:row>82</xdr:row>
      <xdr:rowOff>149765</xdr:rowOff>
    </xdr:to>
    <xdr:cxnSp macro="">
      <xdr:nvCxnSpPr>
        <xdr:cNvPr id="197" name="直線コネクタ 196"/>
        <xdr:cNvCxnSpPr/>
      </xdr:nvCxnSpPr>
      <xdr:spPr>
        <a:xfrm>
          <a:off x="2336800" y="1415968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45748</xdr:rowOff>
    </xdr:from>
    <xdr:to>
      <xdr:col>11</xdr:col>
      <xdr:colOff>31750</xdr:colOff>
      <xdr:row>82</xdr:row>
      <xdr:rowOff>100781</xdr:rowOff>
    </xdr:to>
    <xdr:cxnSp macro="">
      <xdr:nvCxnSpPr>
        <xdr:cNvPr id="200" name="直線コネクタ 199"/>
        <xdr:cNvCxnSpPr/>
      </xdr:nvCxnSpPr>
      <xdr:spPr>
        <a:xfrm>
          <a:off x="1447800" y="14104648"/>
          <a:ext cx="889000" cy="5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81762</xdr:rowOff>
    </xdr:from>
    <xdr:to>
      <xdr:col>23</xdr:col>
      <xdr:colOff>184150</xdr:colOff>
      <xdr:row>84</xdr:row>
      <xdr:rowOff>11912</xdr:rowOff>
    </xdr:to>
    <xdr:sp macro="" textlink="">
      <xdr:nvSpPr>
        <xdr:cNvPr id="210" name="楕円 209"/>
        <xdr:cNvSpPr/>
      </xdr:nvSpPr>
      <xdr:spPr>
        <a:xfrm>
          <a:off x="4902200" y="143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53839</xdr:rowOff>
    </xdr:from>
    <xdr:ext cx="762000" cy="259045"/>
    <xdr:sp macro="" textlink="">
      <xdr:nvSpPr>
        <xdr:cNvPr id="211" name="人件費・物件費等の状況該当値テキスト"/>
        <xdr:cNvSpPr txBox="1"/>
      </xdr:nvSpPr>
      <xdr:spPr>
        <a:xfrm>
          <a:off x="5041900" y="1428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9951</xdr:rowOff>
    </xdr:from>
    <xdr:to>
      <xdr:col>19</xdr:col>
      <xdr:colOff>184150</xdr:colOff>
      <xdr:row>83</xdr:row>
      <xdr:rowOff>111551</xdr:rowOff>
    </xdr:to>
    <xdr:sp macro="" textlink="">
      <xdr:nvSpPr>
        <xdr:cNvPr id="212" name="楕円 211"/>
        <xdr:cNvSpPr/>
      </xdr:nvSpPr>
      <xdr:spPr>
        <a:xfrm>
          <a:off x="4064000" y="142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96328</xdr:rowOff>
    </xdr:from>
    <xdr:ext cx="736600" cy="259045"/>
    <xdr:sp macro="" textlink="">
      <xdr:nvSpPr>
        <xdr:cNvPr id="213" name="テキスト ボックス 212"/>
        <xdr:cNvSpPr txBox="1"/>
      </xdr:nvSpPr>
      <xdr:spPr>
        <a:xfrm>
          <a:off x="3733800" y="14326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98965</xdr:rowOff>
    </xdr:from>
    <xdr:to>
      <xdr:col>15</xdr:col>
      <xdr:colOff>133350</xdr:colOff>
      <xdr:row>83</xdr:row>
      <xdr:rowOff>29115</xdr:rowOff>
    </xdr:to>
    <xdr:sp macro="" textlink="">
      <xdr:nvSpPr>
        <xdr:cNvPr id="214" name="楕円 213"/>
        <xdr:cNvSpPr/>
      </xdr:nvSpPr>
      <xdr:spPr>
        <a:xfrm>
          <a:off x="31750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13892</xdr:rowOff>
    </xdr:from>
    <xdr:ext cx="762000" cy="259045"/>
    <xdr:sp macro="" textlink="">
      <xdr:nvSpPr>
        <xdr:cNvPr id="215" name="テキスト ボックス 214"/>
        <xdr:cNvSpPr txBox="1"/>
      </xdr:nvSpPr>
      <xdr:spPr>
        <a:xfrm>
          <a:off x="2844800" y="14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49981</xdr:rowOff>
    </xdr:from>
    <xdr:to>
      <xdr:col>11</xdr:col>
      <xdr:colOff>82550</xdr:colOff>
      <xdr:row>82</xdr:row>
      <xdr:rowOff>151581</xdr:rowOff>
    </xdr:to>
    <xdr:sp macro="" textlink="">
      <xdr:nvSpPr>
        <xdr:cNvPr id="216" name="楕円 215"/>
        <xdr:cNvSpPr/>
      </xdr:nvSpPr>
      <xdr:spPr>
        <a:xfrm>
          <a:off x="2286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136358</xdr:rowOff>
    </xdr:from>
    <xdr:ext cx="762000" cy="259045"/>
    <xdr:sp macro="" textlink="">
      <xdr:nvSpPr>
        <xdr:cNvPr id="217" name="テキスト ボックス 216"/>
        <xdr:cNvSpPr txBox="1"/>
      </xdr:nvSpPr>
      <xdr:spPr>
        <a:xfrm>
          <a:off x="1955800" y="1419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166398</xdr:rowOff>
    </xdr:from>
    <xdr:to>
      <xdr:col>7</xdr:col>
      <xdr:colOff>31750</xdr:colOff>
      <xdr:row>82</xdr:row>
      <xdr:rowOff>96548</xdr:rowOff>
    </xdr:to>
    <xdr:sp macro="" textlink="">
      <xdr:nvSpPr>
        <xdr:cNvPr id="218" name="楕円 217"/>
        <xdr:cNvSpPr/>
      </xdr:nvSpPr>
      <xdr:spPr>
        <a:xfrm>
          <a:off x="1397000" y="14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106725</xdr:rowOff>
    </xdr:from>
    <xdr:ext cx="762000" cy="259045"/>
    <xdr:sp macro="" textlink="">
      <xdr:nvSpPr>
        <xdr:cNvPr id="219" name="テキスト ボックス 218"/>
        <xdr:cNvSpPr txBox="1"/>
      </xdr:nvSpPr>
      <xdr:spPr>
        <a:xfrm>
          <a:off x="1066800" y="138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令和元年度に給与減額措置（△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1.3</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％）を行ったため、令和</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年度は、ラスパイレス指数が上昇した</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。今後とも、給与の適正化に努める。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47978</xdr:rowOff>
    </xdr:to>
    <xdr:cxnSp macro="">
      <xdr:nvCxnSpPr>
        <xdr:cNvPr id="253" name="直線コネクタ 252"/>
        <xdr:cNvCxnSpPr/>
      </xdr:nvCxnSpPr>
      <xdr:spPr>
        <a:xfrm>
          <a:off x="16179800" y="14618405"/>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86</xdr:row>
      <xdr:rowOff>155222</xdr:rowOff>
    </xdr:to>
    <xdr:cxnSp macro="">
      <xdr:nvCxnSpPr>
        <xdr:cNvPr id="256" name="直線コネクタ 255"/>
        <xdr:cNvCxnSpPr/>
      </xdr:nvCxnSpPr>
      <xdr:spPr>
        <a:xfrm flipV="1">
          <a:off x="15290800" y="1461840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155222</xdr:rowOff>
    </xdr:to>
    <xdr:cxnSp macro="">
      <xdr:nvCxnSpPr>
        <xdr:cNvPr id="259" name="直線コネクタ 258"/>
        <xdr:cNvCxnSpPr/>
      </xdr:nvCxnSpPr>
      <xdr:spPr>
        <a:xfrm>
          <a:off x="14401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101600</xdr:rowOff>
    </xdr:to>
    <xdr:cxnSp macro="">
      <xdr:nvCxnSpPr>
        <xdr:cNvPr id="262" name="直線コネクタ 261"/>
        <xdr:cNvCxnSpPr/>
      </xdr:nvCxnSpPr>
      <xdr:spPr>
        <a:xfrm>
          <a:off x="13512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2" name="楕円 271"/>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3"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6" name="楕円 275"/>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7" name="テキスト ボックス 276"/>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0" name="楕円 279"/>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1" name="テキスト ボックス 280"/>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職員数は前年度より</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4</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名減少したものの、人口減少（△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621</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人）の影響により、前年度比</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0.05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ポイント</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増加している</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第３次臼杵市行財政活性化実行プランを策定し、持続可能な市役所の実現のため、組織機構の見直しや再任用制度等を活用するとともに、事務事業の選択と集中を行い、正規職員の適正な定員管理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74658</xdr:rowOff>
    </xdr:from>
    <xdr:to>
      <xdr:col>81</xdr:col>
      <xdr:colOff>44450</xdr:colOff>
      <xdr:row>63</xdr:row>
      <xdr:rowOff>83276</xdr:rowOff>
    </xdr:to>
    <xdr:cxnSp macro="">
      <xdr:nvCxnSpPr>
        <xdr:cNvPr id="318" name="直線コネクタ 317"/>
        <xdr:cNvCxnSpPr/>
      </xdr:nvCxnSpPr>
      <xdr:spPr>
        <a:xfrm>
          <a:off x="16179800" y="1087600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43634</xdr:rowOff>
    </xdr:from>
    <xdr:to>
      <xdr:col>77</xdr:col>
      <xdr:colOff>44450</xdr:colOff>
      <xdr:row>63</xdr:row>
      <xdr:rowOff>74658</xdr:rowOff>
    </xdr:to>
    <xdr:cxnSp macro="">
      <xdr:nvCxnSpPr>
        <xdr:cNvPr id="321" name="直線コネクタ 320"/>
        <xdr:cNvCxnSpPr/>
      </xdr:nvCxnSpPr>
      <xdr:spPr>
        <a:xfrm>
          <a:off x="15290800" y="108449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43634</xdr:rowOff>
    </xdr:to>
    <xdr:cxnSp macro="">
      <xdr:nvCxnSpPr>
        <xdr:cNvPr id="324" name="直線コネクタ 323"/>
        <xdr:cNvCxnSpPr/>
      </xdr:nvCxnSpPr>
      <xdr:spPr>
        <a:xfrm>
          <a:off x="14401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9162</xdr:rowOff>
    </xdr:from>
    <xdr:to>
      <xdr:col>68</xdr:col>
      <xdr:colOff>152400</xdr:colOff>
      <xdr:row>63</xdr:row>
      <xdr:rowOff>17780</xdr:rowOff>
    </xdr:to>
    <xdr:cxnSp macro="">
      <xdr:nvCxnSpPr>
        <xdr:cNvPr id="327" name="直線コネクタ 326"/>
        <xdr:cNvCxnSpPr/>
      </xdr:nvCxnSpPr>
      <xdr:spPr>
        <a:xfrm>
          <a:off x="13512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32476</xdr:rowOff>
    </xdr:from>
    <xdr:to>
      <xdr:col>81</xdr:col>
      <xdr:colOff>95250</xdr:colOff>
      <xdr:row>63</xdr:row>
      <xdr:rowOff>134076</xdr:rowOff>
    </xdr:to>
    <xdr:sp macro="" textlink="">
      <xdr:nvSpPr>
        <xdr:cNvPr id="337" name="楕円 336"/>
        <xdr:cNvSpPr/>
      </xdr:nvSpPr>
      <xdr:spPr>
        <a:xfrm>
          <a:off x="16967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4553</xdr:rowOff>
    </xdr:from>
    <xdr:ext cx="762000" cy="259045"/>
    <xdr:sp macro="" textlink="">
      <xdr:nvSpPr>
        <xdr:cNvPr id="338" name="定員管理の状況該当値テキスト"/>
        <xdr:cNvSpPr txBox="1"/>
      </xdr:nvSpPr>
      <xdr:spPr>
        <a:xfrm>
          <a:off x="17106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23858</xdr:rowOff>
    </xdr:from>
    <xdr:to>
      <xdr:col>77</xdr:col>
      <xdr:colOff>95250</xdr:colOff>
      <xdr:row>63</xdr:row>
      <xdr:rowOff>125458</xdr:rowOff>
    </xdr:to>
    <xdr:sp macro="" textlink="">
      <xdr:nvSpPr>
        <xdr:cNvPr id="339" name="楕円 338"/>
        <xdr:cNvSpPr/>
      </xdr:nvSpPr>
      <xdr:spPr>
        <a:xfrm>
          <a:off x="16129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110235</xdr:rowOff>
    </xdr:from>
    <xdr:ext cx="736600" cy="259045"/>
    <xdr:sp macro="" textlink="">
      <xdr:nvSpPr>
        <xdr:cNvPr id="340" name="テキスト ボックス 339"/>
        <xdr:cNvSpPr txBox="1"/>
      </xdr:nvSpPr>
      <xdr:spPr>
        <a:xfrm>
          <a:off x="15798800" y="1091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164284</xdr:rowOff>
    </xdr:from>
    <xdr:to>
      <xdr:col>73</xdr:col>
      <xdr:colOff>44450</xdr:colOff>
      <xdr:row>63</xdr:row>
      <xdr:rowOff>94434</xdr:rowOff>
    </xdr:to>
    <xdr:sp macro="" textlink="">
      <xdr:nvSpPr>
        <xdr:cNvPr id="341" name="楕円 340"/>
        <xdr:cNvSpPr/>
      </xdr:nvSpPr>
      <xdr:spPr>
        <a:xfrm>
          <a:off x="15240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79211</xdr:rowOff>
    </xdr:from>
    <xdr:ext cx="762000" cy="259045"/>
    <xdr:sp macro="" textlink="">
      <xdr:nvSpPr>
        <xdr:cNvPr id="342" name="テキスト ボックス 341"/>
        <xdr:cNvSpPr txBox="1"/>
      </xdr:nvSpPr>
      <xdr:spPr>
        <a:xfrm>
          <a:off x="14909800" y="108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3" name="楕円 342"/>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4" name="テキスト ボックス 343"/>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129812</xdr:rowOff>
    </xdr:from>
    <xdr:to>
      <xdr:col>64</xdr:col>
      <xdr:colOff>152400</xdr:colOff>
      <xdr:row>63</xdr:row>
      <xdr:rowOff>59962</xdr:rowOff>
    </xdr:to>
    <xdr:sp macro="" textlink="">
      <xdr:nvSpPr>
        <xdr:cNvPr id="345" name="楕円 344"/>
        <xdr:cNvSpPr/>
      </xdr:nvSpPr>
      <xdr:spPr>
        <a:xfrm>
          <a:off x="13462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44739</xdr:rowOff>
    </xdr:from>
    <xdr:ext cx="762000" cy="259045"/>
    <xdr:sp macro="" textlink="">
      <xdr:nvSpPr>
        <xdr:cNvPr id="346" name="テキスト ボックス 345"/>
        <xdr:cNvSpPr txBox="1"/>
      </xdr:nvSpPr>
      <xdr:spPr>
        <a:xfrm>
          <a:off x="13131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元利償還金の増（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47,261</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等悪化の要因があったが、</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公営企業に要する経費の財源とする地方債の償還の財源に充てたと認められる繰入金の減（△</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38,462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千円）や標準財政規模の増（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等の好転要因が上回り、対前年比</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ポイントの改善となった。</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今後も有利な地方債の発行に努めるとともに、公共施設整備五カ年計画等に基づく計画的な事業執行、起債発行に努め、更なる改善に努める。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90678</xdr:rowOff>
    </xdr:to>
    <xdr:cxnSp macro="">
      <xdr:nvCxnSpPr>
        <xdr:cNvPr id="378" name="直線コネクタ 377"/>
        <xdr:cNvCxnSpPr/>
      </xdr:nvCxnSpPr>
      <xdr:spPr>
        <a:xfrm flipV="1">
          <a:off x="16179800" y="70043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25400</xdr:rowOff>
    </xdr:to>
    <xdr:cxnSp macro="">
      <xdr:nvCxnSpPr>
        <xdr:cNvPr id="381" name="直線コネクタ 380"/>
        <xdr:cNvCxnSpPr/>
      </xdr:nvCxnSpPr>
      <xdr:spPr>
        <a:xfrm flipV="1">
          <a:off x="15290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102616</xdr:rowOff>
    </xdr:to>
    <xdr:cxnSp macro="">
      <xdr:nvCxnSpPr>
        <xdr:cNvPr id="384" name="直線コネクタ 383"/>
        <xdr:cNvCxnSpPr/>
      </xdr:nvCxnSpPr>
      <xdr:spPr>
        <a:xfrm flipV="1">
          <a:off x="14401800" y="722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112268</xdr:rowOff>
    </xdr:to>
    <xdr:cxnSp macro="">
      <xdr:nvCxnSpPr>
        <xdr:cNvPr id="387" name="直線コネクタ 386"/>
        <xdr:cNvCxnSpPr/>
      </xdr:nvCxnSpPr>
      <xdr:spPr>
        <a:xfrm flipV="1">
          <a:off x="13512800" y="73035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9" name="楕円 398"/>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0" name="テキスト ボックス 399"/>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1" name="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2" name="テキスト ボックス 40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5" name="楕円 404"/>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6" name="テキスト ボックス 40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地方債の現在高の増（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707,133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債務負担行為に基づく支出予定額の増（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39,218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等悪化の要因があったが、公営企業債等繰入見込額の減（△</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721,343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千円）や基準財政需要額算入</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見込額</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656,450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千円）、充当可能特定財源の増（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293,051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千円）等の好転要因が上回り将来負担比率は０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78308</xdr:rowOff>
    </xdr:from>
    <xdr:to>
      <xdr:col>68</xdr:col>
      <xdr:colOff>152400</xdr:colOff>
      <xdr:row>14</xdr:row>
      <xdr:rowOff>105334</xdr:rowOff>
    </xdr:to>
    <xdr:cxnSp macro="">
      <xdr:nvCxnSpPr>
        <xdr:cNvPr id="438" name="直線コネクタ 437"/>
        <xdr:cNvCxnSpPr/>
      </xdr:nvCxnSpPr>
      <xdr:spPr>
        <a:xfrm flipV="1">
          <a:off x="13512800" y="247860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2" name="テキスト ボックス 441"/>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6" name="テキスト ボックス 445"/>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8" name="テキスト ボックス 447"/>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27508</xdr:rowOff>
    </xdr:from>
    <xdr:to>
      <xdr:col>68</xdr:col>
      <xdr:colOff>203200</xdr:colOff>
      <xdr:row>14</xdr:row>
      <xdr:rowOff>129108</xdr:rowOff>
    </xdr:to>
    <xdr:sp macro="" textlink="">
      <xdr:nvSpPr>
        <xdr:cNvPr id="454" name="楕円 453"/>
        <xdr:cNvSpPr/>
      </xdr:nvSpPr>
      <xdr:spPr>
        <a:xfrm>
          <a:off x="14351000" y="2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139285</xdr:rowOff>
    </xdr:from>
    <xdr:ext cx="762000" cy="259045"/>
    <xdr:sp macro="" textlink="">
      <xdr:nvSpPr>
        <xdr:cNvPr id="455" name="テキスト ボックス 454"/>
        <xdr:cNvSpPr txBox="1"/>
      </xdr:nvSpPr>
      <xdr:spPr>
        <a:xfrm>
          <a:off x="14020800" y="219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54534</xdr:rowOff>
    </xdr:from>
    <xdr:to>
      <xdr:col>64</xdr:col>
      <xdr:colOff>152400</xdr:colOff>
      <xdr:row>14</xdr:row>
      <xdr:rowOff>156134</xdr:rowOff>
    </xdr:to>
    <xdr:sp macro="" textlink="">
      <xdr:nvSpPr>
        <xdr:cNvPr id="456" name="楕円 455"/>
        <xdr:cNvSpPr/>
      </xdr:nvSpPr>
      <xdr:spPr>
        <a:xfrm>
          <a:off x="13462000" y="24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166311</xdr:rowOff>
    </xdr:from>
    <xdr:ext cx="762000" cy="259045"/>
    <xdr:sp macro="" textlink="">
      <xdr:nvSpPr>
        <xdr:cNvPr id="457" name="テキスト ボックス 456"/>
        <xdr:cNvSpPr txBox="1"/>
      </xdr:nvSpPr>
      <xdr:spPr>
        <a:xfrm>
          <a:off x="13131800" y="222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人件費における経常収支比率は、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ポイントの悪化となった。</a:t>
          </a: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一般職員給与カット（△</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％）を行ったものの、令和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年度から会計年度任用職員の導入により、これまで非常勤職員の賃金は物件費で計上していたが、人件費で計上することとなったため増加したことが大きな要因としてあげられる。</a:t>
          </a: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今後は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ICT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98425</xdr:rowOff>
    </xdr:from>
    <xdr:to>
      <xdr:col>24</xdr:col>
      <xdr:colOff>25400</xdr:colOff>
      <xdr:row>38</xdr:row>
      <xdr:rowOff>107950</xdr:rowOff>
    </xdr:to>
    <xdr:cxnSp macro="">
      <xdr:nvCxnSpPr>
        <xdr:cNvPr id="70" name="直線コネクタ 69"/>
        <xdr:cNvCxnSpPr/>
      </xdr:nvCxnSpPr>
      <xdr:spPr>
        <a:xfrm>
          <a:off x="3987800" y="64420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98425</xdr:rowOff>
    </xdr:from>
    <xdr:to>
      <xdr:col>19</xdr:col>
      <xdr:colOff>187325</xdr:colOff>
      <xdr:row>37</xdr:row>
      <xdr:rowOff>146050</xdr:rowOff>
    </xdr:to>
    <xdr:cxnSp macro="">
      <xdr:nvCxnSpPr>
        <xdr:cNvPr id="73" name="直線コネクタ 72"/>
        <xdr:cNvCxnSpPr/>
      </xdr:nvCxnSpPr>
      <xdr:spPr>
        <a:xfrm flipV="1">
          <a:off x="3098800" y="6442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37</xdr:row>
      <xdr:rowOff>146050</xdr:rowOff>
    </xdr:to>
    <xdr:cxnSp macro="">
      <xdr:nvCxnSpPr>
        <xdr:cNvPr id="76" name="直線コネクタ 75"/>
        <xdr:cNvCxnSpPr/>
      </xdr:nvCxnSpPr>
      <xdr:spPr>
        <a:xfrm>
          <a:off x="2209800" y="647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38</xdr:row>
      <xdr:rowOff>50800</xdr:rowOff>
    </xdr:to>
    <xdr:cxnSp macro="">
      <xdr:nvCxnSpPr>
        <xdr:cNvPr id="79" name="直線コネクタ 78"/>
        <xdr:cNvCxnSpPr/>
      </xdr:nvCxnSpPr>
      <xdr:spPr>
        <a:xfrm flipV="1">
          <a:off x="1320800" y="647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9" name="楕円 88"/>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90"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92" name="テキスト ボックス 91"/>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93" name="楕円 92"/>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4" name="テキスト ボックス 93"/>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5" name="楕円 94"/>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6" name="テキスト ボックス 9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7" name="楕円 96"/>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8" name="テキスト ボックス 9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物件費における経常収支比率は、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令和元年度まで直営であった給食センターの運営を令和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月より民間委託したことによる調理業務委託料の増等があるものの、令和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年度から会計年度任用職員の導入により、これまで非常勤職員の賃金は物件費で計上していたが、人件費で計上したこと等があり、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151,708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千円）したことが挙げられる。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今後も事業内容を精査し、費用の抑制に努めていく。</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24130</xdr:rowOff>
    </xdr:to>
    <xdr:cxnSp macro="">
      <xdr:nvCxnSpPr>
        <xdr:cNvPr id="131" name="直線コネクタ 130"/>
        <xdr:cNvCxnSpPr/>
      </xdr:nvCxnSpPr>
      <xdr:spPr>
        <a:xfrm flipV="1">
          <a:off x="15671800" y="282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24130</xdr:rowOff>
    </xdr:to>
    <xdr:cxnSp macro="">
      <xdr:nvCxnSpPr>
        <xdr:cNvPr id="134" name="直線コネクタ 133"/>
        <xdr:cNvCxnSpPr/>
      </xdr:nvCxnSpPr>
      <xdr:spPr>
        <a:xfrm>
          <a:off x="14782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8890</xdr:rowOff>
    </xdr:to>
    <xdr:cxnSp macro="">
      <xdr:nvCxnSpPr>
        <xdr:cNvPr id="137" name="直線コネクタ 136"/>
        <xdr:cNvCxnSpPr/>
      </xdr:nvCxnSpPr>
      <xdr:spPr>
        <a:xfrm>
          <a:off x="13893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127000</xdr:rowOff>
    </xdr:to>
    <xdr:cxnSp macro="">
      <xdr:nvCxnSpPr>
        <xdr:cNvPr id="140" name="直線コネクタ 139"/>
        <xdr:cNvCxnSpPr/>
      </xdr:nvCxnSpPr>
      <xdr:spPr>
        <a:xfrm>
          <a:off x="13004800" y="286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50" name="楕円 149"/>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51"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2" name="楕円 151"/>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53" name="テキスト ボックス 152"/>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4" name="楕円 153"/>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5" name="テキスト ボックス 154"/>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8" name="楕円 157"/>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9" name="テキスト ボックス 158"/>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扶助費における経常収支比率は、</a:t>
          </a:r>
          <a:r>
            <a:rPr kumimoji="1" lang="en-US" altLang="ja-JP" sz="1100">
              <a:latin typeface="BIZ UDゴシック" panose="020B0400000000000000" pitchFamily="49" charset="-128"/>
              <a:ea typeface="BIZ UDゴシック" panose="020B0400000000000000" pitchFamily="49" charset="-128"/>
              <a:cs typeface="Microsoft Sans Serif" panose="020B0604020202020204" pitchFamily="34" charset="0"/>
            </a:rPr>
            <a:t>0.8</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ポイントの改善となった。</a:t>
          </a:r>
        </a:p>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主な要因として、施設型給付費や生活保護費等増加の要因はあるものの、国県支出金の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過年度精算分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等の</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経常特定財源が増加した影響により経常的経費充当一般財源が減少（△</a:t>
          </a:r>
          <a:r>
            <a:rPr kumimoji="1" lang="en-US" altLang="ja-JP" sz="1100">
              <a:latin typeface="BIZ UDゴシック" panose="020B0400000000000000" pitchFamily="49" charset="-128"/>
              <a:ea typeface="BIZ UDゴシック" panose="020B0400000000000000" pitchFamily="49" charset="-128"/>
              <a:cs typeface="Microsoft Sans Serif" panose="020B0604020202020204" pitchFamily="34" charset="0"/>
            </a:rPr>
            <a:t>70,461</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千円）したこと等により改善している。</a:t>
          </a:r>
        </a:p>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類似団体と比較しても高い水準であるため、今後も、障害者自立支援事業や子ども子育て関連施策の動向について注視していく。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86178</xdr:rowOff>
    </xdr:to>
    <xdr:cxnSp macro="">
      <xdr:nvCxnSpPr>
        <xdr:cNvPr id="194" name="直線コネクタ 193"/>
        <xdr:cNvCxnSpPr/>
      </xdr:nvCxnSpPr>
      <xdr:spPr>
        <a:xfrm flipV="1">
          <a:off x="3987800" y="10071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86178</xdr:rowOff>
    </xdr:to>
    <xdr:cxnSp macro="">
      <xdr:nvCxnSpPr>
        <xdr:cNvPr id="197" name="直線コネクタ 196"/>
        <xdr:cNvCxnSpPr/>
      </xdr:nvCxnSpPr>
      <xdr:spPr>
        <a:xfrm>
          <a:off x="3098800" y="100221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167822</xdr:rowOff>
    </xdr:to>
    <xdr:cxnSp macro="">
      <xdr:nvCxnSpPr>
        <xdr:cNvPr id="200" name="直線コネクタ 199"/>
        <xdr:cNvCxnSpPr/>
      </xdr:nvCxnSpPr>
      <xdr:spPr>
        <a:xfrm flipV="1">
          <a:off x="2209800" y="100221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167822</xdr:rowOff>
    </xdr:to>
    <xdr:cxnSp macro="">
      <xdr:nvCxnSpPr>
        <xdr:cNvPr id="203" name="直線コネクタ 202"/>
        <xdr:cNvCxnSpPr/>
      </xdr:nvCxnSpPr>
      <xdr:spPr>
        <a:xfrm>
          <a:off x="1320800" y="100057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5" name="楕円 21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6" name="テキスト ボックス 21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7" name="楕円 216"/>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8" name="テキスト ボックス 217"/>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9" name="楕円 218"/>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20" name="テキスト ボックス 219"/>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その他における経常収支比率は、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主な要因として繰出金において、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認定者数や</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歳以上人口の増等から</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介護</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給付費繰出金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が増加</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等があるものの、下水道事業会計が令和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年度より法適化されたことにより繰出金を補助費等や出資金に計上したことによる減少要因があり、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617,300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）したことが挙げられる。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今後もその他の大部分を占める繰出金を中心とした経常一般財源の抑制を図る必要がある。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59</xdr:row>
      <xdr:rowOff>31750</xdr:rowOff>
    </xdr:to>
    <xdr:cxnSp macro="">
      <xdr:nvCxnSpPr>
        <xdr:cNvPr id="255" name="直線コネクタ 254"/>
        <xdr:cNvCxnSpPr/>
      </xdr:nvCxnSpPr>
      <xdr:spPr>
        <a:xfrm flipV="1">
          <a:off x="15671800" y="97205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31750</xdr:rowOff>
    </xdr:to>
    <xdr:cxnSp macro="">
      <xdr:nvCxnSpPr>
        <xdr:cNvPr id="258" name="直線コネクタ 257"/>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157480</xdr:rowOff>
    </xdr:to>
    <xdr:cxnSp macro="">
      <xdr:nvCxnSpPr>
        <xdr:cNvPr id="261" name="直線コネクタ 260"/>
        <xdr:cNvCxnSpPr/>
      </xdr:nvCxnSpPr>
      <xdr:spPr>
        <a:xfrm>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134620</xdr:rowOff>
    </xdr:to>
    <xdr:cxnSp macro="">
      <xdr:nvCxnSpPr>
        <xdr:cNvPr id="264" name="直線コネクタ 263"/>
        <xdr:cNvCxnSpPr/>
      </xdr:nvCxnSpPr>
      <xdr:spPr>
        <a:xfrm>
          <a:off x="13004800" y="1005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4" name="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5"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6" name="楕円 275"/>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7" name="テキスト ボックス 276"/>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8" name="楕円 277"/>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9" name="テキスト ボックス 278"/>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80" name="楕円 27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81" name="テキスト ボックス 28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82" name="楕円 281"/>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83" name="テキスト ボックス 282"/>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補助費における経常収支比率は、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悪化</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下水道事業会計が令和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年度より法適化されたことにより繰出金を補助費等に計上したため、</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418,363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60706</xdr:rowOff>
    </xdr:to>
    <xdr:cxnSp macro="">
      <xdr:nvCxnSpPr>
        <xdr:cNvPr id="313" name="直線コネクタ 312"/>
        <xdr:cNvCxnSpPr/>
      </xdr:nvCxnSpPr>
      <xdr:spPr>
        <a:xfrm>
          <a:off x="15671800" y="59014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85852</xdr:rowOff>
    </xdr:to>
    <xdr:cxnSp macro="">
      <xdr:nvCxnSpPr>
        <xdr:cNvPr id="316" name="直線コネクタ 315"/>
        <xdr:cNvCxnSpPr/>
      </xdr:nvCxnSpPr>
      <xdr:spPr>
        <a:xfrm flipV="1">
          <a:off x="14782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9" name="直線コネクタ 318"/>
        <xdr:cNvCxnSpPr/>
      </xdr:nvCxnSpPr>
      <xdr:spPr>
        <a:xfrm flipV="1">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22" name="直線コネクタ 321"/>
        <xdr:cNvCxnSpPr/>
      </xdr:nvCxnSpPr>
      <xdr:spPr>
        <a:xfrm>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2" name="楕円 331"/>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3"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4" name="楕円 33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5" name="テキスト ボックス 33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6" name="楕円 335"/>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7" name="テキスト ボックス 336"/>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8" name="楕円 337"/>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9" name="テキスト ボックス 338"/>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40" name="楕円 339"/>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41" name="テキスト ボックス 340"/>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公債費における経常収支比率は、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0.03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悪化</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年度同意過疎債の償還終了に伴う減があったものの、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年度同意過疎債の元金償還開始に伴う増や平成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年同意小災害復旧事業債の元金償還開始に伴う増等が影響し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全体として経常一般財源が減少（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48,152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）したことが挙げられる。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今後も、後年の財政負担を増加させないよう計画的な借入に十分留意する。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80</xdr:row>
      <xdr:rowOff>66039</xdr:rowOff>
    </xdr:to>
    <xdr:cxnSp macro="">
      <xdr:nvCxnSpPr>
        <xdr:cNvPr id="374" name="直線コネクタ 373"/>
        <xdr:cNvCxnSpPr/>
      </xdr:nvCxnSpPr>
      <xdr:spPr>
        <a:xfrm>
          <a:off x="3987800" y="13782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96520</xdr:rowOff>
    </xdr:to>
    <xdr:cxnSp macro="">
      <xdr:nvCxnSpPr>
        <xdr:cNvPr id="377" name="直線コネクタ 376"/>
        <xdr:cNvCxnSpPr/>
      </xdr:nvCxnSpPr>
      <xdr:spPr>
        <a:xfrm flipV="1">
          <a:off x="3098800" y="13782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81</xdr:row>
      <xdr:rowOff>123189</xdr:rowOff>
    </xdr:to>
    <xdr:cxnSp macro="">
      <xdr:nvCxnSpPr>
        <xdr:cNvPr id="380" name="直線コネクタ 379"/>
        <xdr:cNvCxnSpPr/>
      </xdr:nvCxnSpPr>
      <xdr:spPr>
        <a:xfrm flipV="1">
          <a:off x="2209800" y="13812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123189</xdr:rowOff>
    </xdr:to>
    <xdr:cxnSp macro="">
      <xdr:nvCxnSpPr>
        <xdr:cNvPr id="383" name="直線コネクタ 382"/>
        <xdr:cNvCxnSpPr/>
      </xdr:nvCxnSpPr>
      <xdr:spPr>
        <a:xfrm>
          <a:off x="1320800" y="13903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3" name="楕円 392"/>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4" name="公債費該当値テキスト"/>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5" name="楕円 394"/>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6" name="テキスト ボックス 395"/>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45720</xdr:rowOff>
    </xdr:from>
    <xdr:to>
      <xdr:col>15</xdr:col>
      <xdr:colOff>149225</xdr:colOff>
      <xdr:row>80</xdr:row>
      <xdr:rowOff>147320</xdr:rowOff>
    </xdr:to>
    <xdr:sp macro="" textlink="">
      <xdr:nvSpPr>
        <xdr:cNvPr id="397" name="楕円 396"/>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132097</xdr:rowOff>
    </xdr:from>
    <xdr:ext cx="762000" cy="259045"/>
    <xdr:sp macro="" textlink="">
      <xdr:nvSpPr>
        <xdr:cNvPr id="398" name="テキスト ボックス 397"/>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72389</xdr:rowOff>
    </xdr:from>
    <xdr:to>
      <xdr:col>11</xdr:col>
      <xdr:colOff>60325</xdr:colOff>
      <xdr:row>82</xdr:row>
      <xdr:rowOff>2539</xdr:rowOff>
    </xdr:to>
    <xdr:sp macro="" textlink="">
      <xdr:nvSpPr>
        <xdr:cNvPr id="399" name="楕円 398"/>
        <xdr:cNvSpPr/>
      </xdr:nvSpPr>
      <xdr:spPr>
        <a:xfrm>
          <a:off x="2159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158766</xdr:rowOff>
    </xdr:from>
    <xdr:ext cx="762000" cy="259045"/>
    <xdr:sp macro="" textlink="">
      <xdr:nvSpPr>
        <xdr:cNvPr id="400" name="テキスト ボックス 399"/>
        <xdr:cNvSpPr txBox="1"/>
      </xdr:nvSpPr>
      <xdr:spPr>
        <a:xfrm>
          <a:off x="1828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401" name="楕円 400"/>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402" name="テキスト ボックス 401"/>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その他経費や物件費では</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経常収支比率は改善したが、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人件費や補助費等においては</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悪化し、公債費以外の経常収支比率は対前年度比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類似団体の平均値を</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ポイント上回っているものの、今後も経費の節減及び事業の適正化に努めていく。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136144</xdr:rowOff>
    </xdr:to>
    <xdr:cxnSp macro="">
      <xdr:nvCxnSpPr>
        <xdr:cNvPr id="433" name="直線コネクタ 432"/>
        <xdr:cNvCxnSpPr/>
      </xdr:nvCxnSpPr>
      <xdr:spPr>
        <a:xfrm flipV="1">
          <a:off x="15671800" y="130520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136144</xdr:rowOff>
    </xdr:to>
    <xdr:cxnSp macro="">
      <xdr:nvCxnSpPr>
        <xdr:cNvPr id="436" name="直線コネクタ 435"/>
        <xdr:cNvCxnSpPr/>
      </xdr:nvCxnSpPr>
      <xdr:spPr>
        <a:xfrm>
          <a:off x="14782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108713</xdr:rowOff>
    </xdr:to>
    <xdr:cxnSp macro="">
      <xdr:nvCxnSpPr>
        <xdr:cNvPr id="439" name="直線コネクタ 438"/>
        <xdr:cNvCxnSpPr/>
      </xdr:nvCxnSpPr>
      <xdr:spPr>
        <a:xfrm flipV="1">
          <a:off x="13893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108713</xdr:rowOff>
    </xdr:to>
    <xdr:cxnSp macro="">
      <xdr:nvCxnSpPr>
        <xdr:cNvPr id="442" name="直線コネクタ 441"/>
        <xdr:cNvCxnSpPr/>
      </xdr:nvCxnSpPr>
      <xdr:spPr>
        <a:xfrm>
          <a:off x="13004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2" name="楕円 451"/>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3"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4" name="楕円 453"/>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5" name="テキスト ボックス 454"/>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6" name="楕円 455"/>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7" name="テキスト ボックス 456"/>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8" name="楕円 457"/>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9" name="テキスト ボックス 458"/>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60" name="楕円 459"/>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1" name="テキスト ボックス 460"/>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149414</xdr:rowOff>
    </xdr:from>
    <xdr:to>
      <xdr:col>29</xdr:col>
      <xdr:colOff>127000</xdr:colOff>
      <xdr:row>16</xdr:row>
      <xdr:rowOff>41465</xdr:rowOff>
    </xdr:to>
    <xdr:cxnSp macro="">
      <xdr:nvCxnSpPr>
        <xdr:cNvPr id="52" name="直線コネクタ 51"/>
        <xdr:cNvCxnSpPr/>
      </xdr:nvCxnSpPr>
      <xdr:spPr bwMode="auto">
        <a:xfrm flipV="1">
          <a:off x="5003800" y="2768789"/>
          <a:ext cx="6477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41465</xdr:rowOff>
    </xdr:from>
    <xdr:to>
      <xdr:col>26</xdr:col>
      <xdr:colOff>50800</xdr:colOff>
      <xdr:row>16</xdr:row>
      <xdr:rowOff>54659</xdr:rowOff>
    </xdr:to>
    <xdr:cxnSp macro="">
      <xdr:nvCxnSpPr>
        <xdr:cNvPr id="55" name="直線コネクタ 54"/>
        <xdr:cNvCxnSpPr/>
      </xdr:nvCxnSpPr>
      <xdr:spPr bwMode="auto">
        <a:xfrm flipV="1">
          <a:off x="4305300" y="2832290"/>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54659</xdr:rowOff>
    </xdr:from>
    <xdr:to>
      <xdr:col>22</xdr:col>
      <xdr:colOff>114300</xdr:colOff>
      <xdr:row>16</xdr:row>
      <xdr:rowOff>71657</xdr:rowOff>
    </xdr:to>
    <xdr:cxnSp macro="">
      <xdr:nvCxnSpPr>
        <xdr:cNvPr id="58" name="直線コネクタ 57"/>
        <xdr:cNvCxnSpPr/>
      </xdr:nvCxnSpPr>
      <xdr:spPr bwMode="auto">
        <a:xfrm flipV="1">
          <a:off x="3606800" y="2845484"/>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71657</xdr:rowOff>
    </xdr:from>
    <xdr:to>
      <xdr:col>18</xdr:col>
      <xdr:colOff>177800</xdr:colOff>
      <xdr:row>16</xdr:row>
      <xdr:rowOff>103155</xdr:rowOff>
    </xdr:to>
    <xdr:cxnSp macro="">
      <xdr:nvCxnSpPr>
        <xdr:cNvPr id="61" name="直線コネクタ 60"/>
        <xdr:cNvCxnSpPr/>
      </xdr:nvCxnSpPr>
      <xdr:spPr bwMode="auto">
        <a:xfrm flipV="1">
          <a:off x="29083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98614</xdr:rowOff>
    </xdr:from>
    <xdr:to>
      <xdr:col>29</xdr:col>
      <xdr:colOff>177800</xdr:colOff>
      <xdr:row>16</xdr:row>
      <xdr:rowOff>28764</xdr:rowOff>
    </xdr:to>
    <xdr:sp macro="" textlink="">
      <xdr:nvSpPr>
        <xdr:cNvPr id="71" name="楕円 70"/>
        <xdr:cNvSpPr/>
      </xdr:nvSpPr>
      <xdr:spPr bwMode="auto">
        <a:xfrm>
          <a:off x="5600700" y="2717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70691</xdr:rowOff>
    </xdr:from>
    <xdr:ext cx="762000" cy="259045"/>
    <xdr:sp macro="" textlink="">
      <xdr:nvSpPr>
        <xdr:cNvPr id="72" name="人口1人当たり決算額の推移該当値テキスト130"/>
        <xdr:cNvSpPr txBox="1"/>
      </xdr:nvSpPr>
      <xdr:spPr>
        <a:xfrm>
          <a:off x="5740400" y="269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162115</xdr:rowOff>
    </xdr:from>
    <xdr:to>
      <xdr:col>26</xdr:col>
      <xdr:colOff>101600</xdr:colOff>
      <xdr:row>16</xdr:row>
      <xdr:rowOff>92265</xdr:rowOff>
    </xdr:to>
    <xdr:sp macro="" textlink="">
      <xdr:nvSpPr>
        <xdr:cNvPr id="73" name="楕円 72"/>
        <xdr:cNvSpPr/>
      </xdr:nvSpPr>
      <xdr:spPr bwMode="auto">
        <a:xfrm>
          <a:off x="4953000" y="278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102442</xdr:rowOff>
    </xdr:from>
    <xdr:ext cx="736600" cy="259045"/>
    <xdr:sp macro="" textlink="">
      <xdr:nvSpPr>
        <xdr:cNvPr id="74" name="テキスト ボックス 73"/>
        <xdr:cNvSpPr txBox="1"/>
      </xdr:nvSpPr>
      <xdr:spPr>
        <a:xfrm>
          <a:off x="4622800" y="255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3859</xdr:rowOff>
    </xdr:from>
    <xdr:to>
      <xdr:col>22</xdr:col>
      <xdr:colOff>165100</xdr:colOff>
      <xdr:row>16</xdr:row>
      <xdr:rowOff>105459</xdr:rowOff>
    </xdr:to>
    <xdr:sp macro="" textlink="">
      <xdr:nvSpPr>
        <xdr:cNvPr id="75" name="楕円 74"/>
        <xdr:cNvSpPr/>
      </xdr:nvSpPr>
      <xdr:spPr bwMode="auto">
        <a:xfrm>
          <a:off x="42545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115636</xdr:rowOff>
    </xdr:from>
    <xdr:ext cx="762000" cy="259045"/>
    <xdr:sp macro="" textlink="">
      <xdr:nvSpPr>
        <xdr:cNvPr id="76" name="テキスト ボックス 75"/>
        <xdr:cNvSpPr txBox="1"/>
      </xdr:nvSpPr>
      <xdr:spPr>
        <a:xfrm>
          <a:off x="3924300" y="256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20857</xdr:rowOff>
    </xdr:from>
    <xdr:to>
      <xdr:col>19</xdr:col>
      <xdr:colOff>38100</xdr:colOff>
      <xdr:row>16</xdr:row>
      <xdr:rowOff>122457</xdr:rowOff>
    </xdr:to>
    <xdr:sp macro="" textlink="">
      <xdr:nvSpPr>
        <xdr:cNvPr id="77" name="楕円 76"/>
        <xdr:cNvSpPr/>
      </xdr:nvSpPr>
      <xdr:spPr bwMode="auto">
        <a:xfrm>
          <a:off x="35560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132634</xdr:rowOff>
    </xdr:from>
    <xdr:ext cx="762000" cy="259045"/>
    <xdr:sp macro="" textlink="">
      <xdr:nvSpPr>
        <xdr:cNvPr id="78" name="テキスト ボックス 77"/>
        <xdr:cNvSpPr txBox="1"/>
      </xdr:nvSpPr>
      <xdr:spPr>
        <a:xfrm>
          <a:off x="3225800" y="25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52355</xdr:rowOff>
    </xdr:from>
    <xdr:to>
      <xdr:col>15</xdr:col>
      <xdr:colOff>101600</xdr:colOff>
      <xdr:row>16</xdr:row>
      <xdr:rowOff>153955</xdr:rowOff>
    </xdr:to>
    <xdr:sp macro="" textlink="">
      <xdr:nvSpPr>
        <xdr:cNvPr id="79" name="楕円 78"/>
        <xdr:cNvSpPr/>
      </xdr:nvSpPr>
      <xdr:spPr bwMode="auto">
        <a:xfrm>
          <a:off x="28575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164132</xdr:rowOff>
    </xdr:from>
    <xdr:ext cx="762000" cy="259045"/>
    <xdr:sp macro="" textlink="">
      <xdr:nvSpPr>
        <xdr:cNvPr id="80" name="テキスト ボックス 79"/>
        <xdr:cNvSpPr txBox="1"/>
      </xdr:nvSpPr>
      <xdr:spPr>
        <a:xfrm>
          <a:off x="25273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107500</xdr:rowOff>
    </xdr:from>
    <xdr:to>
      <xdr:col>29</xdr:col>
      <xdr:colOff>127000</xdr:colOff>
      <xdr:row>36</xdr:row>
      <xdr:rowOff>119868</xdr:rowOff>
    </xdr:to>
    <xdr:cxnSp macro="">
      <xdr:nvCxnSpPr>
        <xdr:cNvPr id="112" name="直線コネクタ 111"/>
        <xdr:cNvCxnSpPr/>
      </xdr:nvCxnSpPr>
      <xdr:spPr bwMode="auto">
        <a:xfrm flipV="1">
          <a:off x="5003800" y="7060750"/>
          <a:ext cx="647700" cy="1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61003</xdr:rowOff>
    </xdr:from>
    <xdr:to>
      <xdr:col>26</xdr:col>
      <xdr:colOff>50800</xdr:colOff>
      <xdr:row>36</xdr:row>
      <xdr:rowOff>119868</xdr:rowOff>
    </xdr:to>
    <xdr:cxnSp macro="">
      <xdr:nvCxnSpPr>
        <xdr:cNvPr id="115" name="直線コネクタ 114"/>
        <xdr:cNvCxnSpPr/>
      </xdr:nvCxnSpPr>
      <xdr:spPr bwMode="auto">
        <a:xfrm>
          <a:off x="4305300" y="7014253"/>
          <a:ext cx="698500" cy="5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282448</xdr:rowOff>
    </xdr:from>
    <xdr:to>
      <xdr:col>22</xdr:col>
      <xdr:colOff>114300</xdr:colOff>
      <xdr:row>36</xdr:row>
      <xdr:rowOff>61003</xdr:rowOff>
    </xdr:to>
    <xdr:cxnSp macro="">
      <xdr:nvCxnSpPr>
        <xdr:cNvPr id="118" name="直線コネクタ 117"/>
        <xdr:cNvCxnSpPr/>
      </xdr:nvCxnSpPr>
      <xdr:spPr bwMode="auto">
        <a:xfrm>
          <a:off x="3606800" y="6892798"/>
          <a:ext cx="698500" cy="1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282448</xdr:rowOff>
    </xdr:from>
    <xdr:to>
      <xdr:col>18</xdr:col>
      <xdr:colOff>177800</xdr:colOff>
      <xdr:row>35</xdr:row>
      <xdr:rowOff>291478</xdr:rowOff>
    </xdr:to>
    <xdr:cxnSp macro="">
      <xdr:nvCxnSpPr>
        <xdr:cNvPr id="121" name="直線コネクタ 120"/>
        <xdr:cNvCxnSpPr/>
      </xdr:nvCxnSpPr>
      <xdr:spPr bwMode="auto">
        <a:xfrm flipV="1">
          <a:off x="2908300" y="6892798"/>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56700</xdr:rowOff>
    </xdr:from>
    <xdr:to>
      <xdr:col>29</xdr:col>
      <xdr:colOff>177800</xdr:colOff>
      <xdr:row>36</xdr:row>
      <xdr:rowOff>158300</xdr:rowOff>
    </xdr:to>
    <xdr:sp macro="" textlink="">
      <xdr:nvSpPr>
        <xdr:cNvPr id="131" name="楕円 130"/>
        <xdr:cNvSpPr/>
      </xdr:nvSpPr>
      <xdr:spPr bwMode="auto">
        <a:xfrm>
          <a:off x="5600700" y="700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28777</xdr:rowOff>
    </xdr:from>
    <xdr:ext cx="762000" cy="259045"/>
    <xdr:sp macro="" textlink="">
      <xdr:nvSpPr>
        <xdr:cNvPr id="132" name="人口1人当たり決算額の推移該当値テキスト445"/>
        <xdr:cNvSpPr txBox="1"/>
      </xdr:nvSpPr>
      <xdr:spPr>
        <a:xfrm>
          <a:off x="5740400" y="69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69068</xdr:rowOff>
    </xdr:from>
    <xdr:to>
      <xdr:col>26</xdr:col>
      <xdr:colOff>101600</xdr:colOff>
      <xdr:row>36</xdr:row>
      <xdr:rowOff>170668</xdr:rowOff>
    </xdr:to>
    <xdr:sp macro="" textlink="">
      <xdr:nvSpPr>
        <xdr:cNvPr id="133" name="楕円 132"/>
        <xdr:cNvSpPr/>
      </xdr:nvSpPr>
      <xdr:spPr bwMode="auto">
        <a:xfrm>
          <a:off x="4953000" y="702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155445</xdr:rowOff>
    </xdr:from>
    <xdr:ext cx="736600" cy="259045"/>
    <xdr:sp macro="" textlink="">
      <xdr:nvSpPr>
        <xdr:cNvPr id="134" name="テキスト ボックス 133"/>
        <xdr:cNvSpPr txBox="1"/>
      </xdr:nvSpPr>
      <xdr:spPr>
        <a:xfrm>
          <a:off x="4622800" y="710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10203</xdr:rowOff>
    </xdr:from>
    <xdr:to>
      <xdr:col>22</xdr:col>
      <xdr:colOff>165100</xdr:colOff>
      <xdr:row>36</xdr:row>
      <xdr:rowOff>111803</xdr:rowOff>
    </xdr:to>
    <xdr:sp macro="" textlink="">
      <xdr:nvSpPr>
        <xdr:cNvPr id="135" name="楕円 134"/>
        <xdr:cNvSpPr/>
      </xdr:nvSpPr>
      <xdr:spPr bwMode="auto">
        <a:xfrm>
          <a:off x="4254500" y="696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96580</xdr:rowOff>
    </xdr:from>
    <xdr:ext cx="762000" cy="259045"/>
    <xdr:sp macro="" textlink="">
      <xdr:nvSpPr>
        <xdr:cNvPr id="136" name="テキスト ボックス 135"/>
        <xdr:cNvSpPr txBox="1"/>
      </xdr:nvSpPr>
      <xdr:spPr>
        <a:xfrm>
          <a:off x="3924300" y="70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231648</xdr:rowOff>
    </xdr:from>
    <xdr:to>
      <xdr:col>19</xdr:col>
      <xdr:colOff>38100</xdr:colOff>
      <xdr:row>35</xdr:row>
      <xdr:rowOff>333248</xdr:rowOff>
    </xdr:to>
    <xdr:sp macro="" textlink="">
      <xdr:nvSpPr>
        <xdr:cNvPr id="137" name="楕円 136"/>
        <xdr:cNvSpPr/>
      </xdr:nvSpPr>
      <xdr:spPr bwMode="auto">
        <a:xfrm>
          <a:off x="3556000" y="684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525</xdr:rowOff>
    </xdr:from>
    <xdr:ext cx="762000" cy="259045"/>
    <xdr:sp macro="" textlink="">
      <xdr:nvSpPr>
        <xdr:cNvPr id="138" name="テキスト ボックス 137"/>
        <xdr:cNvSpPr txBox="1"/>
      </xdr:nvSpPr>
      <xdr:spPr>
        <a:xfrm>
          <a:off x="3225800" y="66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240678</xdr:rowOff>
    </xdr:from>
    <xdr:to>
      <xdr:col>15</xdr:col>
      <xdr:colOff>101600</xdr:colOff>
      <xdr:row>35</xdr:row>
      <xdr:rowOff>342278</xdr:rowOff>
    </xdr:to>
    <xdr:sp macro="" textlink="">
      <xdr:nvSpPr>
        <xdr:cNvPr id="139" name="楕円 138"/>
        <xdr:cNvSpPr/>
      </xdr:nvSpPr>
      <xdr:spPr bwMode="auto">
        <a:xfrm>
          <a:off x="28575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9555</xdr:rowOff>
    </xdr:from>
    <xdr:ext cx="762000" cy="259045"/>
    <xdr:sp macro="" textlink="">
      <xdr:nvSpPr>
        <xdr:cNvPr id="140" name="テキスト ボックス 139"/>
        <xdr:cNvSpPr txBox="1"/>
      </xdr:nvSpPr>
      <xdr:spPr>
        <a:xfrm>
          <a:off x="2527300" y="66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118489</xdr:rowOff>
    </xdr:from>
    <xdr:to>
      <xdr:col>24</xdr:col>
      <xdr:colOff>63500</xdr:colOff>
      <xdr:row>36</xdr:row>
      <xdr:rowOff>11962</xdr:rowOff>
    </xdr:to>
    <xdr:cxnSp macro="">
      <xdr:nvCxnSpPr>
        <xdr:cNvPr id="63" name="直線コネクタ 62"/>
        <xdr:cNvCxnSpPr/>
      </xdr:nvCxnSpPr>
      <xdr:spPr>
        <a:xfrm flipV="1">
          <a:off x="3797300" y="5947789"/>
          <a:ext cx="8382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7226</xdr:rowOff>
    </xdr:from>
    <xdr:to>
      <xdr:col>19</xdr:col>
      <xdr:colOff>177800</xdr:colOff>
      <xdr:row>36</xdr:row>
      <xdr:rowOff>11962</xdr:rowOff>
    </xdr:to>
    <xdr:cxnSp macro="">
      <xdr:nvCxnSpPr>
        <xdr:cNvPr id="66" name="直線コネクタ 65"/>
        <xdr:cNvCxnSpPr/>
      </xdr:nvCxnSpPr>
      <xdr:spPr>
        <a:xfrm>
          <a:off x="2908300" y="617942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7226</xdr:rowOff>
    </xdr:from>
    <xdr:to>
      <xdr:col>15</xdr:col>
      <xdr:colOff>50800</xdr:colOff>
      <xdr:row>36</xdr:row>
      <xdr:rowOff>9839</xdr:rowOff>
    </xdr:to>
    <xdr:cxnSp macro="">
      <xdr:nvCxnSpPr>
        <xdr:cNvPr id="69" name="直線コネクタ 68"/>
        <xdr:cNvCxnSpPr/>
      </xdr:nvCxnSpPr>
      <xdr:spPr>
        <a:xfrm flipV="1">
          <a:off x="2019300" y="617942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119567</xdr:rowOff>
    </xdr:from>
    <xdr:to>
      <xdr:col>10</xdr:col>
      <xdr:colOff>114300</xdr:colOff>
      <xdr:row>36</xdr:row>
      <xdr:rowOff>9839</xdr:rowOff>
    </xdr:to>
    <xdr:cxnSp macro="">
      <xdr:nvCxnSpPr>
        <xdr:cNvPr id="72" name="直線コネクタ 71"/>
        <xdr:cNvCxnSpPr/>
      </xdr:nvCxnSpPr>
      <xdr:spPr>
        <a:xfrm>
          <a:off x="1130300" y="612031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67689</xdr:rowOff>
    </xdr:from>
    <xdr:to>
      <xdr:col>24</xdr:col>
      <xdr:colOff>114300</xdr:colOff>
      <xdr:row>34</xdr:row>
      <xdr:rowOff>169289</xdr:rowOff>
    </xdr:to>
    <xdr:sp macro="" textlink="">
      <xdr:nvSpPr>
        <xdr:cNvPr id="82" name="楕円 81"/>
        <xdr:cNvSpPr/>
      </xdr:nvSpPr>
      <xdr:spPr>
        <a:xfrm>
          <a:off x="4584700" y="5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90566</xdr:rowOff>
    </xdr:from>
    <xdr:ext cx="534377" cy="259045"/>
    <xdr:sp macro="" textlink="">
      <xdr:nvSpPr>
        <xdr:cNvPr id="83" name="人件費該当値テキスト"/>
        <xdr:cNvSpPr txBox="1"/>
      </xdr:nvSpPr>
      <xdr:spPr>
        <a:xfrm>
          <a:off x="4686300" y="57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132612</xdr:rowOff>
    </xdr:from>
    <xdr:to>
      <xdr:col>20</xdr:col>
      <xdr:colOff>38100</xdr:colOff>
      <xdr:row>36</xdr:row>
      <xdr:rowOff>62762</xdr:rowOff>
    </xdr:to>
    <xdr:sp macro="" textlink="">
      <xdr:nvSpPr>
        <xdr:cNvPr id="84" name="楕円 83"/>
        <xdr:cNvSpPr/>
      </xdr:nvSpPr>
      <xdr:spPr>
        <a:xfrm>
          <a:off x="3746500" y="61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79289</xdr:rowOff>
    </xdr:from>
    <xdr:ext cx="534377" cy="259045"/>
    <xdr:sp macro="" textlink="">
      <xdr:nvSpPr>
        <xdr:cNvPr id="85" name="テキスト ボックス 84"/>
        <xdr:cNvSpPr txBox="1"/>
      </xdr:nvSpPr>
      <xdr:spPr>
        <a:xfrm>
          <a:off x="3530111" y="59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127876</xdr:rowOff>
    </xdr:from>
    <xdr:to>
      <xdr:col>15</xdr:col>
      <xdr:colOff>101600</xdr:colOff>
      <xdr:row>36</xdr:row>
      <xdr:rowOff>58026</xdr:rowOff>
    </xdr:to>
    <xdr:sp macro="" textlink="">
      <xdr:nvSpPr>
        <xdr:cNvPr id="86" name="楕円 85"/>
        <xdr:cNvSpPr/>
      </xdr:nvSpPr>
      <xdr:spPr>
        <a:xfrm>
          <a:off x="2857500" y="61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74553</xdr:rowOff>
    </xdr:from>
    <xdr:ext cx="534377" cy="259045"/>
    <xdr:sp macro="" textlink="">
      <xdr:nvSpPr>
        <xdr:cNvPr id="87" name="テキスト ボックス 86"/>
        <xdr:cNvSpPr txBox="1"/>
      </xdr:nvSpPr>
      <xdr:spPr>
        <a:xfrm>
          <a:off x="2641111"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130489</xdr:rowOff>
    </xdr:from>
    <xdr:to>
      <xdr:col>10</xdr:col>
      <xdr:colOff>165100</xdr:colOff>
      <xdr:row>36</xdr:row>
      <xdr:rowOff>60639</xdr:rowOff>
    </xdr:to>
    <xdr:sp macro="" textlink="">
      <xdr:nvSpPr>
        <xdr:cNvPr id="88" name="楕円 87"/>
        <xdr:cNvSpPr/>
      </xdr:nvSpPr>
      <xdr:spPr>
        <a:xfrm>
          <a:off x="1968500" y="6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77166</xdr:rowOff>
    </xdr:from>
    <xdr:ext cx="534377" cy="259045"/>
    <xdr:sp macro="" textlink="">
      <xdr:nvSpPr>
        <xdr:cNvPr id="89" name="テキスト ボックス 88"/>
        <xdr:cNvSpPr txBox="1"/>
      </xdr:nvSpPr>
      <xdr:spPr>
        <a:xfrm>
          <a:off x="1752111" y="59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68767</xdr:rowOff>
    </xdr:from>
    <xdr:to>
      <xdr:col>6</xdr:col>
      <xdr:colOff>38100</xdr:colOff>
      <xdr:row>35</xdr:row>
      <xdr:rowOff>170367</xdr:rowOff>
    </xdr:to>
    <xdr:sp macro="" textlink="">
      <xdr:nvSpPr>
        <xdr:cNvPr id="90" name="楕円 89"/>
        <xdr:cNvSpPr/>
      </xdr:nvSpPr>
      <xdr:spPr>
        <a:xfrm>
          <a:off x="1079500" y="60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15444</xdr:rowOff>
    </xdr:from>
    <xdr:ext cx="534377" cy="259045"/>
    <xdr:sp macro="" textlink="">
      <xdr:nvSpPr>
        <xdr:cNvPr id="91" name="テキスト ボックス 90"/>
        <xdr:cNvSpPr txBox="1"/>
      </xdr:nvSpPr>
      <xdr:spPr>
        <a:xfrm>
          <a:off x="863111" y="58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33369</xdr:rowOff>
    </xdr:from>
    <xdr:to>
      <xdr:col>24</xdr:col>
      <xdr:colOff>63500</xdr:colOff>
      <xdr:row>56</xdr:row>
      <xdr:rowOff>66787</xdr:rowOff>
    </xdr:to>
    <xdr:cxnSp macro="">
      <xdr:nvCxnSpPr>
        <xdr:cNvPr id="123" name="直線コネクタ 122"/>
        <xdr:cNvCxnSpPr/>
      </xdr:nvCxnSpPr>
      <xdr:spPr>
        <a:xfrm>
          <a:off x="3797300" y="9634569"/>
          <a:ext cx="8382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33369</xdr:rowOff>
    </xdr:from>
    <xdr:to>
      <xdr:col>19</xdr:col>
      <xdr:colOff>177800</xdr:colOff>
      <xdr:row>56</xdr:row>
      <xdr:rowOff>140527</xdr:rowOff>
    </xdr:to>
    <xdr:cxnSp macro="">
      <xdr:nvCxnSpPr>
        <xdr:cNvPr id="126" name="直線コネクタ 125"/>
        <xdr:cNvCxnSpPr/>
      </xdr:nvCxnSpPr>
      <xdr:spPr>
        <a:xfrm flipV="1">
          <a:off x="2908300" y="9634569"/>
          <a:ext cx="8890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140527</xdr:rowOff>
    </xdr:from>
    <xdr:to>
      <xdr:col>15</xdr:col>
      <xdr:colOff>50800</xdr:colOff>
      <xdr:row>57</xdr:row>
      <xdr:rowOff>21209</xdr:rowOff>
    </xdr:to>
    <xdr:cxnSp macro="">
      <xdr:nvCxnSpPr>
        <xdr:cNvPr id="129" name="直線コネクタ 128"/>
        <xdr:cNvCxnSpPr/>
      </xdr:nvCxnSpPr>
      <xdr:spPr>
        <a:xfrm flipV="1">
          <a:off x="2019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21209</xdr:rowOff>
    </xdr:from>
    <xdr:to>
      <xdr:col>10</xdr:col>
      <xdr:colOff>114300</xdr:colOff>
      <xdr:row>57</xdr:row>
      <xdr:rowOff>75420</xdr:rowOff>
    </xdr:to>
    <xdr:cxnSp macro="">
      <xdr:nvCxnSpPr>
        <xdr:cNvPr id="132" name="直線コネクタ 131"/>
        <xdr:cNvCxnSpPr/>
      </xdr:nvCxnSpPr>
      <xdr:spPr>
        <a:xfrm flipV="1">
          <a:off x="1130300" y="979385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15987</xdr:rowOff>
    </xdr:from>
    <xdr:to>
      <xdr:col>24</xdr:col>
      <xdr:colOff>114300</xdr:colOff>
      <xdr:row>56</xdr:row>
      <xdr:rowOff>117587</xdr:rowOff>
    </xdr:to>
    <xdr:sp macro="" textlink="">
      <xdr:nvSpPr>
        <xdr:cNvPr id="142" name="楕円 141"/>
        <xdr:cNvSpPr/>
      </xdr:nvSpPr>
      <xdr:spPr>
        <a:xfrm>
          <a:off x="4584700" y="9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38864</xdr:rowOff>
    </xdr:from>
    <xdr:ext cx="534377" cy="259045"/>
    <xdr:sp macro="" textlink="">
      <xdr:nvSpPr>
        <xdr:cNvPr id="143" name="物件費該当値テキスト"/>
        <xdr:cNvSpPr txBox="1"/>
      </xdr:nvSpPr>
      <xdr:spPr>
        <a:xfrm>
          <a:off x="4686300" y="946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154019</xdr:rowOff>
    </xdr:from>
    <xdr:to>
      <xdr:col>20</xdr:col>
      <xdr:colOff>38100</xdr:colOff>
      <xdr:row>56</xdr:row>
      <xdr:rowOff>84169</xdr:rowOff>
    </xdr:to>
    <xdr:sp macro="" textlink="">
      <xdr:nvSpPr>
        <xdr:cNvPr id="144" name="楕円 143"/>
        <xdr:cNvSpPr/>
      </xdr:nvSpPr>
      <xdr:spPr>
        <a:xfrm>
          <a:off x="3746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100696</xdr:rowOff>
    </xdr:from>
    <xdr:ext cx="534377" cy="259045"/>
    <xdr:sp macro="" textlink="">
      <xdr:nvSpPr>
        <xdr:cNvPr id="145" name="テキスト ボックス 144"/>
        <xdr:cNvSpPr txBox="1"/>
      </xdr:nvSpPr>
      <xdr:spPr>
        <a:xfrm>
          <a:off x="3530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89727</xdr:rowOff>
    </xdr:from>
    <xdr:to>
      <xdr:col>15</xdr:col>
      <xdr:colOff>101600</xdr:colOff>
      <xdr:row>57</xdr:row>
      <xdr:rowOff>19877</xdr:rowOff>
    </xdr:to>
    <xdr:sp macro="" textlink="">
      <xdr:nvSpPr>
        <xdr:cNvPr id="146" name="楕円 145"/>
        <xdr:cNvSpPr/>
      </xdr:nvSpPr>
      <xdr:spPr>
        <a:xfrm>
          <a:off x="2857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36404</xdr:rowOff>
    </xdr:from>
    <xdr:ext cx="534377" cy="259045"/>
    <xdr:sp macro="" textlink="">
      <xdr:nvSpPr>
        <xdr:cNvPr id="147" name="テキスト ボックス 146"/>
        <xdr:cNvSpPr txBox="1"/>
      </xdr:nvSpPr>
      <xdr:spPr>
        <a:xfrm>
          <a:off x="2641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141859</xdr:rowOff>
    </xdr:from>
    <xdr:to>
      <xdr:col>10</xdr:col>
      <xdr:colOff>165100</xdr:colOff>
      <xdr:row>57</xdr:row>
      <xdr:rowOff>72009</xdr:rowOff>
    </xdr:to>
    <xdr:sp macro="" textlink="">
      <xdr:nvSpPr>
        <xdr:cNvPr id="148" name="楕円 147"/>
        <xdr:cNvSpPr/>
      </xdr:nvSpPr>
      <xdr:spPr>
        <a:xfrm>
          <a:off x="1968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63136</xdr:rowOff>
    </xdr:from>
    <xdr:ext cx="534377" cy="259045"/>
    <xdr:sp macro="" textlink="">
      <xdr:nvSpPr>
        <xdr:cNvPr id="149" name="テキスト ボックス 148"/>
        <xdr:cNvSpPr txBox="1"/>
      </xdr:nvSpPr>
      <xdr:spPr>
        <a:xfrm>
          <a:off x="1752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24620</xdr:rowOff>
    </xdr:from>
    <xdr:to>
      <xdr:col>6</xdr:col>
      <xdr:colOff>38100</xdr:colOff>
      <xdr:row>57</xdr:row>
      <xdr:rowOff>126220</xdr:rowOff>
    </xdr:to>
    <xdr:sp macro="" textlink="">
      <xdr:nvSpPr>
        <xdr:cNvPr id="150" name="楕円 149"/>
        <xdr:cNvSpPr/>
      </xdr:nvSpPr>
      <xdr:spPr>
        <a:xfrm>
          <a:off x="1079500" y="97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117347</xdr:rowOff>
    </xdr:from>
    <xdr:ext cx="534377" cy="259045"/>
    <xdr:sp macro="" textlink="">
      <xdr:nvSpPr>
        <xdr:cNvPr id="151" name="テキスト ボックス 150"/>
        <xdr:cNvSpPr txBox="1"/>
      </xdr:nvSpPr>
      <xdr:spPr>
        <a:xfrm>
          <a:off x="863111" y="9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100518</xdr:rowOff>
    </xdr:from>
    <xdr:to>
      <xdr:col>24</xdr:col>
      <xdr:colOff>63500</xdr:colOff>
      <xdr:row>78</xdr:row>
      <xdr:rowOff>101043</xdr:rowOff>
    </xdr:to>
    <xdr:cxnSp macro="">
      <xdr:nvCxnSpPr>
        <xdr:cNvPr id="178" name="直線コネクタ 177"/>
        <xdr:cNvCxnSpPr/>
      </xdr:nvCxnSpPr>
      <xdr:spPr>
        <a:xfrm>
          <a:off x="3797300" y="13473618"/>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99854</xdr:rowOff>
    </xdr:from>
    <xdr:to>
      <xdr:col>19</xdr:col>
      <xdr:colOff>177800</xdr:colOff>
      <xdr:row>78</xdr:row>
      <xdr:rowOff>100518</xdr:rowOff>
    </xdr:to>
    <xdr:cxnSp macro="">
      <xdr:nvCxnSpPr>
        <xdr:cNvPr id="181" name="直線コネクタ 180"/>
        <xdr:cNvCxnSpPr/>
      </xdr:nvCxnSpPr>
      <xdr:spPr>
        <a:xfrm>
          <a:off x="2908300" y="13472954"/>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99854</xdr:rowOff>
    </xdr:from>
    <xdr:to>
      <xdr:col>15</xdr:col>
      <xdr:colOff>50800</xdr:colOff>
      <xdr:row>78</xdr:row>
      <xdr:rowOff>103901</xdr:rowOff>
    </xdr:to>
    <xdr:cxnSp macro="">
      <xdr:nvCxnSpPr>
        <xdr:cNvPr id="184" name="直線コネクタ 183"/>
        <xdr:cNvCxnSpPr/>
      </xdr:nvCxnSpPr>
      <xdr:spPr>
        <a:xfrm flipV="1">
          <a:off x="2019300" y="13472954"/>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103901</xdr:rowOff>
    </xdr:from>
    <xdr:to>
      <xdr:col>10</xdr:col>
      <xdr:colOff>114300</xdr:colOff>
      <xdr:row>78</xdr:row>
      <xdr:rowOff>106645</xdr:rowOff>
    </xdr:to>
    <xdr:cxnSp macro="">
      <xdr:nvCxnSpPr>
        <xdr:cNvPr id="187" name="直線コネクタ 186"/>
        <xdr:cNvCxnSpPr/>
      </xdr:nvCxnSpPr>
      <xdr:spPr>
        <a:xfrm flipV="1">
          <a:off x="1130300" y="1347700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50243</xdr:rowOff>
    </xdr:from>
    <xdr:to>
      <xdr:col>24</xdr:col>
      <xdr:colOff>114300</xdr:colOff>
      <xdr:row>78</xdr:row>
      <xdr:rowOff>151843</xdr:rowOff>
    </xdr:to>
    <xdr:sp macro="" textlink="">
      <xdr:nvSpPr>
        <xdr:cNvPr id="197" name="楕円 196"/>
        <xdr:cNvSpPr/>
      </xdr:nvSpPr>
      <xdr:spPr>
        <a:xfrm>
          <a:off x="4584700" y="134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136620</xdr:rowOff>
    </xdr:from>
    <xdr:ext cx="469744" cy="259045"/>
    <xdr:sp macro="" textlink="">
      <xdr:nvSpPr>
        <xdr:cNvPr id="198" name="維持補修費該当値テキスト"/>
        <xdr:cNvSpPr txBox="1"/>
      </xdr:nvSpPr>
      <xdr:spPr>
        <a:xfrm>
          <a:off x="4686300" y="1333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49718</xdr:rowOff>
    </xdr:from>
    <xdr:to>
      <xdr:col>20</xdr:col>
      <xdr:colOff>38100</xdr:colOff>
      <xdr:row>78</xdr:row>
      <xdr:rowOff>151318</xdr:rowOff>
    </xdr:to>
    <xdr:sp macro="" textlink="">
      <xdr:nvSpPr>
        <xdr:cNvPr id="199" name="楕円 198"/>
        <xdr:cNvSpPr/>
      </xdr:nvSpPr>
      <xdr:spPr>
        <a:xfrm>
          <a:off x="3746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142445</xdr:rowOff>
    </xdr:from>
    <xdr:ext cx="469744" cy="259045"/>
    <xdr:sp macro="" textlink="">
      <xdr:nvSpPr>
        <xdr:cNvPr id="200" name="テキスト ボックス 199"/>
        <xdr:cNvSpPr txBox="1"/>
      </xdr:nvSpPr>
      <xdr:spPr>
        <a:xfrm>
          <a:off x="3562428"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49054</xdr:rowOff>
    </xdr:from>
    <xdr:to>
      <xdr:col>15</xdr:col>
      <xdr:colOff>101600</xdr:colOff>
      <xdr:row>78</xdr:row>
      <xdr:rowOff>150654</xdr:rowOff>
    </xdr:to>
    <xdr:sp macro="" textlink="">
      <xdr:nvSpPr>
        <xdr:cNvPr id="201" name="楕円 200"/>
        <xdr:cNvSpPr/>
      </xdr:nvSpPr>
      <xdr:spPr>
        <a:xfrm>
          <a:off x="28575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141781</xdr:rowOff>
    </xdr:from>
    <xdr:ext cx="469744" cy="259045"/>
    <xdr:sp macro="" textlink="">
      <xdr:nvSpPr>
        <xdr:cNvPr id="202" name="テキスト ボックス 201"/>
        <xdr:cNvSpPr txBox="1"/>
      </xdr:nvSpPr>
      <xdr:spPr>
        <a:xfrm>
          <a:off x="2673428" y="135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53101</xdr:rowOff>
    </xdr:from>
    <xdr:to>
      <xdr:col>10</xdr:col>
      <xdr:colOff>165100</xdr:colOff>
      <xdr:row>78</xdr:row>
      <xdr:rowOff>154701</xdr:rowOff>
    </xdr:to>
    <xdr:sp macro="" textlink="">
      <xdr:nvSpPr>
        <xdr:cNvPr id="203" name="楕円 202"/>
        <xdr:cNvSpPr/>
      </xdr:nvSpPr>
      <xdr:spPr>
        <a:xfrm>
          <a:off x="1968500" y="134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145828</xdr:rowOff>
    </xdr:from>
    <xdr:ext cx="469744" cy="259045"/>
    <xdr:sp macro="" textlink="">
      <xdr:nvSpPr>
        <xdr:cNvPr id="204" name="テキスト ボックス 203"/>
        <xdr:cNvSpPr txBox="1"/>
      </xdr:nvSpPr>
      <xdr:spPr>
        <a:xfrm>
          <a:off x="1784428" y="135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55845</xdr:rowOff>
    </xdr:from>
    <xdr:to>
      <xdr:col>6</xdr:col>
      <xdr:colOff>38100</xdr:colOff>
      <xdr:row>78</xdr:row>
      <xdr:rowOff>157445</xdr:rowOff>
    </xdr:to>
    <xdr:sp macro="" textlink="">
      <xdr:nvSpPr>
        <xdr:cNvPr id="205" name="楕円 204"/>
        <xdr:cNvSpPr/>
      </xdr:nvSpPr>
      <xdr:spPr>
        <a:xfrm>
          <a:off x="1079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148572</xdr:rowOff>
    </xdr:from>
    <xdr:ext cx="469744" cy="259045"/>
    <xdr:sp macro="" textlink="">
      <xdr:nvSpPr>
        <xdr:cNvPr id="206" name="テキスト ボックス 205"/>
        <xdr:cNvSpPr txBox="1"/>
      </xdr:nvSpPr>
      <xdr:spPr>
        <a:xfrm>
          <a:off x="895428" y="135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34449</xdr:rowOff>
    </xdr:from>
    <xdr:to>
      <xdr:col>24</xdr:col>
      <xdr:colOff>63500</xdr:colOff>
      <xdr:row>90</xdr:row>
      <xdr:rowOff>157587</xdr:rowOff>
    </xdr:to>
    <xdr:cxnSp macro="">
      <xdr:nvCxnSpPr>
        <xdr:cNvPr id="236" name="直線コネクタ 235"/>
        <xdr:cNvCxnSpPr/>
      </xdr:nvCxnSpPr>
      <xdr:spPr>
        <a:xfrm flipV="1">
          <a:off x="3797300" y="15464949"/>
          <a:ext cx="838200" cy="1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157587</xdr:rowOff>
    </xdr:from>
    <xdr:to>
      <xdr:col>19</xdr:col>
      <xdr:colOff>177800</xdr:colOff>
      <xdr:row>91</xdr:row>
      <xdr:rowOff>54280</xdr:rowOff>
    </xdr:to>
    <xdr:cxnSp macro="">
      <xdr:nvCxnSpPr>
        <xdr:cNvPr id="239" name="直線コネクタ 238"/>
        <xdr:cNvCxnSpPr/>
      </xdr:nvCxnSpPr>
      <xdr:spPr>
        <a:xfrm flipV="1">
          <a:off x="2908300" y="15588087"/>
          <a:ext cx="889000" cy="6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54280</xdr:rowOff>
    </xdr:from>
    <xdr:to>
      <xdr:col>15</xdr:col>
      <xdr:colOff>50800</xdr:colOff>
      <xdr:row>91</xdr:row>
      <xdr:rowOff>86303</xdr:rowOff>
    </xdr:to>
    <xdr:cxnSp macro="">
      <xdr:nvCxnSpPr>
        <xdr:cNvPr id="242" name="直線コネクタ 241"/>
        <xdr:cNvCxnSpPr/>
      </xdr:nvCxnSpPr>
      <xdr:spPr>
        <a:xfrm flipV="1">
          <a:off x="2019300" y="15656230"/>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86303</xdr:rowOff>
    </xdr:from>
    <xdr:to>
      <xdr:col>10</xdr:col>
      <xdr:colOff>114300</xdr:colOff>
      <xdr:row>91</xdr:row>
      <xdr:rowOff>136252</xdr:rowOff>
    </xdr:to>
    <xdr:cxnSp macro="">
      <xdr:nvCxnSpPr>
        <xdr:cNvPr id="245" name="直線コネクタ 244"/>
        <xdr:cNvCxnSpPr/>
      </xdr:nvCxnSpPr>
      <xdr:spPr>
        <a:xfrm flipV="1">
          <a:off x="1130300" y="1568825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155099</xdr:rowOff>
    </xdr:from>
    <xdr:to>
      <xdr:col>24</xdr:col>
      <xdr:colOff>114300</xdr:colOff>
      <xdr:row>90</xdr:row>
      <xdr:rowOff>85249</xdr:rowOff>
    </xdr:to>
    <xdr:sp macro="" textlink="">
      <xdr:nvSpPr>
        <xdr:cNvPr id="255" name="楕円 254"/>
        <xdr:cNvSpPr/>
      </xdr:nvSpPr>
      <xdr:spPr>
        <a:xfrm>
          <a:off x="4584700" y="154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70026</xdr:rowOff>
    </xdr:from>
    <xdr:ext cx="599010" cy="259045"/>
    <xdr:sp macro="" textlink="">
      <xdr:nvSpPr>
        <xdr:cNvPr id="256" name="扶助費該当値テキスト"/>
        <xdr:cNvSpPr txBox="1"/>
      </xdr:nvSpPr>
      <xdr:spPr>
        <a:xfrm>
          <a:off x="4686300" y="1532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106787</xdr:rowOff>
    </xdr:from>
    <xdr:to>
      <xdr:col>20</xdr:col>
      <xdr:colOff>38100</xdr:colOff>
      <xdr:row>91</xdr:row>
      <xdr:rowOff>36937</xdr:rowOff>
    </xdr:to>
    <xdr:sp macro="" textlink="">
      <xdr:nvSpPr>
        <xdr:cNvPr id="257" name="楕円 256"/>
        <xdr:cNvSpPr/>
      </xdr:nvSpPr>
      <xdr:spPr>
        <a:xfrm>
          <a:off x="3746500" y="155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53464</xdr:rowOff>
    </xdr:from>
    <xdr:ext cx="599010" cy="259045"/>
    <xdr:sp macro="" textlink="">
      <xdr:nvSpPr>
        <xdr:cNvPr id="258" name="テキスト ボックス 257"/>
        <xdr:cNvSpPr txBox="1"/>
      </xdr:nvSpPr>
      <xdr:spPr>
        <a:xfrm>
          <a:off x="3497795" y="1531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3480</xdr:rowOff>
    </xdr:from>
    <xdr:to>
      <xdr:col>15</xdr:col>
      <xdr:colOff>101600</xdr:colOff>
      <xdr:row>91</xdr:row>
      <xdr:rowOff>105080</xdr:rowOff>
    </xdr:to>
    <xdr:sp macro="" textlink="">
      <xdr:nvSpPr>
        <xdr:cNvPr id="259" name="楕円 258"/>
        <xdr:cNvSpPr/>
      </xdr:nvSpPr>
      <xdr:spPr>
        <a:xfrm>
          <a:off x="2857500" y="15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121607</xdr:rowOff>
    </xdr:from>
    <xdr:ext cx="599010" cy="259045"/>
    <xdr:sp macro="" textlink="">
      <xdr:nvSpPr>
        <xdr:cNvPr id="260" name="テキスト ボックス 259"/>
        <xdr:cNvSpPr txBox="1"/>
      </xdr:nvSpPr>
      <xdr:spPr>
        <a:xfrm>
          <a:off x="2608795" y="153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35503</xdr:rowOff>
    </xdr:from>
    <xdr:to>
      <xdr:col>10</xdr:col>
      <xdr:colOff>165100</xdr:colOff>
      <xdr:row>91</xdr:row>
      <xdr:rowOff>137103</xdr:rowOff>
    </xdr:to>
    <xdr:sp macro="" textlink="">
      <xdr:nvSpPr>
        <xdr:cNvPr id="261" name="楕円 260"/>
        <xdr:cNvSpPr/>
      </xdr:nvSpPr>
      <xdr:spPr>
        <a:xfrm>
          <a:off x="1968500" y="156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153630</xdr:rowOff>
    </xdr:from>
    <xdr:ext cx="599010" cy="259045"/>
    <xdr:sp macro="" textlink="">
      <xdr:nvSpPr>
        <xdr:cNvPr id="262" name="テキスト ボックス 261"/>
        <xdr:cNvSpPr txBox="1"/>
      </xdr:nvSpPr>
      <xdr:spPr>
        <a:xfrm>
          <a:off x="1719795" y="154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85452</xdr:rowOff>
    </xdr:from>
    <xdr:to>
      <xdr:col>6</xdr:col>
      <xdr:colOff>38100</xdr:colOff>
      <xdr:row>92</xdr:row>
      <xdr:rowOff>15602</xdr:rowOff>
    </xdr:to>
    <xdr:sp macro="" textlink="">
      <xdr:nvSpPr>
        <xdr:cNvPr id="263" name="楕円 262"/>
        <xdr:cNvSpPr/>
      </xdr:nvSpPr>
      <xdr:spPr>
        <a:xfrm>
          <a:off x="1079500" y="156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32129</xdr:rowOff>
    </xdr:from>
    <xdr:ext cx="599010" cy="259045"/>
    <xdr:sp macro="" textlink="">
      <xdr:nvSpPr>
        <xdr:cNvPr id="264" name="テキスト ボックス 263"/>
        <xdr:cNvSpPr txBox="1"/>
      </xdr:nvSpPr>
      <xdr:spPr>
        <a:xfrm>
          <a:off x="830795" y="154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104298</xdr:rowOff>
    </xdr:from>
    <xdr:to>
      <xdr:col>55</xdr:col>
      <xdr:colOff>0</xdr:colOff>
      <xdr:row>38</xdr:row>
      <xdr:rowOff>93656</xdr:rowOff>
    </xdr:to>
    <xdr:cxnSp macro="">
      <xdr:nvCxnSpPr>
        <xdr:cNvPr id="293" name="直線コネクタ 292"/>
        <xdr:cNvCxnSpPr/>
      </xdr:nvCxnSpPr>
      <xdr:spPr>
        <a:xfrm flipV="1">
          <a:off x="9639300" y="6105048"/>
          <a:ext cx="838200" cy="5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93656</xdr:rowOff>
    </xdr:from>
    <xdr:to>
      <xdr:col>50</xdr:col>
      <xdr:colOff>114300</xdr:colOff>
      <xdr:row>38</xdr:row>
      <xdr:rowOff>100072</xdr:rowOff>
    </xdr:to>
    <xdr:cxnSp macro="">
      <xdr:nvCxnSpPr>
        <xdr:cNvPr id="296" name="直線コネクタ 295"/>
        <xdr:cNvCxnSpPr/>
      </xdr:nvCxnSpPr>
      <xdr:spPr>
        <a:xfrm flipV="1">
          <a:off x="8750300" y="660875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100072</xdr:rowOff>
    </xdr:from>
    <xdr:to>
      <xdr:col>45</xdr:col>
      <xdr:colOff>177800</xdr:colOff>
      <xdr:row>38</xdr:row>
      <xdr:rowOff>109589</xdr:rowOff>
    </xdr:to>
    <xdr:cxnSp macro="">
      <xdr:nvCxnSpPr>
        <xdr:cNvPr id="299" name="直線コネクタ 298"/>
        <xdr:cNvCxnSpPr/>
      </xdr:nvCxnSpPr>
      <xdr:spPr>
        <a:xfrm flipV="1">
          <a:off x="7861300" y="6615172"/>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104907</xdr:rowOff>
    </xdr:from>
    <xdr:to>
      <xdr:col>41</xdr:col>
      <xdr:colOff>50800</xdr:colOff>
      <xdr:row>38</xdr:row>
      <xdr:rowOff>109589</xdr:rowOff>
    </xdr:to>
    <xdr:cxnSp macro="">
      <xdr:nvCxnSpPr>
        <xdr:cNvPr id="302" name="直線コネクタ 301"/>
        <xdr:cNvCxnSpPr/>
      </xdr:nvCxnSpPr>
      <xdr:spPr>
        <a:xfrm>
          <a:off x="6972300" y="6620007"/>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53498</xdr:rowOff>
    </xdr:from>
    <xdr:to>
      <xdr:col>55</xdr:col>
      <xdr:colOff>50800</xdr:colOff>
      <xdr:row>35</xdr:row>
      <xdr:rowOff>155098</xdr:rowOff>
    </xdr:to>
    <xdr:sp macro="" textlink="">
      <xdr:nvSpPr>
        <xdr:cNvPr id="312" name="楕円 311"/>
        <xdr:cNvSpPr/>
      </xdr:nvSpPr>
      <xdr:spPr>
        <a:xfrm>
          <a:off x="10426700" y="60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139875</xdr:rowOff>
    </xdr:from>
    <xdr:ext cx="599010" cy="259045"/>
    <xdr:sp macro="" textlink="">
      <xdr:nvSpPr>
        <xdr:cNvPr id="313" name="補助費等該当値テキスト"/>
        <xdr:cNvSpPr txBox="1"/>
      </xdr:nvSpPr>
      <xdr:spPr>
        <a:xfrm>
          <a:off x="10528300" y="59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42856</xdr:rowOff>
    </xdr:from>
    <xdr:to>
      <xdr:col>50</xdr:col>
      <xdr:colOff>165100</xdr:colOff>
      <xdr:row>38</xdr:row>
      <xdr:rowOff>144456</xdr:rowOff>
    </xdr:to>
    <xdr:sp macro="" textlink="">
      <xdr:nvSpPr>
        <xdr:cNvPr id="314" name="楕円 313"/>
        <xdr:cNvSpPr/>
      </xdr:nvSpPr>
      <xdr:spPr>
        <a:xfrm>
          <a:off x="9588500" y="65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135583</xdr:rowOff>
    </xdr:from>
    <xdr:ext cx="534377" cy="259045"/>
    <xdr:sp macro="" textlink="">
      <xdr:nvSpPr>
        <xdr:cNvPr id="315" name="テキスト ボックス 314"/>
        <xdr:cNvSpPr txBox="1"/>
      </xdr:nvSpPr>
      <xdr:spPr>
        <a:xfrm>
          <a:off x="9372111" y="66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49272</xdr:rowOff>
    </xdr:from>
    <xdr:to>
      <xdr:col>46</xdr:col>
      <xdr:colOff>38100</xdr:colOff>
      <xdr:row>38</xdr:row>
      <xdr:rowOff>150872</xdr:rowOff>
    </xdr:to>
    <xdr:sp macro="" textlink="">
      <xdr:nvSpPr>
        <xdr:cNvPr id="316" name="楕円 315"/>
        <xdr:cNvSpPr/>
      </xdr:nvSpPr>
      <xdr:spPr>
        <a:xfrm>
          <a:off x="8699500" y="65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141999</xdr:rowOff>
    </xdr:from>
    <xdr:ext cx="534377" cy="259045"/>
    <xdr:sp macro="" textlink="">
      <xdr:nvSpPr>
        <xdr:cNvPr id="317" name="テキスト ボックス 316"/>
        <xdr:cNvSpPr txBox="1"/>
      </xdr:nvSpPr>
      <xdr:spPr>
        <a:xfrm>
          <a:off x="8483111" y="66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58789</xdr:rowOff>
    </xdr:from>
    <xdr:to>
      <xdr:col>41</xdr:col>
      <xdr:colOff>101600</xdr:colOff>
      <xdr:row>38</xdr:row>
      <xdr:rowOff>160389</xdr:rowOff>
    </xdr:to>
    <xdr:sp macro="" textlink="">
      <xdr:nvSpPr>
        <xdr:cNvPr id="318" name="楕円 317"/>
        <xdr:cNvSpPr/>
      </xdr:nvSpPr>
      <xdr:spPr>
        <a:xfrm>
          <a:off x="7810500" y="6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151516</xdr:rowOff>
    </xdr:from>
    <xdr:ext cx="534377" cy="259045"/>
    <xdr:sp macro="" textlink="">
      <xdr:nvSpPr>
        <xdr:cNvPr id="319" name="テキスト ボックス 318"/>
        <xdr:cNvSpPr txBox="1"/>
      </xdr:nvSpPr>
      <xdr:spPr>
        <a:xfrm>
          <a:off x="7594111" y="66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54107</xdr:rowOff>
    </xdr:from>
    <xdr:to>
      <xdr:col>36</xdr:col>
      <xdr:colOff>165100</xdr:colOff>
      <xdr:row>38</xdr:row>
      <xdr:rowOff>155707</xdr:rowOff>
    </xdr:to>
    <xdr:sp macro="" textlink="">
      <xdr:nvSpPr>
        <xdr:cNvPr id="320" name="楕円 319"/>
        <xdr:cNvSpPr/>
      </xdr:nvSpPr>
      <xdr:spPr>
        <a:xfrm>
          <a:off x="6921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146834</xdr:rowOff>
    </xdr:from>
    <xdr:ext cx="534377" cy="259045"/>
    <xdr:sp macro="" textlink="">
      <xdr:nvSpPr>
        <xdr:cNvPr id="321" name="テキスト ボックス 320"/>
        <xdr:cNvSpPr txBox="1"/>
      </xdr:nvSpPr>
      <xdr:spPr>
        <a:xfrm>
          <a:off x="6705111" y="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103481</xdr:rowOff>
    </xdr:from>
    <xdr:to>
      <xdr:col>55</xdr:col>
      <xdr:colOff>0</xdr:colOff>
      <xdr:row>55</xdr:row>
      <xdr:rowOff>137208</xdr:rowOff>
    </xdr:to>
    <xdr:cxnSp macro="">
      <xdr:nvCxnSpPr>
        <xdr:cNvPr id="348" name="直線コネクタ 347"/>
        <xdr:cNvCxnSpPr/>
      </xdr:nvCxnSpPr>
      <xdr:spPr>
        <a:xfrm>
          <a:off x="9639300" y="9533231"/>
          <a:ext cx="8382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103481</xdr:rowOff>
    </xdr:from>
    <xdr:to>
      <xdr:col>50</xdr:col>
      <xdr:colOff>114300</xdr:colOff>
      <xdr:row>56</xdr:row>
      <xdr:rowOff>78143</xdr:rowOff>
    </xdr:to>
    <xdr:cxnSp macro="">
      <xdr:nvCxnSpPr>
        <xdr:cNvPr id="351" name="直線コネクタ 350"/>
        <xdr:cNvCxnSpPr/>
      </xdr:nvCxnSpPr>
      <xdr:spPr>
        <a:xfrm flipV="1">
          <a:off x="8750300" y="9533231"/>
          <a:ext cx="889000" cy="1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78143</xdr:rowOff>
    </xdr:from>
    <xdr:to>
      <xdr:col>45</xdr:col>
      <xdr:colOff>177800</xdr:colOff>
      <xdr:row>56</xdr:row>
      <xdr:rowOff>93660</xdr:rowOff>
    </xdr:to>
    <xdr:cxnSp macro="">
      <xdr:nvCxnSpPr>
        <xdr:cNvPr id="354" name="直線コネクタ 353"/>
        <xdr:cNvCxnSpPr/>
      </xdr:nvCxnSpPr>
      <xdr:spPr>
        <a:xfrm flipV="1">
          <a:off x="7861300" y="9679343"/>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44145</xdr:rowOff>
    </xdr:from>
    <xdr:to>
      <xdr:col>41</xdr:col>
      <xdr:colOff>50800</xdr:colOff>
      <xdr:row>56</xdr:row>
      <xdr:rowOff>93660</xdr:rowOff>
    </xdr:to>
    <xdr:cxnSp macro="">
      <xdr:nvCxnSpPr>
        <xdr:cNvPr id="357" name="直線コネクタ 356"/>
        <xdr:cNvCxnSpPr/>
      </xdr:nvCxnSpPr>
      <xdr:spPr>
        <a:xfrm>
          <a:off x="6972300" y="964534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86408</xdr:rowOff>
    </xdr:from>
    <xdr:to>
      <xdr:col>55</xdr:col>
      <xdr:colOff>50800</xdr:colOff>
      <xdr:row>56</xdr:row>
      <xdr:rowOff>16558</xdr:rowOff>
    </xdr:to>
    <xdr:sp macro="" textlink="">
      <xdr:nvSpPr>
        <xdr:cNvPr id="367" name="楕円 366"/>
        <xdr:cNvSpPr/>
      </xdr:nvSpPr>
      <xdr:spPr>
        <a:xfrm>
          <a:off x="10426700" y="95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109285</xdr:rowOff>
    </xdr:from>
    <xdr:ext cx="599010" cy="259045"/>
    <xdr:sp macro="" textlink="">
      <xdr:nvSpPr>
        <xdr:cNvPr id="368" name="普通建設事業費該当値テキスト"/>
        <xdr:cNvSpPr txBox="1"/>
      </xdr:nvSpPr>
      <xdr:spPr>
        <a:xfrm>
          <a:off x="10528300" y="936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52681</xdr:rowOff>
    </xdr:from>
    <xdr:to>
      <xdr:col>50</xdr:col>
      <xdr:colOff>165100</xdr:colOff>
      <xdr:row>55</xdr:row>
      <xdr:rowOff>154281</xdr:rowOff>
    </xdr:to>
    <xdr:sp macro="" textlink="">
      <xdr:nvSpPr>
        <xdr:cNvPr id="369" name="楕円 368"/>
        <xdr:cNvSpPr/>
      </xdr:nvSpPr>
      <xdr:spPr>
        <a:xfrm>
          <a:off x="9588500" y="9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170808</xdr:rowOff>
    </xdr:from>
    <xdr:ext cx="599010" cy="259045"/>
    <xdr:sp macro="" textlink="">
      <xdr:nvSpPr>
        <xdr:cNvPr id="370" name="テキスト ボックス 369"/>
        <xdr:cNvSpPr txBox="1"/>
      </xdr:nvSpPr>
      <xdr:spPr>
        <a:xfrm>
          <a:off x="9339795" y="925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27343</xdr:rowOff>
    </xdr:from>
    <xdr:to>
      <xdr:col>46</xdr:col>
      <xdr:colOff>38100</xdr:colOff>
      <xdr:row>56</xdr:row>
      <xdr:rowOff>128943</xdr:rowOff>
    </xdr:to>
    <xdr:sp macro="" textlink="">
      <xdr:nvSpPr>
        <xdr:cNvPr id="371" name="楕円 370"/>
        <xdr:cNvSpPr/>
      </xdr:nvSpPr>
      <xdr:spPr>
        <a:xfrm>
          <a:off x="8699500" y="96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145470</xdr:rowOff>
    </xdr:from>
    <xdr:ext cx="534377" cy="259045"/>
    <xdr:sp macro="" textlink="">
      <xdr:nvSpPr>
        <xdr:cNvPr id="372" name="テキスト ボックス 371"/>
        <xdr:cNvSpPr txBox="1"/>
      </xdr:nvSpPr>
      <xdr:spPr>
        <a:xfrm>
          <a:off x="8483111" y="94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42860</xdr:rowOff>
    </xdr:from>
    <xdr:to>
      <xdr:col>41</xdr:col>
      <xdr:colOff>101600</xdr:colOff>
      <xdr:row>56</xdr:row>
      <xdr:rowOff>144460</xdr:rowOff>
    </xdr:to>
    <xdr:sp macro="" textlink="">
      <xdr:nvSpPr>
        <xdr:cNvPr id="373" name="楕円 372"/>
        <xdr:cNvSpPr/>
      </xdr:nvSpPr>
      <xdr:spPr>
        <a:xfrm>
          <a:off x="7810500" y="9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160987</xdr:rowOff>
    </xdr:from>
    <xdr:ext cx="534377" cy="259045"/>
    <xdr:sp macro="" textlink="">
      <xdr:nvSpPr>
        <xdr:cNvPr id="374" name="テキスト ボックス 373"/>
        <xdr:cNvSpPr txBox="1"/>
      </xdr:nvSpPr>
      <xdr:spPr>
        <a:xfrm>
          <a:off x="7594111" y="9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164795</xdr:rowOff>
    </xdr:from>
    <xdr:to>
      <xdr:col>36</xdr:col>
      <xdr:colOff>165100</xdr:colOff>
      <xdr:row>56</xdr:row>
      <xdr:rowOff>94945</xdr:rowOff>
    </xdr:to>
    <xdr:sp macro="" textlink="">
      <xdr:nvSpPr>
        <xdr:cNvPr id="375" name="楕円 374"/>
        <xdr:cNvSpPr/>
      </xdr:nvSpPr>
      <xdr:spPr>
        <a:xfrm>
          <a:off x="6921500" y="95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111472</xdr:rowOff>
    </xdr:from>
    <xdr:ext cx="534377" cy="259045"/>
    <xdr:sp macro="" textlink="">
      <xdr:nvSpPr>
        <xdr:cNvPr id="376" name="テキスト ボックス 375"/>
        <xdr:cNvSpPr txBox="1"/>
      </xdr:nvSpPr>
      <xdr:spPr>
        <a:xfrm>
          <a:off x="6705111" y="93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111074</xdr:rowOff>
    </xdr:from>
    <xdr:to>
      <xdr:col>55</xdr:col>
      <xdr:colOff>0</xdr:colOff>
      <xdr:row>75</xdr:row>
      <xdr:rowOff>123355</xdr:rowOff>
    </xdr:to>
    <xdr:cxnSp macro="">
      <xdr:nvCxnSpPr>
        <xdr:cNvPr id="405" name="直線コネクタ 404"/>
        <xdr:cNvCxnSpPr/>
      </xdr:nvCxnSpPr>
      <xdr:spPr>
        <a:xfrm>
          <a:off x="9639300" y="12798374"/>
          <a:ext cx="8382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111074</xdr:rowOff>
    </xdr:from>
    <xdr:to>
      <xdr:col>50</xdr:col>
      <xdr:colOff>114300</xdr:colOff>
      <xdr:row>76</xdr:row>
      <xdr:rowOff>60034</xdr:rowOff>
    </xdr:to>
    <xdr:cxnSp macro="">
      <xdr:nvCxnSpPr>
        <xdr:cNvPr id="408" name="直線コネクタ 407"/>
        <xdr:cNvCxnSpPr/>
      </xdr:nvCxnSpPr>
      <xdr:spPr>
        <a:xfrm flipV="1">
          <a:off x="8750300" y="12798374"/>
          <a:ext cx="889000" cy="2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60034</xdr:rowOff>
    </xdr:from>
    <xdr:to>
      <xdr:col>45</xdr:col>
      <xdr:colOff>177800</xdr:colOff>
      <xdr:row>77</xdr:row>
      <xdr:rowOff>12485</xdr:rowOff>
    </xdr:to>
    <xdr:cxnSp macro="">
      <xdr:nvCxnSpPr>
        <xdr:cNvPr id="411" name="直線コネクタ 410"/>
        <xdr:cNvCxnSpPr/>
      </xdr:nvCxnSpPr>
      <xdr:spPr>
        <a:xfrm flipV="1">
          <a:off x="7861300" y="1309023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12485</xdr:rowOff>
    </xdr:from>
    <xdr:to>
      <xdr:col>41</xdr:col>
      <xdr:colOff>50800</xdr:colOff>
      <xdr:row>77</xdr:row>
      <xdr:rowOff>26200</xdr:rowOff>
    </xdr:to>
    <xdr:cxnSp macro="">
      <xdr:nvCxnSpPr>
        <xdr:cNvPr id="414" name="直線コネクタ 413"/>
        <xdr:cNvCxnSpPr/>
      </xdr:nvCxnSpPr>
      <xdr:spPr>
        <a:xfrm flipV="1">
          <a:off x="6972300" y="1321413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72555</xdr:rowOff>
    </xdr:from>
    <xdr:to>
      <xdr:col>55</xdr:col>
      <xdr:colOff>50800</xdr:colOff>
      <xdr:row>76</xdr:row>
      <xdr:rowOff>2705</xdr:rowOff>
    </xdr:to>
    <xdr:sp macro="" textlink="">
      <xdr:nvSpPr>
        <xdr:cNvPr id="424" name="楕円 423"/>
        <xdr:cNvSpPr/>
      </xdr:nvSpPr>
      <xdr:spPr>
        <a:xfrm>
          <a:off x="10426700" y="12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95432</xdr:rowOff>
    </xdr:from>
    <xdr:ext cx="534377" cy="259045"/>
    <xdr:sp macro="" textlink="">
      <xdr:nvSpPr>
        <xdr:cNvPr id="425" name="普通建設事業費 （ うち新規整備　）該当値テキスト"/>
        <xdr:cNvSpPr txBox="1"/>
      </xdr:nvSpPr>
      <xdr:spPr>
        <a:xfrm>
          <a:off x="10528300" y="127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60274</xdr:rowOff>
    </xdr:from>
    <xdr:to>
      <xdr:col>50</xdr:col>
      <xdr:colOff>165100</xdr:colOff>
      <xdr:row>74</xdr:row>
      <xdr:rowOff>161874</xdr:rowOff>
    </xdr:to>
    <xdr:sp macro="" textlink="">
      <xdr:nvSpPr>
        <xdr:cNvPr id="426" name="楕円 425"/>
        <xdr:cNvSpPr/>
      </xdr:nvSpPr>
      <xdr:spPr>
        <a:xfrm>
          <a:off x="9588500" y="127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6951</xdr:rowOff>
    </xdr:from>
    <xdr:ext cx="534377" cy="259045"/>
    <xdr:sp macro="" textlink="">
      <xdr:nvSpPr>
        <xdr:cNvPr id="427" name="テキスト ボックス 426"/>
        <xdr:cNvSpPr txBox="1"/>
      </xdr:nvSpPr>
      <xdr:spPr>
        <a:xfrm>
          <a:off x="9372111" y="125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9234</xdr:rowOff>
    </xdr:from>
    <xdr:to>
      <xdr:col>46</xdr:col>
      <xdr:colOff>38100</xdr:colOff>
      <xdr:row>76</xdr:row>
      <xdr:rowOff>110834</xdr:rowOff>
    </xdr:to>
    <xdr:sp macro="" textlink="">
      <xdr:nvSpPr>
        <xdr:cNvPr id="428" name="楕円 427"/>
        <xdr:cNvSpPr/>
      </xdr:nvSpPr>
      <xdr:spPr>
        <a:xfrm>
          <a:off x="8699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127360</xdr:rowOff>
    </xdr:from>
    <xdr:ext cx="534377" cy="259045"/>
    <xdr:sp macro="" textlink="">
      <xdr:nvSpPr>
        <xdr:cNvPr id="429" name="テキスト ボックス 428"/>
        <xdr:cNvSpPr txBox="1"/>
      </xdr:nvSpPr>
      <xdr:spPr>
        <a:xfrm>
          <a:off x="8483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133135</xdr:rowOff>
    </xdr:from>
    <xdr:to>
      <xdr:col>41</xdr:col>
      <xdr:colOff>101600</xdr:colOff>
      <xdr:row>77</xdr:row>
      <xdr:rowOff>63285</xdr:rowOff>
    </xdr:to>
    <xdr:sp macro="" textlink="">
      <xdr:nvSpPr>
        <xdr:cNvPr id="430" name="楕円 429"/>
        <xdr:cNvSpPr/>
      </xdr:nvSpPr>
      <xdr:spPr>
        <a:xfrm>
          <a:off x="7810500" y="13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79811</xdr:rowOff>
    </xdr:from>
    <xdr:ext cx="534377" cy="259045"/>
    <xdr:sp macro="" textlink="">
      <xdr:nvSpPr>
        <xdr:cNvPr id="431" name="テキスト ボックス 430"/>
        <xdr:cNvSpPr txBox="1"/>
      </xdr:nvSpPr>
      <xdr:spPr>
        <a:xfrm>
          <a:off x="7594111" y="12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146850</xdr:rowOff>
    </xdr:from>
    <xdr:to>
      <xdr:col>36</xdr:col>
      <xdr:colOff>165100</xdr:colOff>
      <xdr:row>77</xdr:row>
      <xdr:rowOff>77000</xdr:rowOff>
    </xdr:to>
    <xdr:sp macro="" textlink="">
      <xdr:nvSpPr>
        <xdr:cNvPr id="432" name="楕円 431"/>
        <xdr:cNvSpPr/>
      </xdr:nvSpPr>
      <xdr:spPr>
        <a:xfrm>
          <a:off x="6921500" y="131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93527</xdr:rowOff>
    </xdr:from>
    <xdr:ext cx="534377" cy="259045"/>
    <xdr:sp macro="" textlink="">
      <xdr:nvSpPr>
        <xdr:cNvPr id="433" name="テキスト ボックス 432"/>
        <xdr:cNvSpPr txBox="1"/>
      </xdr:nvSpPr>
      <xdr:spPr>
        <a:xfrm>
          <a:off x="6705111" y="129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5314</xdr:rowOff>
    </xdr:from>
    <xdr:to>
      <xdr:col>55</xdr:col>
      <xdr:colOff>0</xdr:colOff>
      <xdr:row>97</xdr:row>
      <xdr:rowOff>7082</xdr:rowOff>
    </xdr:to>
    <xdr:cxnSp macro="">
      <xdr:nvCxnSpPr>
        <xdr:cNvPr id="462" name="直線コネクタ 461"/>
        <xdr:cNvCxnSpPr/>
      </xdr:nvCxnSpPr>
      <xdr:spPr>
        <a:xfrm flipV="1">
          <a:off x="9639300" y="16635964"/>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7082</xdr:rowOff>
    </xdr:from>
    <xdr:to>
      <xdr:col>50</xdr:col>
      <xdr:colOff>114300</xdr:colOff>
      <xdr:row>97</xdr:row>
      <xdr:rowOff>87846</xdr:rowOff>
    </xdr:to>
    <xdr:cxnSp macro="">
      <xdr:nvCxnSpPr>
        <xdr:cNvPr id="465" name="直線コネクタ 464"/>
        <xdr:cNvCxnSpPr/>
      </xdr:nvCxnSpPr>
      <xdr:spPr>
        <a:xfrm flipV="1">
          <a:off x="8750300" y="16637732"/>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87846</xdr:rowOff>
    </xdr:from>
    <xdr:to>
      <xdr:col>45</xdr:col>
      <xdr:colOff>177800</xdr:colOff>
      <xdr:row>97</xdr:row>
      <xdr:rowOff>90125</xdr:rowOff>
    </xdr:to>
    <xdr:cxnSp macro="">
      <xdr:nvCxnSpPr>
        <xdr:cNvPr id="468" name="直線コネクタ 467"/>
        <xdr:cNvCxnSpPr/>
      </xdr:nvCxnSpPr>
      <xdr:spPr>
        <a:xfrm flipV="1">
          <a:off x="7861300" y="1671849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22352</xdr:rowOff>
    </xdr:from>
    <xdr:to>
      <xdr:col>41</xdr:col>
      <xdr:colOff>50800</xdr:colOff>
      <xdr:row>97</xdr:row>
      <xdr:rowOff>90125</xdr:rowOff>
    </xdr:to>
    <xdr:cxnSp macro="">
      <xdr:nvCxnSpPr>
        <xdr:cNvPr id="471" name="直線コネクタ 470"/>
        <xdr:cNvCxnSpPr/>
      </xdr:nvCxnSpPr>
      <xdr:spPr>
        <a:xfrm>
          <a:off x="6972300" y="16653002"/>
          <a:ext cx="889000" cy="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125964</xdr:rowOff>
    </xdr:from>
    <xdr:to>
      <xdr:col>55</xdr:col>
      <xdr:colOff>50800</xdr:colOff>
      <xdr:row>97</xdr:row>
      <xdr:rowOff>56114</xdr:rowOff>
    </xdr:to>
    <xdr:sp macro="" textlink="">
      <xdr:nvSpPr>
        <xdr:cNvPr id="481" name="楕円 480"/>
        <xdr:cNvSpPr/>
      </xdr:nvSpPr>
      <xdr:spPr>
        <a:xfrm>
          <a:off x="10426700" y="165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148841</xdr:rowOff>
    </xdr:from>
    <xdr:ext cx="534377" cy="259045"/>
    <xdr:sp macro="" textlink="">
      <xdr:nvSpPr>
        <xdr:cNvPr id="482" name="普通建設事業費 （ うち更新整備　）該当値テキスト"/>
        <xdr:cNvSpPr txBox="1"/>
      </xdr:nvSpPr>
      <xdr:spPr>
        <a:xfrm>
          <a:off x="10528300" y="164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127732</xdr:rowOff>
    </xdr:from>
    <xdr:to>
      <xdr:col>50</xdr:col>
      <xdr:colOff>165100</xdr:colOff>
      <xdr:row>97</xdr:row>
      <xdr:rowOff>57882</xdr:rowOff>
    </xdr:to>
    <xdr:sp macro="" textlink="">
      <xdr:nvSpPr>
        <xdr:cNvPr id="483" name="楕円 482"/>
        <xdr:cNvSpPr/>
      </xdr:nvSpPr>
      <xdr:spPr>
        <a:xfrm>
          <a:off x="95885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74409</xdr:rowOff>
    </xdr:from>
    <xdr:ext cx="534377" cy="259045"/>
    <xdr:sp macro="" textlink="">
      <xdr:nvSpPr>
        <xdr:cNvPr id="484" name="テキスト ボックス 483"/>
        <xdr:cNvSpPr txBox="1"/>
      </xdr:nvSpPr>
      <xdr:spPr>
        <a:xfrm>
          <a:off x="9372111" y="16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37046</xdr:rowOff>
    </xdr:from>
    <xdr:to>
      <xdr:col>46</xdr:col>
      <xdr:colOff>38100</xdr:colOff>
      <xdr:row>97</xdr:row>
      <xdr:rowOff>138646</xdr:rowOff>
    </xdr:to>
    <xdr:sp macro="" textlink="">
      <xdr:nvSpPr>
        <xdr:cNvPr id="485" name="楕円 484"/>
        <xdr:cNvSpPr/>
      </xdr:nvSpPr>
      <xdr:spPr>
        <a:xfrm>
          <a:off x="8699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155173</xdr:rowOff>
    </xdr:from>
    <xdr:ext cx="534377" cy="259045"/>
    <xdr:sp macro="" textlink="">
      <xdr:nvSpPr>
        <xdr:cNvPr id="486" name="テキスト ボックス 485"/>
        <xdr:cNvSpPr txBox="1"/>
      </xdr:nvSpPr>
      <xdr:spPr>
        <a:xfrm>
          <a:off x="8483111" y="164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39325</xdr:rowOff>
    </xdr:from>
    <xdr:to>
      <xdr:col>41</xdr:col>
      <xdr:colOff>101600</xdr:colOff>
      <xdr:row>97</xdr:row>
      <xdr:rowOff>140925</xdr:rowOff>
    </xdr:to>
    <xdr:sp macro="" textlink="">
      <xdr:nvSpPr>
        <xdr:cNvPr id="487" name="楕円 486"/>
        <xdr:cNvSpPr/>
      </xdr:nvSpPr>
      <xdr:spPr>
        <a:xfrm>
          <a:off x="7810500" y="166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157452</xdr:rowOff>
    </xdr:from>
    <xdr:ext cx="534377" cy="259045"/>
    <xdr:sp macro="" textlink="">
      <xdr:nvSpPr>
        <xdr:cNvPr id="488" name="テキスト ボックス 487"/>
        <xdr:cNvSpPr txBox="1"/>
      </xdr:nvSpPr>
      <xdr:spPr>
        <a:xfrm>
          <a:off x="7594111" y="1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143002</xdr:rowOff>
    </xdr:from>
    <xdr:to>
      <xdr:col>36</xdr:col>
      <xdr:colOff>165100</xdr:colOff>
      <xdr:row>97</xdr:row>
      <xdr:rowOff>73152</xdr:rowOff>
    </xdr:to>
    <xdr:sp macro="" textlink="">
      <xdr:nvSpPr>
        <xdr:cNvPr id="489" name="楕円 488"/>
        <xdr:cNvSpPr/>
      </xdr:nvSpPr>
      <xdr:spPr>
        <a:xfrm>
          <a:off x="6921500" y="166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89679</xdr:rowOff>
    </xdr:from>
    <xdr:ext cx="534377" cy="259045"/>
    <xdr:sp macro="" textlink="">
      <xdr:nvSpPr>
        <xdr:cNvPr id="490" name="テキスト ボックス 489"/>
        <xdr:cNvSpPr txBox="1"/>
      </xdr:nvSpPr>
      <xdr:spPr>
        <a:xfrm>
          <a:off x="6705111" y="163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108458</xdr:rowOff>
    </xdr:from>
    <xdr:to>
      <xdr:col>85</xdr:col>
      <xdr:colOff>127000</xdr:colOff>
      <xdr:row>38</xdr:row>
      <xdr:rowOff>168599</xdr:rowOff>
    </xdr:to>
    <xdr:cxnSp macro="">
      <xdr:nvCxnSpPr>
        <xdr:cNvPr id="519" name="直線コネクタ 518"/>
        <xdr:cNvCxnSpPr/>
      </xdr:nvCxnSpPr>
      <xdr:spPr>
        <a:xfrm>
          <a:off x="15481300" y="6623558"/>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164655</xdr:rowOff>
    </xdr:from>
    <xdr:to>
      <xdr:col>81</xdr:col>
      <xdr:colOff>50800</xdr:colOff>
      <xdr:row>38</xdr:row>
      <xdr:rowOff>108458</xdr:rowOff>
    </xdr:to>
    <xdr:cxnSp macro="">
      <xdr:nvCxnSpPr>
        <xdr:cNvPr id="522" name="直線コネクタ 521"/>
        <xdr:cNvCxnSpPr/>
      </xdr:nvCxnSpPr>
      <xdr:spPr>
        <a:xfrm>
          <a:off x="14592300" y="6336855"/>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164655</xdr:rowOff>
    </xdr:from>
    <xdr:to>
      <xdr:col>76</xdr:col>
      <xdr:colOff>114300</xdr:colOff>
      <xdr:row>37</xdr:row>
      <xdr:rowOff>146463</xdr:rowOff>
    </xdr:to>
    <xdr:cxnSp macro="">
      <xdr:nvCxnSpPr>
        <xdr:cNvPr id="525" name="直線コネクタ 524"/>
        <xdr:cNvCxnSpPr/>
      </xdr:nvCxnSpPr>
      <xdr:spPr>
        <a:xfrm flipV="1">
          <a:off x="13703300" y="6336855"/>
          <a:ext cx="889000" cy="1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146463</xdr:rowOff>
    </xdr:from>
    <xdr:to>
      <xdr:col>71</xdr:col>
      <xdr:colOff>177800</xdr:colOff>
      <xdr:row>39</xdr:row>
      <xdr:rowOff>10389</xdr:rowOff>
    </xdr:to>
    <xdr:cxnSp macro="">
      <xdr:nvCxnSpPr>
        <xdr:cNvPr id="528" name="直線コネクタ 527"/>
        <xdr:cNvCxnSpPr/>
      </xdr:nvCxnSpPr>
      <xdr:spPr>
        <a:xfrm flipV="1">
          <a:off x="12814300" y="6490113"/>
          <a:ext cx="889000" cy="20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117799</xdr:rowOff>
    </xdr:from>
    <xdr:to>
      <xdr:col>85</xdr:col>
      <xdr:colOff>177800</xdr:colOff>
      <xdr:row>39</xdr:row>
      <xdr:rowOff>47949</xdr:rowOff>
    </xdr:to>
    <xdr:sp macro="" textlink="">
      <xdr:nvSpPr>
        <xdr:cNvPr id="538" name="楕円 537"/>
        <xdr:cNvSpPr/>
      </xdr:nvSpPr>
      <xdr:spPr>
        <a:xfrm>
          <a:off x="16268700" y="66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32726</xdr:rowOff>
    </xdr:from>
    <xdr:ext cx="469744" cy="259045"/>
    <xdr:sp macro="" textlink="">
      <xdr:nvSpPr>
        <xdr:cNvPr id="539" name="災害復旧事業費該当値テキスト"/>
        <xdr:cNvSpPr txBox="1"/>
      </xdr:nvSpPr>
      <xdr:spPr>
        <a:xfrm>
          <a:off x="16370300" y="654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57658</xdr:rowOff>
    </xdr:from>
    <xdr:to>
      <xdr:col>81</xdr:col>
      <xdr:colOff>101600</xdr:colOff>
      <xdr:row>38</xdr:row>
      <xdr:rowOff>159258</xdr:rowOff>
    </xdr:to>
    <xdr:sp macro="" textlink="">
      <xdr:nvSpPr>
        <xdr:cNvPr id="540" name="楕円 539"/>
        <xdr:cNvSpPr/>
      </xdr:nvSpPr>
      <xdr:spPr>
        <a:xfrm>
          <a:off x="15430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150385</xdr:rowOff>
    </xdr:from>
    <xdr:ext cx="469744" cy="259045"/>
    <xdr:sp macro="" textlink="">
      <xdr:nvSpPr>
        <xdr:cNvPr id="541" name="テキスト ボックス 540"/>
        <xdr:cNvSpPr txBox="1"/>
      </xdr:nvSpPr>
      <xdr:spPr>
        <a:xfrm>
          <a:off x="15246428" y="66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113855</xdr:rowOff>
    </xdr:from>
    <xdr:to>
      <xdr:col>76</xdr:col>
      <xdr:colOff>165100</xdr:colOff>
      <xdr:row>37</xdr:row>
      <xdr:rowOff>44005</xdr:rowOff>
    </xdr:to>
    <xdr:sp macro="" textlink="">
      <xdr:nvSpPr>
        <xdr:cNvPr id="542" name="楕円 541"/>
        <xdr:cNvSpPr/>
      </xdr:nvSpPr>
      <xdr:spPr>
        <a:xfrm>
          <a:off x="14541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60532</xdr:rowOff>
    </xdr:from>
    <xdr:ext cx="534377" cy="259045"/>
    <xdr:sp macro="" textlink="">
      <xdr:nvSpPr>
        <xdr:cNvPr id="543" name="テキスト ボックス 542"/>
        <xdr:cNvSpPr txBox="1"/>
      </xdr:nvSpPr>
      <xdr:spPr>
        <a:xfrm>
          <a:off x="14325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95663</xdr:rowOff>
    </xdr:from>
    <xdr:to>
      <xdr:col>72</xdr:col>
      <xdr:colOff>38100</xdr:colOff>
      <xdr:row>38</xdr:row>
      <xdr:rowOff>25812</xdr:rowOff>
    </xdr:to>
    <xdr:sp macro="" textlink="">
      <xdr:nvSpPr>
        <xdr:cNvPr id="544" name="楕円 543"/>
        <xdr:cNvSpPr/>
      </xdr:nvSpPr>
      <xdr:spPr>
        <a:xfrm>
          <a:off x="13652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42340</xdr:rowOff>
    </xdr:from>
    <xdr:ext cx="534377" cy="259045"/>
    <xdr:sp macro="" textlink="">
      <xdr:nvSpPr>
        <xdr:cNvPr id="545" name="テキスト ボックス 544"/>
        <xdr:cNvSpPr txBox="1"/>
      </xdr:nvSpPr>
      <xdr:spPr>
        <a:xfrm>
          <a:off x="13436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131039</xdr:rowOff>
    </xdr:from>
    <xdr:to>
      <xdr:col>67</xdr:col>
      <xdr:colOff>101600</xdr:colOff>
      <xdr:row>39</xdr:row>
      <xdr:rowOff>61189</xdr:rowOff>
    </xdr:to>
    <xdr:sp macro="" textlink="">
      <xdr:nvSpPr>
        <xdr:cNvPr id="546" name="楕円 545"/>
        <xdr:cNvSpPr/>
      </xdr:nvSpPr>
      <xdr:spPr>
        <a:xfrm>
          <a:off x="12763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52316</xdr:rowOff>
    </xdr:from>
    <xdr:ext cx="469744" cy="259045"/>
    <xdr:sp macro="" textlink="">
      <xdr:nvSpPr>
        <xdr:cNvPr id="547" name="テキスト ボックス 546"/>
        <xdr:cNvSpPr txBox="1"/>
      </xdr:nvSpPr>
      <xdr:spPr>
        <a:xfrm>
          <a:off x="12579428" y="6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29956</xdr:rowOff>
    </xdr:from>
    <xdr:to>
      <xdr:col>85</xdr:col>
      <xdr:colOff>127000</xdr:colOff>
      <xdr:row>76</xdr:row>
      <xdr:rowOff>47971</xdr:rowOff>
    </xdr:to>
    <xdr:cxnSp macro="">
      <xdr:nvCxnSpPr>
        <xdr:cNvPr id="625" name="直線コネクタ 624"/>
        <xdr:cNvCxnSpPr/>
      </xdr:nvCxnSpPr>
      <xdr:spPr>
        <a:xfrm flipV="1">
          <a:off x="15481300" y="13060156"/>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46264</xdr:rowOff>
    </xdr:from>
    <xdr:to>
      <xdr:col>81</xdr:col>
      <xdr:colOff>50800</xdr:colOff>
      <xdr:row>76</xdr:row>
      <xdr:rowOff>47971</xdr:rowOff>
    </xdr:to>
    <xdr:cxnSp macro="">
      <xdr:nvCxnSpPr>
        <xdr:cNvPr id="628" name="直線コネクタ 627"/>
        <xdr:cNvCxnSpPr/>
      </xdr:nvCxnSpPr>
      <xdr:spPr>
        <a:xfrm>
          <a:off x="14592300" y="1307646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157257</xdr:rowOff>
    </xdr:from>
    <xdr:to>
      <xdr:col>76</xdr:col>
      <xdr:colOff>114300</xdr:colOff>
      <xdr:row>76</xdr:row>
      <xdr:rowOff>46264</xdr:rowOff>
    </xdr:to>
    <xdr:cxnSp macro="">
      <xdr:nvCxnSpPr>
        <xdr:cNvPr id="631" name="直線コネクタ 630"/>
        <xdr:cNvCxnSpPr/>
      </xdr:nvCxnSpPr>
      <xdr:spPr>
        <a:xfrm>
          <a:off x="13703300" y="13016007"/>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157257</xdr:rowOff>
    </xdr:from>
    <xdr:to>
      <xdr:col>71</xdr:col>
      <xdr:colOff>177800</xdr:colOff>
      <xdr:row>76</xdr:row>
      <xdr:rowOff>20149</xdr:rowOff>
    </xdr:to>
    <xdr:cxnSp macro="">
      <xdr:nvCxnSpPr>
        <xdr:cNvPr id="634" name="直線コネクタ 633"/>
        <xdr:cNvCxnSpPr/>
      </xdr:nvCxnSpPr>
      <xdr:spPr>
        <a:xfrm flipV="1">
          <a:off x="12814300" y="13016007"/>
          <a:ext cx="889000" cy="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150606</xdr:rowOff>
    </xdr:from>
    <xdr:to>
      <xdr:col>85</xdr:col>
      <xdr:colOff>177800</xdr:colOff>
      <xdr:row>76</xdr:row>
      <xdr:rowOff>80756</xdr:rowOff>
    </xdr:to>
    <xdr:sp macro="" textlink="">
      <xdr:nvSpPr>
        <xdr:cNvPr id="644" name="楕円 643"/>
        <xdr:cNvSpPr/>
      </xdr:nvSpPr>
      <xdr:spPr>
        <a:xfrm>
          <a:off x="16268700" y="130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2034</xdr:rowOff>
    </xdr:from>
    <xdr:ext cx="534377" cy="259045"/>
    <xdr:sp macro="" textlink="">
      <xdr:nvSpPr>
        <xdr:cNvPr id="645" name="公債費該当値テキスト"/>
        <xdr:cNvSpPr txBox="1"/>
      </xdr:nvSpPr>
      <xdr:spPr>
        <a:xfrm>
          <a:off x="16370300" y="128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168621</xdr:rowOff>
    </xdr:from>
    <xdr:to>
      <xdr:col>81</xdr:col>
      <xdr:colOff>101600</xdr:colOff>
      <xdr:row>76</xdr:row>
      <xdr:rowOff>98771</xdr:rowOff>
    </xdr:to>
    <xdr:sp macro="" textlink="">
      <xdr:nvSpPr>
        <xdr:cNvPr id="646" name="楕円 645"/>
        <xdr:cNvSpPr/>
      </xdr:nvSpPr>
      <xdr:spPr>
        <a:xfrm>
          <a:off x="15430500" y="130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115298</xdr:rowOff>
    </xdr:from>
    <xdr:ext cx="534377" cy="259045"/>
    <xdr:sp macro="" textlink="">
      <xdr:nvSpPr>
        <xdr:cNvPr id="647" name="テキスト ボックス 646"/>
        <xdr:cNvSpPr txBox="1"/>
      </xdr:nvSpPr>
      <xdr:spPr>
        <a:xfrm>
          <a:off x="15214111" y="128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166914</xdr:rowOff>
    </xdr:from>
    <xdr:to>
      <xdr:col>76</xdr:col>
      <xdr:colOff>165100</xdr:colOff>
      <xdr:row>76</xdr:row>
      <xdr:rowOff>97064</xdr:rowOff>
    </xdr:to>
    <xdr:sp macro="" textlink="">
      <xdr:nvSpPr>
        <xdr:cNvPr id="648" name="楕円 647"/>
        <xdr:cNvSpPr/>
      </xdr:nvSpPr>
      <xdr:spPr>
        <a:xfrm>
          <a:off x="14541500" y="130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113591</xdr:rowOff>
    </xdr:from>
    <xdr:ext cx="534377" cy="259045"/>
    <xdr:sp macro="" textlink="">
      <xdr:nvSpPr>
        <xdr:cNvPr id="649" name="テキスト ボックス 648"/>
        <xdr:cNvSpPr txBox="1"/>
      </xdr:nvSpPr>
      <xdr:spPr>
        <a:xfrm>
          <a:off x="14325111" y="128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106456</xdr:rowOff>
    </xdr:from>
    <xdr:to>
      <xdr:col>72</xdr:col>
      <xdr:colOff>38100</xdr:colOff>
      <xdr:row>76</xdr:row>
      <xdr:rowOff>36606</xdr:rowOff>
    </xdr:to>
    <xdr:sp macro="" textlink="">
      <xdr:nvSpPr>
        <xdr:cNvPr id="650" name="楕円 649"/>
        <xdr:cNvSpPr/>
      </xdr:nvSpPr>
      <xdr:spPr>
        <a:xfrm>
          <a:off x="13652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53133</xdr:rowOff>
    </xdr:from>
    <xdr:ext cx="534377" cy="259045"/>
    <xdr:sp macro="" textlink="">
      <xdr:nvSpPr>
        <xdr:cNvPr id="651" name="テキスト ボックス 650"/>
        <xdr:cNvSpPr txBox="1"/>
      </xdr:nvSpPr>
      <xdr:spPr>
        <a:xfrm>
          <a:off x="13436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140800</xdr:rowOff>
    </xdr:from>
    <xdr:to>
      <xdr:col>67</xdr:col>
      <xdr:colOff>101600</xdr:colOff>
      <xdr:row>76</xdr:row>
      <xdr:rowOff>70951</xdr:rowOff>
    </xdr:to>
    <xdr:sp macro="" textlink="">
      <xdr:nvSpPr>
        <xdr:cNvPr id="652" name="楕円 651"/>
        <xdr:cNvSpPr/>
      </xdr:nvSpPr>
      <xdr:spPr>
        <a:xfrm>
          <a:off x="12763500" y="1299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87477</xdr:rowOff>
    </xdr:from>
    <xdr:ext cx="534377" cy="259045"/>
    <xdr:sp macro="" textlink="">
      <xdr:nvSpPr>
        <xdr:cNvPr id="653" name="テキスト ボックス 652"/>
        <xdr:cNvSpPr txBox="1"/>
      </xdr:nvSpPr>
      <xdr:spPr>
        <a:xfrm>
          <a:off x="12547111" y="127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169990</xdr:rowOff>
    </xdr:from>
    <xdr:to>
      <xdr:col>85</xdr:col>
      <xdr:colOff>127000</xdr:colOff>
      <xdr:row>98</xdr:row>
      <xdr:rowOff>22161</xdr:rowOff>
    </xdr:to>
    <xdr:cxnSp macro="">
      <xdr:nvCxnSpPr>
        <xdr:cNvPr id="682" name="直線コネクタ 681"/>
        <xdr:cNvCxnSpPr/>
      </xdr:nvCxnSpPr>
      <xdr:spPr>
        <a:xfrm flipV="1">
          <a:off x="15481300" y="16800640"/>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22161</xdr:rowOff>
    </xdr:from>
    <xdr:to>
      <xdr:col>81</xdr:col>
      <xdr:colOff>50800</xdr:colOff>
      <xdr:row>98</xdr:row>
      <xdr:rowOff>22276</xdr:rowOff>
    </xdr:to>
    <xdr:cxnSp macro="">
      <xdr:nvCxnSpPr>
        <xdr:cNvPr id="685" name="直線コネクタ 684"/>
        <xdr:cNvCxnSpPr/>
      </xdr:nvCxnSpPr>
      <xdr:spPr>
        <a:xfrm flipV="1">
          <a:off x="14592300" y="168242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22276</xdr:rowOff>
    </xdr:from>
    <xdr:to>
      <xdr:col>76</xdr:col>
      <xdr:colOff>114300</xdr:colOff>
      <xdr:row>98</xdr:row>
      <xdr:rowOff>37161</xdr:rowOff>
    </xdr:to>
    <xdr:cxnSp macro="">
      <xdr:nvCxnSpPr>
        <xdr:cNvPr id="688" name="直線コネクタ 687"/>
        <xdr:cNvCxnSpPr/>
      </xdr:nvCxnSpPr>
      <xdr:spPr>
        <a:xfrm flipV="1">
          <a:off x="13703300" y="16824376"/>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37161</xdr:rowOff>
    </xdr:from>
    <xdr:to>
      <xdr:col>71</xdr:col>
      <xdr:colOff>177800</xdr:colOff>
      <xdr:row>98</xdr:row>
      <xdr:rowOff>39205</xdr:rowOff>
    </xdr:to>
    <xdr:cxnSp macro="">
      <xdr:nvCxnSpPr>
        <xdr:cNvPr id="691" name="直線コネクタ 690"/>
        <xdr:cNvCxnSpPr/>
      </xdr:nvCxnSpPr>
      <xdr:spPr>
        <a:xfrm flipV="1">
          <a:off x="12814300" y="16839261"/>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119190</xdr:rowOff>
    </xdr:from>
    <xdr:to>
      <xdr:col>85</xdr:col>
      <xdr:colOff>177800</xdr:colOff>
      <xdr:row>98</xdr:row>
      <xdr:rowOff>49340</xdr:rowOff>
    </xdr:to>
    <xdr:sp macro="" textlink="">
      <xdr:nvSpPr>
        <xdr:cNvPr id="701" name="楕円 700"/>
        <xdr:cNvSpPr/>
      </xdr:nvSpPr>
      <xdr:spPr>
        <a:xfrm>
          <a:off x="162687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97617</xdr:rowOff>
    </xdr:from>
    <xdr:ext cx="534377" cy="259045"/>
    <xdr:sp macro="" textlink="">
      <xdr:nvSpPr>
        <xdr:cNvPr id="702" name="積立金該当値テキスト"/>
        <xdr:cNvSpPr txBox="1"/>
      </xdr:nvSpPr>
      <xdr:spPr>
        <a:xfrm>
          <a:off x="16370300" y="167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142811</xdr:rowOff>
    </xdr:from>
    <xdr:to>
      <xdr:col>81</xdr:col>
      <xdr:colOff>101600</xdr:colOff>
      <xdr:row>98</xdr:row>
      <xdr:rowOff>72961</xdr:rowOff>
    </xdr:to>
    <xdr:sp macro="" textlink="">
      <xdr:nvSpPr>
        <xdr:cNvPr id="703" name="楕円 702"/>
        <xdr:cNvSpPr/>
      </xdr:nvSpPr>
      <xdr:spPr>
        <a:xfrm>
          <a:off x="15430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64088</xdr:rowOff>
    </xdr:from>
    <xdr:ext cx="534377" cy="259045"/>
    <xdr:sp macro="" textlink="">
      <xdr:nvSpPr>
        <xdr:cNvPr id="704" name="テキスト ボックス 703"/>
        <xdr:cNvSpPr txBox="1"/>
      </xdr:nvSpPr>
      <xdr:spPr>
        <a:xfrm>
          <a:off x="15214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142926</xdr:rowOff>
    </xdr:from>
    <xdr:to>
      <xdr:col>76</xdr:col>
      <xdr:colOff>165100</xdr:colOff>
      <xdr:row>98</xdr:row>
      <xdr:rowOff>73076</xdr:rowOff>
    </xdr:to>
    <xdr:sp macro="" textlink="">
      <xdr:nvSpPr>
        <xdr:cNvPr id="705" name="楕円 704"/>
        <xdr:cNvSpPr/>
      </xdr:nvSpPr>
      <xdr:spPr>
        <a:xfrm>
          <a:off x="14541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89603</xdr:rowOff>
    </xdr:from>
    <xdr:ext cx="534377" cy="259045"/>
    <xdr:sp macro="" textlink="">
      <xdr:nvSpPr>
        <xdr:cNvPr id="706" name="テキスト ボックス 705"/>
        <xdr:cNvSpPr txBox="1"/>
      </xdr:nvSpPr>
      <xdr:spPr>
        <a:xfrm>
          <a:off x="14325111" y="1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157811</xdr:rowOff>
    </xdr:from>
    <xdr:to>
      <xdr:col>72</xdr:col>
      <xdr:colOff>38100</xdr:colOff>
      <xdr:row>98</xdr:row>
      <xdr:rowOff>87961</xdr:rowOff>
    </xdr:to>
    <xdr:sp macro="" textlink="">
      <xdr:nvSpPr>
        <xdr:cNvPr id="707" name="楕円 706"/>
        <xdr:cNvSpPr/>
      </xdr:nvSpPr>
      <xdr:spPr>
        <a:xfrm>
          <a:off x="136525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104488</xdr:rowOff>
    </xdr:from>
    <xdr:ext cx="534377" cy="259045"/>
    <xdr:sp macro="" textlink="">
      <xdr:nvSpPr>
        <xdr:cNvPr id="708" name="テキスト ボックス 707"/>
        <xdr:cNvSpPr txBox="1"/>
      </xdr:nvSpPr>
      <xdr:spPr>
        <a:xfrm>
          <a:off x="13436111"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159855</xdr:rowOff>
    </xdr:from>
    <xdr:to>
      <xdr:col>67</xdr:col>
      <xdr:colOff>101600</xdr:colOff>
      <xdr:row>98</xdr:row>
      <xdr:rowOff>90005</xdr:rowOff>
    </xdr:to>
    <xdr:sp macro="" textlink="">
      <xdr:nvSpPr>
        <xdr:cNvPr id="709" name="楕円 708"/>
        <xdr:cNvSpPr/>
      </xdr:nvSpPr>
      <xdr:spPr>
        <a:xfrm>
          <a:off x="12763500" y="167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106532</xdr:rowOff>
    </xdr:from>
    <xdr:ext cx="534377" cy="259045"/>
    <xdr:sp macro="" textlink="">
      <xdr:nvSpPr>
        <xdr:cNvPr id="710" name="テキスト ボックス 709"/>
        <xdr:cNvSpPr txBox="1"/>
      </xdr:nvSpPr>
      <xdr:spPr>
        <a:xfrm>
          <a:off x="12547111" y="165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127889</xdr:rowOff>
    </xdr:from>
    <xdr:to>
      <xdr:col>116</xdr:col>
      <xdr:colOff>63500</xdr:colOff>
      <xdr:row>39</xdr:row>
      <xdr:rowOff>20142</xdr:rowOff>
    </xdr:to>
    <xdr:cxnSp macro="">
      <xdr:nvCxnSpPr>
        <xdr:cNvPr id="739" name="直線コネクタ 738"/>
        <xdr:cNvCxnSpPr/>
      </xdr:nvCxnSpPr>
      <xdr:spPr>
        <a:xfrm flipV="1">
          <a:off x="21323300" y="6642989"/>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20142</xdr:rowOff>
    </xdr:from>
    <xdr:to>
      <xdr:col>111</xdr:col>
      <xdr:colOff>177800</xdr:colOff>
      <xdr:row>39</xdr:row>
      <xdr:rowOff>33363</xdr:rowOff>
    </xdr:to>
    <xdr:cxnSp macro="">
      <xdr:nvCxnSpPr>
        <xdr:cNvPr id="742" name="直線コネクタ 741"/>
        <xdr:cNvCxnSpPr/>
      </xdr:nvCxnSpPr>
      <xdr:spPr>
        <a:xfrm flipV="1">
          <a:off x="20434300" y="670669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33363</xdr:rowOff>
    </xdr:from>
    <xdr:to>
      <xdr:col>107</xdr:col>
      <xdr:colOff>50800</xdr:colOff>
      <xdr:row>39</xdr:row>
      <xdr:rowOff>35154</xdr:rowOff>
    </xdr:to>
    <xdr:cxnSp macro="">
      <xdr:nvCxnSpPr>
        <xdr:cNvPr id="745" name="直線コネクタ 744"/>
        <xdr:cNvCxnSpPr/>
      </xdr:nvCxnSpPr>
      <xdr:spPr>
        <a:xfrm flipV="1">
          <a:off x="19545300" y="671991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35154</xdr:rowOff>
    </xdr:from>
    <xdr:to>
      <xdr:col>102</xdr:col>
      <xdr:colOff>114300</xdr:colOff>
      <xdr:row>39</xdr:row>
      <xdr:rowOff>38126</xdr:rowOff>
    </xdr:to>
    <xdr:cxnSp macro="">
      <xdr:nvCxnSpPr>
        <xdr:cNvPr id="748" name="直線コネクタ 747"/>
        <xdr:cNvCxnSpPr/>
      </xdr:nvCxnSpPr>
      <xdr:spPr>
        <a:xfrm flipV="1">
          <a:off x="18656300" y="67217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77089</xdr:rowOff>
    </xdr:from>
    <xdr:to>
      <xdr:col>116</xdr:col>
      <xdr:colOff>114300</xdr:colOff>
      <xdr:row>39</xdr:row>
      <xdr:rowOff>7239</xdr:rowOff>
    </xdr:to>
    <xdr:sp macro="" textlink="">
      <xdr:nvSpPr>
        <xdr:cNvPr id="758" name="楕円 757"/>
        <xdr:cNvSpPr/>
      </xdr:nvSpPr>
      <xdr:spPr>
        <a:xfrm>
          <a:off x="22110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163466</xdr:rowOff>
    </xdr:from>
    <xdr:ext cx="469744" cy="259045"/>
    <xdr:sp macro="" textlink="">
      <xdr:nvSpPr>
        <xdr:cNvPr id="759" name="投資及び出資金該当値テキスト"/>
        <xdr:cNvSpPr txBox="1"/>
      </xdr:nvSpPr>
      <xdr:spPr>
        <a:xfrm>
          <a:off x="22212300" y="65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140792</xdr:rowOff>
    </xdr:from>
    <xdr:to>
      <xdr:col>112</xdr:col>
      <xdr:colOff>38100</xdr:colOff>
      <xdr:row>39</xdr:row>
      <xdr:rowOff>70942</xdr:rowOff>
    </xdr:to>
    <xdr:sp macro="" textlink="">
      <xdr:nvSpPr>
        <xdr:cNvPr id="760" name="楕円 759"/>
        <xdr:cNvSpPr/>
      </xdr:nvSpPr>
      <xdr:spPr>
        <a:xfrm>
          <a:off x="21272500" y="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62069</xdr:rowOff>
    </xdr:from>
    <xdr:ext cx="378565" cy="259045"/>
    <xdr:sp macro="" textlink="">
      <xdr:nvSpPr>
        <xdr:cNvPr id="761" name="テキスト ボックス 760"/>
        <xdr:cNvSpPr txBox="1"/>
      </xdr:nvSpPr>
      <xdr:spPr>
        <a:xfrm>
          <a:off x="21134017" y="67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154013</xdr:rowOff>
    </xdr:from>
    <xdr:to>
      <xdr:col>107</xdr:col>
      <xdr:colOff>101600</xdr:colOff>
      <xdr:row>39</xdr:row>
      <xdr:rowOff>84163</xdr:rowOff>
    </xdr:to>
    <xdr:sp macro="" textlink="">
      <xdr:nvSpPr>
        <xdr:cNvPr id="762" name="楕円 761"/>
        <xdr:cNvSpPr/>
      </xdr:nvSpPr>
      <xdr:spPr>
        <a:xfrm>
          <a:off x="20383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75290</xdr:rowOff>
    </xdr:from>
    <xdr:ext cx="378565" cy="259045"/>
    <xdr:sp macro="" textlink="">
      <xdr:nvSpPr>
        <xdr:cNvPr id="763" name="テキスト ボックス 762"/>
        <xdr:cNvSpPr txBox="1"/>
      </xdr:nvSpPr>
      <xdr:spPr>
        <a:xfrm>
          <a:off x="20245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155804</xdr:rowOff>
    </xdr:from>
    <xdr:to>
      <xdr:col>102</xdr:col>
      <xdr:colOff>165100</xdr:colOff>
      <xdr:row>39</xdr:row>
      <xdr:rowOff>85954</xdr:rowOff>
    </xdr:to>
    <xdr:sp macro="" textlink="">
      <xdr:nvSpPr>
        <xdr:cNvPr id="764" name="楕円 763"/>
        <xdr:cNvSpPr/>
      </xdr:nvSpPr>
      <xdr:spPr>
        <a:xfrm>
          <a:off x="19494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77081</xdr:rowOff>
    </xdr:from>
    <xdr:ext cx="378565" cy="259045"/>
    <xdr:sp macro="" textlink="">
      <xdr:nvSpPr>
        <xdr:cNvPr id="765" name="テキスト ボックス 764"/>
        <xdr:cNvSpPr txBox="1"/>
      </xdr:nvSpPr>
      <xdr:spPr>
        <a:xfrm>
          <a:off x="19356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158776</xdr:rowOff>
    </xdr:from>
    <xdr:to>
      <xdr:col>98</xdr:col>
      <xdr:colOff>38100</xdr:colOff>
      <xdr:row>39</xdr:row>
      <xdr:rowOff>88926</xdr:rowOff>
    </xdr:to>
    <xdr:sp macro="" textlink="">
      <xdr:nvSpPr>
        <xdr:cNvPr id="766" name="楕円 765"/>
        <xdr:cNvSpPr/>
      </xdr:nvSpPr>
      <xdr:spPr>
        <a:xfrm>
          <a:off x="18605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80053</xdr:rowOff>
    </xdr:from>
    <xdr:ext cx="378565" cy="259045"/>
    <xdr:sp macro="" textlink="">
      <xdr:nvSpPr>
        <xdr:cNvPr id="767" name="テキスト ボックス 766"/>
        <xdr:cNvSpPr txBox="1"/>
      </xdr:nvSpPr>
      <xdr:spPr>
        <a:xfrm>
          <a:off x="18467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54981</xdr:rowOff>
    </xdr:from>
    <xdr:to>
      <xdr:col>116</xdr:col>
      <xdr:colOff>63500</xdr:colOff>
      <xdr:row>58</xdr:row>
      <xdr:rowOff>57404</xdr:rowOff>
    </xdr:to>
    <xdr:cxnSp macro="">
      <xdr:nvCxnSpPr>
        <xdr:cNvPr id="794" name="直線コネクタ 793"/>
        <xdr:cNvCxnSpPr/>
      </xdr:nvCxnSpPr>
      <xdr:spPr>
        <a:xfrm flipV="1">
          <a:off x="21323300" y="9999081"/>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57404</xdr:rowOff>
    </xdr:from>
    <xdr:to>
      <xdr:col>111</xdr:col>
      <xdr:colOff>177800</xdr:colOff>
      <xdr:row>58</xdr:row>
      <xdr:rowOff>68011</xdr:rowOff>
    </xdr:to>
    <xdr:cxnSp macro="">
      <xdr:nvCxnSpPr>
        <xdr:cNvPr id="797" name="直線コネクタ 796"/>
        <xdr:cNvCxnSpPr/>
      </xdr:nvCxnSpPr>
      <xdr:spPr>
        <a:xfrm flipV="1">
          <a:off x="20434300" y="100015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68011</xdr:rowOff>
    </xdr:from>
    <xdr:to>
      <xdr:col>107</xdr:col>
      <xdr:colOff>50800</xdr:colOff>
      <xdr:row>58</xdr:row>
      <xdr:rowOff>71486</xdr:rowOff>
    </xdr:to>
    <xdr:cxnSp macro="">
      <xdr:nvCxnSpPr>
        <xdr:cNvPr id="800" name="直線コネクタ 799"/>
        <xdr:cNvCxnSpPr/>
      </xdr:nvCxnSpPr>
      <xdr:spPr>
        <a:xfrm flipV="1">
          <a:off x="19545300" y="1001211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70891</xdr:rowOff>
    </xdr:from>
    <xdr:to>
      <xdr:col>102</xdr:col>
      <xdr:colOff>114300</xdr:colOff>
      <xdr:row>58</xdr:row>
      <xdr:rowOff>71486</xdr:rowOff>
    </xdr:to>
    <xdr:cxnSp macro="">
      <xdr:nvCxnSpPr>
        <xdr:cNvPr id="803" name="直線コネクタ 802"/>
        <xdr:cNvCxnSpPr/>
      </xdr:nvCxnSpPr>
      <xdr:spPr>
        <a:xfrm>
          <a:off x="18656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4181</xdr:rowOff>
    </xdr:from>
    <xdr:to>
      <xdr:col>116</xdr:col>
      <xdr:colOff>114300</xdr:colOff>
      <xdr:row>58</xdr:row>
      <xdr:rowOff>105781</xdr:rowOff>
    </xdr:to>
    <xdr:sp macro="" textlink="">
      <xdr:nvSpPr>
        <xdr:cNvPr id="813" name="楕円 812"/>
        <xdr:cNvSpPr/>
      </xdr:nvSpPr>
      <xdr:spPr>
        <a:xfrm>
          <a:off x="221107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90558</xdr:rowOff>
    </xdr:from>
    <xdr:ext cx="469744" cy="259045"/>
    <xdr:sp macro="" textlink="">
      <xdr:nvSpPr>
        <xdr:cNvPr id="814" name="貸付金該当値テキスト"/>
        <xdr:cNvSpPr txBox="1"/>
      </xdr:nvSpPr>
      <xdr:spPr>
        <a:xfrm>
          <a:off x="22212300" y="9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xdr:rowOff>
    </xdr:from>
    <xdr:to>
      <xdr:col>112</xdr:col>
      <xdr:colOff>38100</xdr:colOff>
      <xdr:row>58</xdr:row>
      <xdr:rowOff>108204</xdr:rowOff>
    </xdr:to>
    <xdr:sp macro="" textlink="">
      <xdr:nvSpPr>
        <xdr:cNvPr id="815" name="楕円 814"/>
        <xdr:cNvSpPr/>
      </xdr:nvSpPr>
      <xdr:spPr>
        <a:xfrm>
          <a:off x="21272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99331</xdr:rowOff>
    </xdr:from>
    <xdr:ext cx="469744" cy="259045"/>
    <xdr:sp macro="" textlink="">
      <xdr:nvSpPr>
        <xdr:cNvPr id="816" name="テキスト ボックス 815"/>
        <xdr:cNvSpPr txBox="1"/>
      </xdr:nvSpPr>
      <xdr:spPr>
        <a:xfrm>
          <a:off x="21088428"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17211</xdr:rowOff>
    </xdr:from>
    <xdr:to>
      <xdr:col>107</xdr:col>
      <xdr:colOff>101600</xdr:colOff>
      <xdr:row>58</xdr:row>
      <xdr:rowOff>118811</xdr:rowOff>
    </xdr:to>
    <xdr:sp macro="" textlink="">
      <xdr:nvSpPr>
        <xdr:cNvPr id="817" name="楕円 816"/>
        <xdr:cNvSpPr/>
      </xdr:nvSpPr>
      <xdr:spPr>
        <a:xfrm>
          <a:off x="20383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109938</xdr:rowOff>
    </xdr:from>
    <xdr:ext cx="469744" cy="259045"/>
    <xdr:sp macro="" textlink="">
      <xdr:nvSpPr>
        <xdr:cNvPr id="818" name="テキスト ボックス 817"/>
        <xdr:cNvSpPr txBox="1"/>
      </xdr:nvSpPr>
      <xdr:spPr>
        <a:xfrm>
          <a:off x="20199428" y="1005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20686</xdr:rowOff>
    </xdr:from>
    <xdr:to>
      <xdr:col>102</xdr:col>
      <xdr:colOff>165100</xdr:colOff>
      <xdr:row>58</xdr:row>
      <xdr:rowOff>122286</xdr:rowOff>
    </xdr:to>
    <xdr:sp macro="" textlink="">
      <xdr:nvSpPr>
        <xdr:cNvPr id="819" name="楕円 818"/>
        <xdr:cNvSpPr/>
      </xdr:nvSpPr>
      <xdr:spPr>
        <a:xfrm>
          <a:off x="19494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113413</xdr:rowOff>
    </xdr:from>
    <xdr:ext cx="469744" cy="259045"/>
    <xdr:sp macro="" textlink="">
      <xdr:nvSpPr>
        <xdr:cNvPr id="820" name="テキスト ボックス 819"/>
        <xdr:cNvSpPr txBox="1"/>
      </xdr:nvSpPr>
      <xdr:spPr>
        <a:xfrm>
          <a:off x="19310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20091</xdr:rowOff>
    </xdr:from>
    <xdr:to>
      <xdr:col>98</xdr:col>
      <xdr:colOff>38100</xdr:colOff>
      <xdr:row>58</xdr:row>
      <xdr:rowOff>121691</xdr:rowOff>
    </xdr:to>
    <xdr:sp macro="" textlink="">
      <xdr:nvSpPr>
        <xdr:cNvPr id="821" name="楕円 820"/>
        <xdr:cNvSpPr/>
      </xdr:nvSpPr>
      <xdr:spPr>
        <a:xfrm>
          <a:off x="18605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112818</xdr:rowOff>
    </xdr:from>
    <xdr:ext cx="469744" cy="259045"/>
    <xdr:sp macro="" textlink="">
      <xdr:nvSpPr>
        <xdr:cNvPr id="822" name="テキスト ボックス 821"/>
        <xdr:cNvSpPr txBox="1"/>
      </xdr:nvSpPr>
      <xdr:spPr>
        <a:xfrm>
          <a:off x="18421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124975</xdr:rowOff>
    </xdr:from>
    <xdr:to>
      <xdr:col>116</xdr:col>
      <xdr:colOff>63500</xdr:colOff>
      <xdr:row>75</xdr:row>
      <xdr:rowOff>77616</xdr:rowOff>
    </xdr:to>
    <xdr:cxnSp macro="">
      <xdr:nvCxnSpPr>
        <xdr:cNvPr id="852" name="直線コネクタ 851"/>
        <xdr:cNvCxnSpPr/>
      </xdr:nvCxnSpPr>
      <xdr:spPr>
        <a:xfrm>
          <a:off x="21323300" y="12640825"/>
          <a:ext cx="8382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124975</xdr:rowOff>
    </xdr:from>
    <xdr:to>
      <xdr:col>111</xdr:col>
      <xdr:colOff>177800</xdr:colOff>
      <xdr:row>73</xdr:row>
      <xdr:rowOff>167742</xdr:rowOff>
    </xdr:to>
    <xdr:cxnSp macro="">
      <xdr:nvCxnSpPr>
        <xdr:cNvPr id="855" name="直線コネクタ 854"/>
        <xdr:cNvCxnSpPr/>
      </xdr:nvCxnSpPr>
      <xdr:spPr>
        <a:xfrm flipV="1">
          <a:off x="20434300" y="12640825"/>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167742</xdr:rowOff>
    </xdr:from>
    <xdr:to>
      <xdr:col>107</xdr:col>
      <xdr:colOff>50800</xdr:colOff>
      <xdr:row>74</xdr:row>
      <xdr:rowOff>15037</xdr:rowOff>
    </xdr:to>
    <xdr:cxnSp macro="">
      <xdr:nvCxnSpPr>
        <xdr:cNvPr id="858" name="直線コネクタ 857"/>
        <xdr:cNvCxnSpPr/>
      </xdr:nvCxnSpPr>
      <xdr:spPr>
        <a:xfrm flipV="1">
          <a:off x="19545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15037</xdr:rowOff>
    </xdr:from>
    <xdr:to>
      <xdr:col>102</xdr:col>
      <xdr:colOff>114300</xdr:colOff>
      <xdr:row>74</xdr:row>
      <xdr:rowOff>36316</xdr:rowOff>
    </xdr:to>
    <xdr:cxnSp macro="">
      <xdr:nvCxnSpPr>
        <xdr:cNvPr id="861" name="直線コネクタ 860"/>
        <xdr:cNvCxnSpPr/>
      </xdr:nvCxnSpPr>
      <xdr:spPr>
        <a:xfrm flipV="1">
          <a:off x="18656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26816</xdr:rowOff>
    </xdr:from>
    <xdr:to>
      <xdr:col>116</xdr:col>
      <xdr:colOff>114300</xdr:colOff>
      <xdr:row>75</xdr:row>
      <xdr:rowOff>128416</xdr:rowOff>
    </xdr:to>
    <xdr:sp macro="" textlink="">
      <xdr:nvSpPr>
        <xdr:cNvPr id="871" name="楕円 870"/>
        <xdr:cNvSpPr/>
      </xdr:nvSpPr>
      <xdr:spPr>
        <a:xfrm>
          <a:off x="22110700" y="12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49693</xdr:rowOff>
    </xdr:from>
    <xdr:ext cx="534377" cy="259045"/>
    <xdr:sp macro="" textlink="">
      <xdr:nvSpPr>
        <xdr:cNvPr id="872" name="繰出金該当値テキスト"/>
        <xdr:cNvSpPr txBox="1"/>
      </xdr:nvSpPr>
      <xdr:spPr>
        <a:xfrm>
          <a:off x="22212300" y="127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74175</xdr:rowOff>
    </xdr:from>
    <xdr:to>
      <xdr:col>112</xdr:col>
      <xdr:colOff>38100</xdr:colOff>
      <xdr:row>74</xdr:row>
      <xdr:rowOff>4325</xdr:rowOff>
    </xdr:to>
    <xdr:sp macro="" textlink="">
      <xdr:nvSpPr>
        <xdr:cNvPr id="873" name="楕円 872"/>
        <xdr:cNvSpPr/>
      </xdr:nvSpPr>
      <xdr:spPr>
        <a:xfrm>
          <a:off x="212725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20852</xdr:rowOff>
    </xdr:from>
    <xdr:ext cx="534377" cy="259045"/>
    <xdr:sp macro="" textlink="">
      <xdr:nvSpPr>
        <xdr:cNvPr id="874" name="テキスト ボックス 873"/>
        <xdr:cNvSpPr txBox="1"/>
      </xdr:nvSpPr>
      <xdr:spPr>
        <a:xfrm>
          <a:off x="21056111" y="123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116942</xdr:rowOff>
    </xdr:from>
    <xdr:to>
      <xdr:col>107</xdr:col>
      <xdr:colOff>101600</xdr:colOff>
      <xdr:row>74</xdr:row>
      <xdr:rowOff>47092</xdr:rowOff>
    </xdr:to>
    <xdr:sp macro="" textlink="">
      <xdr:nvSpPr>
        <xdr:cNvPr id="875" name="楕円 874"/>
        <xdr:cNvSpPr/>
      </xdr:nvSpPr>
      <xdr:spPr>
        <a:xfrm>
          <a:off x="20383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63619</xdr:rowOff>
    </xdr:from>
    <xdr:ext cx="534377" cy="259045"/>
    <xdr:sp macro="" textlink="">
      <xdr:nvSpPr>
        <xdr:cNvPr id="876" name="テキスト ボックス 875"/>
        <xdr:cNvSpPr txBox="1"/>
      </xdr:nvSpPr>
      <xdr:spPr>
        <a:xfrm>
          <a:off x="20167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135687</xdr:rowOff>
    </xdr:from>
    <xdr:to>
      <xdr:col>102</xdr:col>
      <xdr:colOff>165100</xdr:colOff>
      <xdr:row>74</xdr:row>
      <xdr:rowOff>65837</xdr:rowOff>
    </xdr:to>
    <xdr:sp macro="" textlink="">
      <xdr:nvSpPr>
        <xdr:cNvPr id="877" name="楕円 876"/>
        <xdr:cNvSpPr/>
      </xdr:nvSpPr>
      <xdr:spPr>
        <a:xfrm>
          <a:off x="19494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82364</xdr:rowOff>
    </xdr:from>
    <xdr:ext cx="534377" cy="259045"/>
    <xdr:sp macro="" textlink="">
      <xdr:nvSpPr>
        <xdr:cNvPr id="878" name="テキスト ボックス 877"/>
        <xdr:cNvSpPr txBox="1"/>
      </xdr:nvSpPr>
      <xdr:spPr>
        <a:xfrm>
          <a:off x="19278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156966</xdr:rowOff>
    </xdr:from>
    <xdr:to>
      <xdr:col>98</xdr:col>
      <xdr:colOff>38100</xdr:colOff>
      <xdr:row>74</xdr:row>
      <xdr:rowOff>87116</xdr:rowOff>
    </xdr:to>
    <xdr:sp macro="" textlink="">
      <xdr:nvSpPr>
        <xdr:cNvPr id="879" name="楕円 878"/>
        <xdr:cNvSpPr/>
      </xdr:nvSpPr>
      <xdr:spPr>
        <a:xfrm>
          <a:off x="18605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103643</xdr:rowOff>
    </xdr:from>
    <xdr:ext cx="534377" cy="259045"/>
    <xdr:sp macro="" textlink="">
      <xdr:nvSpPr>
        <xdr:cNvPr id="880" name="テキスト ボックス 879"/>
        <xdr:cNvSpPr txBox="1"/>
      </xdr:nvSpPr>
      <xdr:spPr>
        <a:xfrm>
          <a:off x="18389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歳出決算総額は、住民一人当たり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719,472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円となっている。主な構成項目である人件費は、住民一人当たり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91,299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円となっており、昨年度と比較して</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14,476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している。人件費総額は対前年度比で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496,750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千円）しており、</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年度から会計年度任用職員の導入により、これまで非常勤職員の賃金は物件費で計上していたが、人件費で計上することとなったため増加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となった。物件費においては住民一人当たり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80,198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3,070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した。物件費の総額は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非常勤職員等賃金を物件費から人件費に計上したことによる減等に</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167,156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した。扶助費においては、住民一人当たり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121,525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6,464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円増加した。扶助費の総額は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施設型給付費や生活保護費の増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が影響し対前年度比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171,670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増加しており、人口減少も増加要因となっている。類似団体平均を大きく上回っているため、今後も、近年歳出が増加している障害者自立支援事業や単独事業が多い子ども子育て関連施策の動向に注視していく。</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補助費等においては住民一人当たり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164,292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132,207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円増加した。補助費等の総額は特別定額給付金による増等により対前年度比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4,952,397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千円増加した。</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普通建設事業においては、下南認定こども園整備事業や野津庁舎整備事業等の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完了等により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352,204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7,377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となった。今後も公共施設の老朽化対策にかかる更新費用は高いまま推移することが見込まれるため、公共施設等総合管理計画に基づき、計画的・効率的な更新整備に努めていく。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148191</xdr:rowOff>
    </xdr:to>
    <xdr:cxnSp macro="">
      <xdr:nvCxnSpPr>
        <xdr:cNvPr id="63" name="直線コネクタ 62"/>
        <xdr:cNvCxnSpPr/>
      </xdr:nvCxnSpPr>
      <xdr:spPr>
        <a:xfrm>
          <a:off x="3797300" y="630210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36</xdr:row>
      <xdr:rowOff>168438</xdr:rowOff>
    </xdr:to>
    <xdr:cxnSp macro="">
      <xdr:nvCxnSpPr>
        <xdr:cNvPr id="66" name="直線コネクタ 65"/>
        <xdr:cNvCxnSpPr/>
      </xdr:nvCxnSpPr>
      <xdr:spPr>
        <a:xfrm flipV="1">
          <a:off x="2908300" y="630210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168438</xdr:rowOff>
    </xdr:from>
    <xdr:to>
      <xdr:col>15</xdr:col>
      <xdr:colOff>50800</xdr:colOff>
      <xdr:row>37</xdr:row>
      <xdr:rowOff>2866</xdr:rowOff>
    </xdr:to>
    <xdr:cxnSp macro="">
      <xdr:nvCxnSpPr>
        <xdr:cNvPr id="69" name="直線コネクタ 68"/>
        <xdr:cNvCxnSpPr/>
      </xdr:nvCxnSpPr>
      <xdr:spPr>
        <a:xfrm flipV="1">
          <a:off x="2019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xdr:rowOff>
    </xdr:from>
    <xdr:to>
      <xdr:col>10</xdr:col>
      <xdr:colOff>114300</xdr:colOff>
      <xdr:row>37</xdr:row>
      <xdr:rowOff>7439</xdr:rowOff>
    </xdr:to>
    <xdr:cxnSp macro="">
      <xdr:nvCxnSpPr>
        <xdr:cNvPr id="72" name="直線コネクタ 71"/>
        <xdr:cNvCxnSpPr/>
      </xdr:nvCxnSpPr>
      <xdr:spPr>
        <a:xfrm flipV="1">
          <a:off x="1130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97391</xdr:rowOff>
    </xdr:from>
    <xdr:to>
      <xdr:col>24</xdr:col>
      <xdr:colOff>114300</xdr:colOff>
      <xdr:row>37</xdr:row>
      <xdr:rowOff>27541</xdr:rowOff>
    </xdr:to>
    <xdr:sp macro="" textlink="">
      <xdr:nvSpPr>
        <xdr:cNvPr id="82" name="楕円 81"/>
        <xdr:cNvSpPr/>
      </xdr:nvSpPr>
      <xdr:spPr>
        <a:xfrm>
          <a:off x="45847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75818</xdr:rowOff>
    </xdr:from>
    <xdr:ext cx="469744" cy="259045"/>
    <xdr:sp macro="" textlink="">
      <xdr:nvSpPr>
        <xdr:cNvPr id="83" name="議会費該当値テキスト"/>
        <xdr:cNvSpPr txBox="1"/>
      </xdr:nvSpPr>
      <xdr:spPr>
        <a:xfrm>
          <a:off x="4686300" y="624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79103</xdr:rowOff>
    </xdr:from>
    <xdr:to>
      <xdr:col>20</xdr:col>
      <xdr:colOff>38100</xdr:colOff>
      <xdr:row>37</xdr:row>
      <xdr:rowOff>9253</xdr:rowOff>
    </xdr:to>
    <xdr:sp macro="" textlink="">
      <xdr:nvSpPr>
        <xdr:cNvPr id="84" name="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380</xdr:rowOff>
    </xdr:from>
    <xdr:ext cx="469744" cy="259045"/>
    <xdr:sp macro="" textlink="">
      <xdr:nvSpPr>
        <xdr:cNvPr id="85" name="テキスト ボックス 84"/>
        <xdr:cNvSpPr txBox="1"/>
      </xdr:nvSpPr>
      <xdr:spPr>
        <a:xfrm>
          <a:off x="3562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117638</xdr:rowOff>
    </xdr:from>
    <xdr:to>
      <xdr:col>15</xdr:col>
      <xdr:colOff>101600</xdr:colOff>
      <xdr:row>37</xdr:row>
      <xdr:rowOff>47788</xdr:rowOff>
    </xdr:to>
    <xdr:sp macro="" textlink="">
      <xdr:nvSpPr>
        <xdr:cNvPr id="86" name="楕円 85"/>
        <xdr:cNvSpPr/>
      </xdr:nvSpPr>
      <xdr:spPr>
        <a:xfrm>
          <a:off x="2857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38915</xdr:rowOff>
    </xdr:from>
    <xdr:ext cx="469744" cy="259045"/>
    <xdr:sp macro="" textlink="">
      <xdr:nvSpPr>
        <xdr:cNvPr id="87" name="テキスト ボックス 86"/>
        <xdr:cNvSpPr txBox="1"/>
      </xdr:nvSpPr>
      <xdr:spPr>
        <a:xfrm>
          <a:off x="2673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123516</xdr:rowOff>
    </xdr:from>
    <xdr:to>
      <xdr:col>10</xdr:col>
      <xdr:colOff>165100</xdr:colOff>
      <xdr:row>37</xdr:row>
      <xdr:rowOff>53666</xdr:rowOff>
    </xdr:to>
    <xdr:sp macro="" textlink="">
      <xdr:nvSpPr>
        <xdr:cNvPr id="88" name="楕円 87"/>
        <xdr:cNvSpPr/>
      </xdr:nvSpPr>
      <xdr:spPr>
        <a:xfrm>
          <a:off x="1968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44793</xdr:rowOff>
    </xdr:from>
    <xdr:ext cx="469744" cy="259045"/>
    <xdr:sp macro="" textlink="">
      <xdr:nvSpPr>
        <xdr:cNvPr id="89" name="テキスト ボックス 88"/>
        <xdr:cNvSpPr txBox="1"/>
      </xdr:nvSpPr>
      <xdr:spPr>
        <a:xfrm>
          <a:off x="1784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128089</xdr:rowOff>
    </xdr:from>
    <xdr:to>
      <xdr:col>6</xdr:col>
      <xdr:colOff>38100</xdr:colOff>
      <xdr:row>37</xdr:row>
      <xdr:rowOff>58239</xdr:rowOff>
    </xdr:to>
    <xdr:sp macro="" textlink="">
      <xdr:nvSpPr>
        <xdr:cNvPr id="90" name="楕円 89"/>
        <xdr:cNvSpPr/>
      </xdr:nvSpPr>
      <xdr:spPr>
        <a:xfrm>
          <a:off x="1079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49366</xdr:rowOff>
    </xdr:from>
    <xdr:ext cx="469744" cy="259045"/>
    <xdr:sp macro="" textlink="">
      <xdr:nvSpPr>
        <xdr:cNvPr id="91" name="テキスト ボックス 90"/>
        <xdr:cNvSpPr txBox="1"/>
      </xdr:nvSpPr>
      <xdr:spPr>
        <a:xfrm>
          <a:off x="895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62900</xdr:rowOff>
    </xdr:from>
    <xdr:to>
      <xdr:col>24</xdr:col>
      <xdr:colOff>63500</xdr:colOff>
      <xdr:row>57</xdr:row>
      <xdr:rowOff>83523</xdr:rowOff>
    </xdr:to>
    <xdr:cxnSp macro="">
      <xdr:nvCxnSpPr>
        <xdr:cNvPr id="122" name="直線コネクタ 121"/>
        <xdr:cNvCxnSpPr/>
      </xdr:nvCxnSpPr>
      <xdr:spPr>
        <a:xfrm flipV="1">
          <a:off x="3797300" y="9492650"/>
          <a:ext cx="838200" cy="36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83523</xdr:rowOff>
    </xdr:from>
    <xdr:to>
      <xdr:col>19</xdr:col>
      <xdr:colOff>177800</xdr:colOff>
      <xdr:row>57</xdr:row>
      <xdr:rowOff>156218</xdr:rowOff>
    </xdr:to>
    <xdr:cxnSp macro="">
      <xdr:nvCxnSpPr>
        <xdr:cNvPr id="125" name="直線コネクタ 124"/>
        <xdr:cNvCxnSpPr/>
      </xdr:nvCxnSpPr>
      <xdr:spPr>
        <a:xfrm flipV="1">
          <a:off x="2908300" y="985617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156218</xdr:rowOff>
    </xdr:from>
    <xdr:to>
      <xdr:col>15</xdr:col>
      <xdr:colOff>50800</xdr:colOff>
      <xdr:row>58</xdr:row>
      <xdr:rowOff>12860</xdr:rowOff>
    </xdr:to>
    <xdr:cxnSp macro="">
      <xdr:nvCxnSpPr>
        <xdr:cNvPr id="128" name="直線コネクタ 127"/>
        <xdr:cNvCxnSpPr/>
      </xdr:nvCxnSpPr>
      <xdr:spPr>
        <a:xfrm flipV="1">
          <a:off x="2019300" y="9928868"/>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154729</xdr:rowOff>
    </xdr:from>
    <xdr:to>
      <xdr:col>10</xdr:col>
      <xdr:colOff>114300</xdr:colOff>
      <xdr:row>58</xdr:row>
      <xdr:rowOff>12860</xdr:rowOff>
    </xdr:to>
    <xdr:cxnSp macro="">
      <xdr:nvCxnSpPr>
        <xdr:cNvPr id="131" name="直線コネクタ 130"/>
        <xdr:cNvCxnSpPr/>
      </xdr:nvCxnSpPr>
      <xdr:spPr>
        <a:xfrm>
          <a:off x="1130300" y="9927379"/>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12100</xdr:rowOff>
    </xdr:from>
    <xdr:to>
      <xdr:col>24</xdr:col>
      <xdr:colOff>114300</xdr:colOff>
      <xdr:row>55</xdr:row>
      <xdr:rowOff>113700</xdr:rowOff>
    </xdr:to>
    <xdr:sp macro="" textlink="">
      <xdr:nvSpPr>
        <xdr:cNvPr id="141" name="楕円 140"/>
        <xdr:cNvSpPr/>
      </xdr:nvSpPr>
      <xdr:spPr>
        <a:xfrm>
          <a:off x="4584700" y="9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34977</xdr:rowOff>
    </xdr:from>
    <xdr:ext cx="599010" cy="259045"/>
    <xdr:sp macro="" textlink="">
      <xdr:nvSpPr>
        <xdr:cNvPr id="142" name="総務費該当値テキスト"/>
        <xdr:cNvSpPr txBox="1"/>
      </xdr:nvSpPr>
      <xdr:spPr>
        <a:xfrm>
          <a:off x="4686300" y="929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32723</xdr:rowOff>
    </xdr:from>
    <xdr:to>
      <xdr:col>20</xdr:col>
      <xdr:colOff>38100</xdr:colOff>
      <xdr:row>57</xdr:row>
      <xdr:rowOff>134323</xdr:rowOff>
    </xdr:to>
    <xdr:sp macro="" textlink="">
      <xdr:nvSpPr>
        <xdr:cNvPr id="143" name="楕円 142"/>
        <xdr:cNvSpPr/>
      </xdr:nvSpPr>
      <xdr:spPr>
        <a:xfrm>
          <a:off x="3746500" y="98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150850</xdr:rowOff>
    </xdr:from>
    <xdr:ext cx="599010" cy="259045"/>
    <xdr:sp macro="" textlink="">
      <xdr:nvSpPr>
        <xdr:cNvPr id="144" name="テキスト ボックス 143"/>
        <xdr:cNvSpPr txBox="1"/>
      </xdr:nvSpPr>
      <xdr:spPr>
        <a:xfrm>
          <a:off x="3497795" y="95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105418</xdr:rowOff>
    </xdr:from>
    <xdr:to>
      <xdr:col>15</xdr:col>
      <xdr:colOff>101600</xdr:colOff>
      <xdr:row>58</xdr:row>
      <xdr:rowOff>35568</xdr:rowOff>
    </xdr:to>
    <xdr:sp macro="" textlink="">
      <xdr:nvSpPr>
        <xdr:cNvPr id="145" name="楕円 144"/>
        <xdr:cNvSpPr/>
      </xdr:nvSpPr>
      <xdr:spPr>
        <a:xfrm>
          <a:off x="2857500" y="9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52095</xdr:rowOff>
    </xdr:from>
    <xdr:ext cx="534377" cy="259045"/>
    <xdr:sp macro="" textlink="">
      <xdr:nvSpPr>
        <xdr:cNvPr id="146" name="テキスト ボックス 145"/>
        <xdr:cNvSpPr txBox="1"/>
      </xdr:nvSpPr>
      <xdr:spPr>
        <a:xfrm>
          <a:off x="2641111" y="9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133510</xdr:rowOff>
    </xdr:from>
    <xdr:to>
      <xdr:col>10</xdr:col>
      <xdr:colOff>165100</xdr:colOff>
      <xdr:row>58</xdr:row>
      <xdr:rowOff>63660</xdr:rowOff>
    </xdr:to>
    <xdr:sp macro="" textlink="">
      <xdr:nvSpPr>
        <xdr:cNvPr id="147" name="楕円 146"/>
        <xdr:cNvSpPr/>
      </xdr:nvSpPr>
      <xdr:spPr>
        <a:xfrm>
          <a:off x="1968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80187</xdr:rowOff>
    </xdr:from>
    <xdr:ext cx="534377" cy="259045"/>
    <xdr:sp macro="" textlink="">
      <xdr:nvSpPr>
        <xdr:cNvPr id="148" name="テキスト ボックス 147"/>
        <xdr:cNvSpPr txBox="1"/>
      </xdr:nvSpPr>
      <xdr:spPr>
        <a:xfrm>
          <a:off x="1752111" y="9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103929</xdr:rowOff>
    </xdr:from>
    <xdr:to>
      <xdr:col>6</xdr:col>
      <xdr:colOff>38100</xdr:colOff>
      <xdr:row>58</xdr:row>
      <xdr:rowOff>34079</xdr:rowOff>
    </xdr:to>
    <xdr:sp macro="" textlink="">
      <xdr:nvSpPr>
        <xdr:cNvPr id="149" name="楕円 148"/>
        <xdr:cNvSpPr/>
      </xdr:nvSpPr>
      <xdr:spPr>
        <a:xfrm>
          <a:off x="1079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50606</xdr:rowOff>
    </xdr:from>
    <xdr:ext cx="534377" cy="259045"/>
    <xdr:sp macro="" textlink="">
      <xdr:nvSpPr>
        <xdr:cNvPr id="150" name="テキスト ボックス 149"/>
        <xdr:cNvSpPr txBox="1"/>
      </xdr:nvSpPr>
      <xdr:spPr>
        <a:xfrm>
          <a:off x="863111" y="9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82028</xdr:rowOff>
    </xdr:from>
    <xdr:to>
      <xdr:col>24</xdr:col>
      <xdr:colOff>63500</xdr:colOff>
      <xdr:row>71</xdr:row>
      <xdr:rowOff>126539</xdr:rowOff>
    </xdr:to>
    <xdr:cxnSp macro="">
      <xdr:nvCxnSpPr>
        <xdr:cNvPr id="182" name="直線コネクタ 181"/>
        <xdr:cNvCxnSpPr/>
      </xdr:nvCxnSpPr>
      <xdr:spPr>
        <a:xfrm>
          <a:off x="3797300" y="12254978"/>
          <a:ext cx="8382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82028</xdr:rowOff>
    </xdr:from>
    <xdr:to>
      <xdr:col>19</xdr:col>
      <xdr:colOff>177800</xdr:colOff>
      <xdr:row>73</xdr:row>
      <xdr:rowOff>136761</xdr:rowOff>
    </xdr:to>
    <xdr:cxnSp macro="">
      <xdr:nvCxnSpPr>
        <xdr:cNvPr id="185" name="直線コネクタ 184"/>
        <xdr:cNvCxnSpPr/>
      </xdr:nvCxnSpPr>
      <xdr:spPr>
        <a:xfrm flipV="1">
          <a:off x="2908300" y="12254978"/>
          <a:ext cx="889000" cy="39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122473</xdr:rowOff>
    </xdr:from>
    <xdr:to>
      <xdr:col>15</xdr:col>
      <xdr:colOff>50800</xdr:colOff>
      <xdr:row>73</xdr:row>
      <xdr:rowOff>136761</xdr:rowOff>
    </xdr:to>
    <xdr:cxnSp macro="">
      <xdr:nvCxnSpPr>
        <xdr:cNvPr id="188" name="直線コネクタ 187"/>
        <xdr:cNvCxnSpPr/>
      </xdr:nvCxnSpPr>
      <xdr:spPr>
        <a:xfrm>
          <a:off x="2019300" y="1263832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122473</xdr:rowOff>
    </xdr:from>
    <xdr:to>
      <xdr:col>10</xdr:col>
      <xdr:colOff>114300</xdr:colOff>
      <xdr:row>74</xdr:row>
      <xdr:rowOff>58645</xdr:rowOff>
    </xdr:to>
    <xdr:cxnSp macro="">
      <xdr:nvCxnSpPr>
        <xdr:cNvPr id="191" name="直線コネクタ 190"/>
        <xdr:cNvCxnSpPr/>
      </xdr:nvCxnSpPr>
      <xdr:spPr>
        <a:xfrm flipV="1">
          <a:off x="1130300" y="12638323"/>
          <a:ext cx="889000" cy="10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75739</xdr:rowOff>
    </xdr:from>
    <xdr:to>
      <xdr:col>24</xdr:col>
      <xdr:colOff>114300</xdr:colOff>
      <xdr:row>72</xdr:row>
      <xdr:rowOff>5889</xdr:rowOff>
    </xdr:to>
    <xdr:sp macro="" textlink="">
      <xdr:nvSpPr>
        <xdr:cNvPr id="201" name="楕円 200"/>
        <xdr:cNvSpPr/>
      </xdr:nvSpPr>
      <xdr:spPr>
        <a:xfrm>
          <a:off x="4584700" y="122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98616</xdr:rowOff>
    </xdr:from>
    <xdr:ext cx="599010" cy="259045"/>
    <xdr:sp macro="" textlink="">
      <xdr:nvSpPr>
        <xdr:cNvPr id="202" name="民生費該当値テキスト"/>
        <xdr:cNvSpPr txBox="1"/>
      </xdr:nvSpPr>
      <xdr:spPr>
        <a:xfrm>
          <a:off x="4686300" y="1210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31228</xdr:rowOff>
    </xdr:from>
    <xdr:to>
      <xdr:col>20</xdr:col>
      <xdr:colOff>38100</xdr:colOff>
      <xdr:row>71</xdr:row>
      <xdr:rowOff>132828</xdr:rowOff>
    </xdr:to>
    <xdr:sp macro="" textlink="">
      <xdr:nvSpPr>
        <xdr:cNvPr id="203" name="楕円 202"/>
        <xdr:cNvSpPr/>
      </xdr:nvSpPr>
      <xdr:spPr>
        <a:xfrm>
          <a:off x="3746500" y="12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149355</xdr:rowOff>
    </xdr:from>
    <xdr:ext cx="599010" cy="259045"/>
    <xdr:sp macro="" textlink="">
      <xdr:nvSpPr>
        <xdr:cNvPr id="204" name="テキスト ボックス 203"/>
        <xdr:cNvSpPr txBox="1"/>
      </xdr:nvSpPr>
      <xdr:spPr>
        <a:xfrm>
          <a:off x="3497795" y="1197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85961</xdr:rowOff>
    </xdr:from>
    <xdr:to>
      <xdr:col>15</xdr:col>
      <xdr:colOff>101600</xdr:colOff>
      <xdr:row>74</xdr:row>
      <xdr:rowOff>16111</xdr:rowOff>
    </xdr:to>
    <xdr:sp macro="" textlink="">
      <xdr:nvSpPr>
        <xdr:cNvPr id="205" name="楕円 204"/>
        <xdr:cNvSpPr/>
      </xdr:nvSpPr>
      <xdr:spPr>
        <a:xfrm>
          <a:off x="2857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32638</xdr:rowOff>
    </xdr:from>
    <xdr:ext cx="599010" cy="259045"/>
    <xdr:sp macro="" textlink="">
      <xdr:nvSpPr>
        <xdr:cNvPr id="206" name="テキスト ボックス 205"/>
        <xdr:cNvSpPr txBox="1"/>
      </xdr:nvSpPr>
      <xdr:spPr>
        <a:xfrm>
          <a:off x="2608795" y="123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71673</xdr:rowOff>
    </xdr:from>
    <xdr:to>
      <xdr:col>10</xdr:col>
      <xdr:colOff>165100</xdr:colOff>
      <xdr:row>74</xdr:row>
      <xdr:rowOff>1823</xdr:rowOff>
    </xdr:to>
    <xdr:sp macro="" textlink="">
      <xdr:nvSpPr>
        <xdr:cNvPr id="207" name="楕円 206"/>
        <xdr:cNvSpPr/>
      </xdr:nvSpPr>
      <xdr:spPr>
        <a:xfrm>
          <a:off x="1968500" y="12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18350</xdr:rowOff>
    </xdr:from>
    <xdr:ext cx="599010" cy="259045"/>
    <xdr:sp macro="" textlink="">
      <xdr:nvSpPr>
        <xdr:cNvPr id="208" name="テキスト ボックス 207"/>
        <xdr:cNvSpPr txBox="1"/>
      </xdr:nvSpPr>
      <xdr:spPr>
        <a:xfrm>
          <a:off x="1719795" y="123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7845</xdr:rowOff>
    </xdr:from>
    <xdr:to>
      <xdr:col>6</xdr:col>
      <xdr:colOff>38100</xdr:colOff>
      <xdr:row>74</xdr:row>
      <xdr:rowOff>109445</xdr:rowOff>
    </xdr:to>
    <xdr:sp macro="" textlink="">
      <xdr:nvSpPr>
        <xdr:cNvPr id="209" name="楕円 208"/>
        <xdr:cNvSpPr/>
      </xdr:nvSpPr>
      <xdr:spPr>
        <a:xfrm>
          <a:off x="1079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125972</xdr:rowOff>
    </xdr:from>
    <xdr:ext cx="599010" cy="259045"/>
    <xdr:sp macro="" textlink="">
      <xdr:nvSpPr>
        <xdr:cNvPr id="210" name="テキスト ボックス 209"/>
        <xdr:cNvSpPr txBox="1"/>
      </xdr:nvSpPr>
      <xdr:spPr>
        <a:xfrm>
          <a:off x="830795" y="124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19596</xdr:rowOff>
    </xdr:from>
    <xdr:to>
      <xdr:col>24</xdr:col>
      <xdr:colOff>63500</xdr:colOff>
      <xdr:row>99</xdr:row>
      <xdr:rowOff>25857</xdr:rowOff>
    </xdr:to>
    <xdr:cxnSp macro="">
      <xdr:nvCxnSpPr>
        <xdr:cNvPr id="240" name="直線コネクタ 239"/>
        <xdr:cNvCxnSpPr/>
      </xdr:nvCxnSpPr>
      <xdr:spPr>
        <a:xfrm flipV="1">
          <a:off x="3797300" y="16993146"/>
          <a:ext cx="8382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170231</xdr:rowOff>
    </xdr:from>
    <xdr:to>
      <xdr:col>19</xdr:col>
      <xdr:colOff>177800</xdr:colOff>
      <xdr:row>99</xdr:row>
      <xdr:rowOff>25857</xdr:rowOff>
    </xdr:to>
    <xdr:cxnSp macro="">
      <xdr:nvCxnSpPr>
        <xdr:cNvPr id="243" name="直線コネクタ 242"/>
        <xdr:cNvCxnSpPr/>
      </xdr:nvCxnSpPr>
      <xdr:spPr>
        <a:xfrm>
          <a:off x="2908300" y="16972331"/>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147765</xdr:rowOff>
    </xdr:from>
    <xdr:to>
      <xdr:col>15</xdr:col>
      <xdr:colOff>50800</xdr:colOff>
      <xdr:row>98</xdr:row>
      <xdr:rowOff>170231</xdr:rowOff>
    </xdr:to>
    <xdr:cxnSp macro="">
      <xdr:nvCxnSpPr>
        <xdr:cNvPr id="246" name="直線コネクタ 245"/>
        <xdr:cNvCxnSpPr/>
      </xdr:nvCxnSpPr>
      <xdr:spPr>
        <a:xfrm>
          <a:off x="2019300" y="16949865"/>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147765</xdr:rowOff>
    </xdr:from>
    <xdr:to>
      <xdr:col>10</xdr:col>
      <xdr:colOff>114300</xdr:colOff>
      <xdr:row>99</xdr:row>
      <xdr:rowOff>17768</xdr:rowOff>
    </xdr:to>
    <xdr:cxnSp macro="">
      <xdr:nvCxnSpPr>
        <xdr:cNvPr id="249" name="直線コネクタ 248"/>
        <xdr:cNvCxnSpPr/>
      </xdr:nvCxnSpPr>
      <xdr:spPr>
        <a:xfrm flipV="1">
          <a:off x="1130300" y="16949865"/>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140246</xdr:rowOff>
    </xdr:from>
    <xdr:to>
      <xdr:col>24</xdr:col>
      <xdr:colOff>114300</xdr:colOff>
      <xdr:row>99</xdr:row>
      <xdr:rowOff>70396</xdr:rowOff>
    </xdr:to>
    <xdr:sp macro="" textlink="">
      <xdr:nvSpPr>
        <xdr:cNvPr id="259" name="楕円 258"/>
        <xdr:cNvSpPr/>
      </xdr:nvSpPr>
      <xdr:spPr>
        <a:xfrm>
          <a:off x="4584700" y="16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55173</xdr:rowOff>
    </xdr:from>
    <xdr:ext cx="534377" cy="259045"/>
    <xdr:sp macro="" textlink="">
      <xdr:nvSpPr>
        <xdr:cNvPr id="260" name="衛生費該当値テキスト"/>
        <xdr:cNvSpPr txBox="1"/>
      </xdr:nvSpPr>
      <xdr:spPr>
        <a:xfrm>
          <a:off x="4686300" y="168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146507</xdr:rowOff>
    </xdr:from>
    <xdr:to>
      <xdr:col>20</xdr:col>
      <xdr:colOff>38100</xdr:colOff>
      <xdr:row>99</xdr:row>
      <xdr:rowOff>76657</xdr:rowOff>
    </xdr:to>
    <xdr:sp macro="" textlink="">
      <xdr:nvSpPr>
        <xdr:cNvPr id="261" name="楕円 260"/>
        <xdr:cNvSpPr/>
      </xdr:nvSpPr>
      <xdr:spPr>
        <a:xfrm>
          <a:off x="3746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67784</xdr:rowOff>
    </xdr:from>
    <xdr:ext cx="534377" cy="259045"/>
    <xdr:sp macro="" textlink="">
      <xdr:nvSpPr>
        <xdr:cNvPr id="262" name="テキスト ボックス 261"/>
        <xdr:cNvSpPr txBox="1"/>
      </xdr:nvSpPr>
      <xdr:spPr>
        <a:xfrm>
          <a:off x="3530111" y="170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119431</xdr:rowOff>
    </xdr:from>
    <xdr:to>
      <xdr:col>15</xdr:col>
      <xdr:colOff>101600</xdr:colOff>
      <xdr:row>99</xdr:row>
      <xdr:rowOff>49581</xdr:rowOff>
    </xdr:to>
    <xdr:sp macro="" textlink="">
      <xdr:nvSpPr>
        <xdr:cNvPr id="263" name="楕円 262"/>
        <xdr:cNvSpPr/>
      </xdr:nvSpPr>
      <xdr:spPr>
        <a:xfrm>
          <a:off x="2857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40708</xdr:rowOff>
    </xdr:from>
    <xdr:ext cx="534377" cy="259045"/>
    <xdr:sp macro="" textlink="">
      <xdr:nvSpPr>
        <xdr:cNvPr id="264" name="テキスト ボックス 263"/>
        <xdr:cNvSpPr txBox="1"/>
      </xdr:nvSpPr>
      <xdr:spPr>
        <a:xfrm>
          <a:off x="2641111" y="170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96965</xdr:rowOff>
    </xdr:from>
    <xdr:to>
      <xdr:col>10</xdr:col>
      <xdr:colOff>165100</xdr:colOff>
      <xdr:row>99</xdr:row>
      <xdr:rowOff>27115</xdr:rowOff>
    </xdr:to>
    <xdr:sp macro="" textlink="">
      <xdr:nvSpPr>
        <xdr:cNvPr id="265" name="楕円 264"/>
        <xdr:cNvSpPr/>
      </xdr:nvSpPr>
      <xdr:spPr>
        <a:xfrm>
          <a:off x="1968500" y="168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18242</xdr:rowOff>
    </xdr:from>
    <xdr:ext cx="534377" cy="259045"/>
    <xdr:sp macro="" textlink="">
      <xdr:nvSpPr>
        <xdr:cNvPr id="266" name="テキスト ボックス 265"/>
        <xdr:cNvSpPr txBox="1"/>
      </xdr:nvSpPr>
      <xdr:spPr>
        <a:xfrm>
          <a:off x="1752111" y="169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138418</xdr:rowOff>
    </xdr:from>
    <xdr:to>
      <xdr:col>6</xdr:col>
      <xdr:colOff>38100</xdr:colOff>
      <xdr:row>99</xdr:row>
      <xdr:rowOff>68568</xdr:rowOff>
    </xdr:to>
    <xdr:sp macro="" textlink="">
      <xdr:nvSpPr>
        <xdr:cNvPr id="267" name="楕円 266"/>
        <xdr:cNvSpPr/>
      </xdr:nvSpPr>
      <xdr:spPr>
        <a:xfrm>
          <a:off x="1079500" y="169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59695</xdr:rowOff>
    </xdr:from>
    <xdr:ext cx="534377" cy="259045"/>
    <xdr:sp macro="" textlink="">
      <xdr:nvSpPr>
        <xdr:cNvPr id="268" name="テキスト ボックス 267"/>
        <xdr:cNvSpPr txBox="1"/>
      </xdr:nvSpPr>
      <xdr:spPr>
        <a:xfrm>
          <a:off x="863111" y="170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79349</xdr:rowOff>
    </xdr:from>
    <xdr:to>
      <xdr:col>55</xdr:col>
      <xdr:colOff>0</xdr:colOff>
      <xdr:row>38</xdr:row>
      <xdr:rowOff>82093</xdr:rowOff>
    </xdr:to>
    <xdr:cxnSp macro="">
      <xdr:nvCxnSpPr>
        <xdr:cNvPr id="295" name="直線コネクタ 294"/>
        <xdr:cNvCxnSpPr/>
      </xdr:nvCxnSpPr>
      <xdr:spPr>
        <a:xfrm flipV="1">
          <a:off x="9639300" y="659444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83007</xdr:rowOff>
    </xdr:to>
    <xdr:cxnSp macro="">
      <xdr:nvCxnSpPr>
        <xdr:cNvPr id="298" name="直線コネクタ 297"/>
        <xdr:cNvCxnSpPr/>
      </xdr:nvCxnSpPr>
      <xdr:spPr>
        <a:xfrm flipV="1">
          <a:off x="8750300" y="65971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83007</xdr:rowOff>
    </xdr:from>
    <xdr:to>
      <xdr:col>45</xdr:col>
      <xdr:colOff>177800</xdr:colOff>
      <xdr:row>38</xdr:row>
      <xdr:rowOff>83693</xdr:rowOff>
    </xdr:to>
    <xdr:cxnSp macro="">
      <xdr:nvCxnSpPr>
        <xdr:cNvPr id="301" name="直線コネクタ 300"/>
        <xdr:cNvCxnSpPr/>
      </xdr:nvCxnSpPr>
      <xdr:spPr>
        <a:xfrm flipV="1">
          <a:off x="7861300" y="65981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83693</xdr:rowOff>
    </xdr:from>
    <xdr:to>
      <xdr:col>41</xdr:col>
      <xdr:colOff>50800</xdr:colOff>
      <xdr:row>38</xdr:row>
      <xdr:rowOff>88494</xdr:rowOff>
    </xdr:to>
    <xdr:cxnSp macro="">
      <xdr:nvCxnSpPr>
        <xdr:cNvPr id="304" name="直線コネクタ 303"/>
        <xdr:cNvCxnSpPr/>
      </xdr:nvCxnSpPr>
      <xdr:spPr>
        <a:xfrm flipV="1">
          <a:off x="6972300" y="65987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28549</xdr:rowOff>
    </xdr:from>
    <xdr:to>
      <xdr:col>55</xdr:col>
      <xdr:colOff>50800</xdr:colOff>
      <xdr:row>38</xdr:row>
      <xdr:rowOff>130149</xdr:rowOff>
    </xdr:to>
    <xdr:sp macro="" textlink="">
      <xdr:nvSpPr>
        <xdr:cNvPr id="314" name="楕円 313"/>
        <xdr:cNvSpPr/>
      </xdr:nvSpPr>
      <xdr:spPr>
        <a:xfrm>
          <a:off x="104267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114926</xdr:rowOff>
    </xdr:from>
    <xdr:ext cx="378565" cy="259045"/>
    <xdr:sp macro="" textlink="">
      <xdr:nvSpPr>
        <xdr:cNvPr id="315" name="労働費該当値テキスト"/>
        <xdr:cNvSpPr txBox="1"/>
      </xdr:nvSpPr>
      <xdr:spPr>
        <a:xfrm>
          <a:off x="10528300" y="64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31293</xdr:rowOff>
    </xdr:from>
    <xdr:to>
      <xdr:col>50</xdr:col>
      <xdr:colOff>165100</xdr:colOff>
      <xdr:row>38</xdr:row>
      <xdr:rowOff>132893</xdr:rowOff>
    </xdr:to>
    <xdr:sp macro="" textlink="">
      <xdr:nvSpPr>
        <xdr:cNvPr id="316" name="楕円 315"/>
        <xdr:cNvSpPr/>
      </xdr:nvSpPr>
      <xdr:spPr>
        <a:xfrm>
          <a:off x="9588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124020</xdr:rowOff>
    </xdr:from>
    <xdr:ext cx="378565" cy="259045"/>
    <xdr:sp macro="" textlink="">
      <xdr:nvSpPr>
        <xdr:cNvPr id="317" name="テキスト ボックス 316"/>
        <xdr:cNvSpPr txBox="1"/>
      </xdr:nvSpPr>
      <xdr:spPr>
        <a:xfrm>
          <a:off x="9450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32207</xdr:rowOff>
    </xdr:from>
    <xdr:to>
      <xdr:col>46</xdr:col>
      <xdr:colOff>38100</xdr:colOff>
      <xdr:row>38</xdr:row>
      <xdr:rowOff>133807</xdr:rowOff>
    </xdr:to>
    <xdr:sp macro="" textlink="">
      <xdr:nvSpPr>
        <xdr:cNvPr id="318" name="楕円 317"/>
        <xdr:cNvSpPr/>
      </xdr:nvSpPr>
      <xdr:spPr>
        <a:xfrm>
          <a:off x="8699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124934</xdr:rowOff>
    </xdr:from>
    <xdr:ext cx="378565" cy="259045"/>
    <xdr:sp macro="" textlink="">
      <xdr:nvSpPr>
        <xdr:cNvPr id="319" name="テキスト ボックス 318"/>
        <xdr:cNvSpPr txBox="1"/>
      </xdr:nvSpPr>
      <xdr:spPr>
        <a:xfrm>
          <a:off x="8561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32893</xdr:rowOff>
    </xdr:from>
    <xdr:to>
      <xdr:col>41</xdr:col>
      <xdr:colOff>101600</xdr:colOff>
      <xdr:row>38</xdr:row>
      <xdr:rowOff>134493</xdr:rowOff>
    </xdr:to>
    <xdr:sp macro="" textlink="">
      <xdr:nvSpPr>
        <xdr:cNvPr id="320" name="楕円 319"/>
        <xdr:cNvSpPr/>
      </xdr:nvSpPr>
      <xdr:spPr>
        <a:xfrm>
          <a:off x="7810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125620</xdr:rowOff>
    </xdr:from>
    <xdr:ext cx="378565" cy="259045"/>
    <xdr:sp macro="" textlink="">
      <xdr:nvSpPr>
        <xdr:cNvPr id="321" name="テキスト ボックス 320"/>
        <xdr:cNvSpPr txBox="1"/>
      </xdr:nvSpPr>
      <xdr:spPr>
        <a:xfrm>
          <a:off x="7672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37694</xdr:rowOff>
    </xdr:from>
    <xdr:to>
      <xdr:col>36</xdr:col>
      <xdr:colOff>165100</xdr:colOff>
      <xdr:row>38</xdr:row>
      <xdr:rowOff>139294</xdr:rowOff>
    </xdr:to>
    <xdr:sp macro="" textlink="">
      <xdr:nvSpPr>
        <xdr:cNvPr id="322" name="楕円 321"/>
        <xdr:cNvSpPr/>
      </xdr:nvSpPr>
      <xdr:spPr>
        <a:xfrm>
          <a:off x="6921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130421</xdr:rowOff>
    </xdr:from>
    <xdr:ext cx="378565" cy="259045"/>
    <xdr:sp macro="" textlink="">
      <xdr:nvSpPr>
        <xdr:cNvPr id="323" name="テキスト ボックス 322"/>
        <xdr:cNvSpPr txBox="1"/>
      </xdr:nvSpPr>
      <xdr:spPr>
        <a:xfrm>
          <a:off x="6783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170256</xdr:rowOff>
    </xdr:from>
    <xdr:to>
      <xdr:col>55</xdr:col>
      <xdr:colOff>0</xdr:colOff>
      <xdr:row>56</xdr:row>
      <xdr:rowOff>46945</xdr:rowOff>
    </xdr:to>
    <xdr:cxnSp macro="">
      <xdr:nvCxnSpPr>
        <xdr:cNvPr id="352" name="直線コネクタ 351"/>
        <xdr:cNvCxnSpPr/>
      </xdr:nvCxnSpPr>
      <xdr:spPr>
        <a:xfrm>
          <a:off x="9639300" y="9600006"/>
          <a:ext cx="8382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170256</xdr:rowOff>
    </xdr:from>
    <xdr:to>
      <xdr:col>50</xdr:col>
      <xdr:colOff>114300</xdr:colOff>
      <xdr:row>56</xdr:row>
      <xdr:rowOff>47860</xdr:rowOff>
    </xdr:to>
    <xdr:cxnSp macro="">
      <xdr:nvCxnSpPr>
        <xdr:cNvPr id="355" name="直線コネクタ 354"/>
        <xdr:cNvCxnSpPr/>
      </xdr:nvCxnSpPr>
      <xdr:spPr>
        <a:xfrm flipV="1">
          <a:off x="8750300" y="9600006"/>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141053</xdr:rowOff>
    </xdr:from>
    <xdr:to>
      <xdr:col>45</xdr:col>
      <xdr:colOff>177800</xdr:colOff>
      <xdr:row>56</xdr:row>
      <xdr:rowOff>47860</xdr:rowOff>
    </xdr:to>
    <xdr:cxnSp macro="">
      <xdr:nvCxnSpPr>
        <xdr:cNvPr id="358" name="直線コネクタ 357"/>
        <xdr:cNvCxnSpPr/>
      </xdr:nvCxnSpPr>
      <xdr:spPr>
        <a:xfrm>
          <a:off x="7861300" y="9570803"/>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127260</xdr:rowOff>
    </xdr:from>
    <xdr:to>
      <xdr:col>41</xdr:col>
      <xdr:colOff>50800</xdr:colOff>
      <xdr:row>55</xdr:row>
      <xdr:rowOff>141053</xdr:rowOff>
    </xdr:to>
    <xdr:cxnSp macro="">
      <xdr:nvCxnSpPr>
        <xdr:cNvPr id="361" name="直線コネクタ 360"/>
        <xdr:cNvCxnSpPr/>
      </xdr:nvCxnSpPr>
      <xdr:spPr>
        <a:xfrm>
          <a:off x="6972300" y="955701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167595</xdr:rowOff>
    </xdr:from>
    <xdr:to>
      <xdr:col>55</xdr:col>
      <xdr:colOff>50800</xdr:colOff>
      <xdr:row>56</xdr:row>
      <xdr:rowOff>97745</xdr:rowOff>
    </xdr:to>
    <xdr:sp macro="" textlink="">
      <xdr:nvSpPr>
        <xdr:cNvPr id="371" name="楕円 370"/>
        <xdr:cNvSpPr/>
      </xdr:nvSpPr>
      <xdr:spPr>
        <a:xfrm>
          <a:off x="10426700" y="9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19022</xdr:rowOff>
    </xdr:from>
    <xdr:ext cx="534377" cy="259045"/>
    <xdr:sp macro="" textlink="">
      <xdr:nvSpPr>
        <xdr:cNvPr id="372" name="農林水産業費該当値テキスト"/>
        <xdr:cNvSpPr txBox="1"/>
      </xdr:nvSpPr>
      <xdr:spPr>
        <a:xfrm>
          <a:off x="10528300" y="94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119456</xdr:rowOff>
    </xdr:from>
    <xdr:to>
      <xdr:col>50</xdr:col>
      <xdr:colOff>165100</xdr:colOff>
      <xdr:row>56</xdr:row>
      <xdr:rowOff>49606</xdr:rowOff>
    </xdr:to>
    <xdr:sp macro="" textlink="">
      <xdr:nvSpPr>
        <xdr:cNvPr id="373" name="楕円 372"/>
        <xdr:cNvSpPr/>
      </xdr:nvSpPr>
      <xdr:spPr>
        <a:xfrm>
          <a:off x="9588500" y="95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66133</xdr:rowOff>
    </xdr:from>
    <xdr:ext cx="534377" cy="259045"/>
    <xdr:sp macro="" textlink="">
      <xdr:nvSpPr>
        <xdr:cNvPr id="374" name="テキスト ボックス 373"/>
        <xdr:cNvSpPr txBox="1"/>
      </xdr:nvSpPr>
      <xdr:spPr>
        <a:xfrm>
          <a:off x="9372111" y="93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168510</xdr:rowOff>
    </xdr:from>
    <xdr:to>
      <xdr:col>46</xdr:col>
      <xdr:colOff>38100</xdr:colOff>
      <xdr:row>56</xdr:row>
      <xdr:rowOff>98660</xdr:rowOff>
    </xdr:to>
    <xdr:sp macro="" textlink="">
      <xdr:nvSpPr>
        <xdr:cNvPr id="375" name="楕円 374"/>
        <xdr:cNvSpPr/>
      </xdr:nvSpPr>
      <xdr:spPr>
        <a:xfrm>
          <a:off x="8699500" y="95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115187</xdr:rowOff>
    </xdr:from>
    <xdr:ext cx="534377" cy="259045"/>
    <xdr:sp macro="" textlink="">
      <xdr:nvSpPr>
        <xdr:cNvPr id="376" name="テキスト ボックス 375"/>
        <xdr:cNvSpPr txBox="1"/>
      </xdr:nvSpPr>
      <xdr:spPr>
        <a:xfrm>
          <a:off x="8483111" y="9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90253</xdr:rowOff>
    </xdr:from>
    <xdr:to>
      <xdr:col>41</xdr:col>
      <xdr:colOff>101600</xdr:colOff>
      <xdr:row>56</xdr:row>
      <xdr:rowOff>20403</xdr:rowOff>
    </xdr:to>
    <xdr:sp macro="" textlink="">
      <xdr:nvSpPr>
        <xdr:cNvPr id="377" name="楕円 376"/>
        <xdr:cNvSpPr/>
      </xdr:nvSpPr>
      <xdr:spPr>
        <a:xfrm>
          <a:off x="7810500" y="95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36930</xdr:rowOff>
    </xdr:from>
    <xdr:ext cx="534377" cy="259045"/>
    <xdr:sp macro="" textlink="">
      <xdr:nvSpPr>
        <xdr:cNvPr id="378" name="テキスト ボックス 377"/>
        <xdr:cNvSpPr txBox="1"/>
      </xdr:nvSpPr>
      <xdr:spPr>
        <a:xfrm>
          <a:off x="7594111" y="92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76460</xdr:rowOff>
    </xdr:from>
    <xdr:to>
      <xdr:col>36</xdr:col>
      <xdr:colOff>165100</xdr:colOff>
      <xdr:row>56</xdr:row>
      <xdr:rowOff>6610</xdr:rowOff>
    </xdr:to>
    <xdr:sp macro="" textlink="">
      <xdr:nvSpPr>
        <xdr:cNvPr id="379" name="楕円 378"/>
        <xdr:cNvSpPr/>
      </xdr:nvSpPr>
      <xdr:spPr>
        <a:xfrm>
          <a:off x="6921500" y="9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23137</xdr:rowOff>
    </xdr:from>
    <xdr:ext cx="534377" cy="259045"/>
    <xdr:sp macro="" textlink="">
      <xdr:nvSpPr>
        <xdr:cNvPr id="380" name="テキスト ボックス 379"/>
        <xdr:cNvSpPr txBox="1"/>
      </xdr:nvSpPr>
      <xdr:spPr>
        <a:xfrm>
          <a:off x="6705111" y="9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120269</xdr:rowOff>
    </xdr:from>
    <xdr:to>
      <xdr:col>55</xdr:col>
      <xdr:colOff>0</xdr:colOff>
      <xdr:row>77</xdr:row>
      <xdr:rowOff>50622</xdr:rowOff>
    </xdr:to>
    <xdr:cxnSp macro="">
      <xdr:nvCxnSpPr>
        <xdr:cNvPr id="409" name="直線コネクタ 408"/>
        <xdr:cNvCxnSpPr/>
      </xdr:nvCxnSpPr>
      <xdr:spPr>
        <a:xfrm flipV="1">
          <a:off x="9639300" y="13150469"/>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50622</xdr:rowOff>
    </xdr:from>
    <xdr:to>
      <xdr:col>50</xdr:col>
      <xdr:colOff>114300</xdr:colOff>
      <xdr:row>77</xdr:row>
      <xdr:rowOff>136709</xdr:rowOff>
    </xdr:to>
    <xdr:cxnSp macro="">
      <xdr:nvCxnSpPr>
        <xdr:cNvPr id="412" name="直線コネクタ 411"/>
        <xdr:cNvCxnSpPr/>
      </xdr:nvCxnSpPr>
      <xdr:spPr>
        <a:xfrm flipV="1">
          <a:off x="8750300" y="13252272"/>
          <a:ext cx="889000" cy="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136709</xdr:rowOff>
    </xdr:from>
    <xdr:to>
      <xdr:col>45</xdr:col>
      <xdr:colOff>177800</xdr:colOff>
      <xdr:row>78</xdr:row>
      <xdr:rowOff>37821</xdr:rowOff>
    </xdr:to>
    <xdr:cxnSp macro="">
      <xdr:nvCxnSpPr>
        <xdr:cNvPr id="415" name="直線コネクタ 414"/>
        <xdr:cNvCxnSpPr/>
      </xdr:nvCxnSpPr>
      <xdr:spPr>
        <a:xfrm flipV="1">
          <a:off x="7861300" y="13338359"/>
          <a:ext cx="889000" cy="7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157398</xdr:rowOff>
    </xdr:from>
    <xdr:to>
      <xdr:col>41</xdr:col>
      <xdr:colOff>50800</xdr:colOff>
      <xdr:row>78</xdr:row>
      <xdr:rowOff>37821</xdr:rowOff>
    </xdr:to>
    <xdr:cxnSp macro="">
      <xdr:nvCxnSpPr>
        <xdr:cNvPr id="418" name="直線コネクタ 417"/>
        <xdr:cNvCxnSpPr/>
      </xdr:nvCxnSpPr>
      <xdr:spPr>
        <a:xfrm>
          <a:off x="6972300" y="13359048"/>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69469</xdr:rowOff>
    </xdr:from>
    <xdr:to>
      <xdr:col>55</xdr:col>
      <xdr:colOff>50800</xdr:colOff>
      <xdr:row>76</xdr:row>
      <xdr:rowOff>171069</xdr:rowOff>
    </xdr:to>
    <xdr:sp macro="" textlink="">
      <xdr:nvSpPr>
        <xdr:cNvPr id="428" name="楕円 427"/>
        <xdr:cNvSpPr/>
      </xdr:nvSpPr>
      <xdr:spPr>
        <a:xfrm>
          <a:off x="104267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92346</xdr:rowOff>
    </xdr:from>
    <xdr:ext cx="534377" cy="259045"/>
    <xdr:sp macro="" textlink="">
      <xdr:nvSpPr>
        <xdr:cNvPr id="429" name="商工費該当値テキスト"/>
        <xdr:cNvSpPr txBox="1"/>
      </xdr:nvSpPr>
      <xdr:spPr>
        <a:xfrm>
          <a:off x="10528300" y="129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171272</xdr:rowOff>
    </xdr:from>
    <xdr:to>
      <xdr:col>50</xdr:col>
      <xdr:colOff>165100</xdr:colOff>
      <xdr:row>77</xdr:row>
      <xdr:rowOff>101422</xdr:rowOff>
    </xdr:to>
    <xdr:sp macro="" textlink="">
      <xdr:nvSpPr>
        <xdr:cNvPr id="430" name="楕円 429"/>
        <xdr:cNvSpPr/>
      </xdr:nvSpPr>
      <xdr:spPr>
        <a:xfrm>
          <a:off x="9588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117949</xdr:rowOff>
    </xdr:from>
    <xdr:ext cx="534377" cy="259045"/>
    <xdr:sp macro="" textlink="">
      <xdr:nvSpPr>
        <xdr:cNvPr id="431" name="テキスト ボックス 430"/>
        <xdr:cNvSpPr txBox="1"/>
      </xdr:nvSpPr>
      <xdr:spPr>
        <a:xfrm>
          <a:off x="9372111" y="129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85909</xdr:rowOff>
    </xdr:from>
    <xdr:to>
      <xdr:col>46</xdr:col>
      <xdr:colOff>38100</xdr:colOff>
      <xdr:row>78</xdr:row>
      <xdr:rowOff>16059</xdr:rowOff>
    </xdr:to>
    <xdr:sp macro="" textlink="">
      <xdr:nvSpPr>
        <xdr:cNvPr id="432" name="楕円 431"/>
        <xdr:cNvSpPr/>
      </xdr:nvSpPr>
      <xdr:spPr>
        <a:xfrm>
          <a:off x="8699500" y="132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7186</xdr:rowOff>
    </xdr:from>
    <xdr:ext cx="534377" cy="259045"/>
    <xdr:sp macro="" textlink="">
      <xdr:nvSpPr>
        <xdr:cNvPr id="433" name="テキスト ボックス 432"/>
        <xdr:cNvSpPr txBox="1"/>
      </xdr:nvSpPr>
      <xdr:spPr>
        <a:xfrm>
          <a:off x="8483111" y="133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158471</xdr:rowOff>
    </xdr:from>
    <xdr:to>
      <xdr:col>41</xdr:col>
      <xdr:colOff>101600</xdr:colOff>
      <xdr:row>78</xdr:row>
      <xdr:rowOff>88621</xdr:rowOff>
    </xdr:to>
    <xdr:sp macro="" textlink="">
      <xdr:nvSpPr>
        <xdr:cNvPr id="434" name="楕円 433"/>
        <xdr:cNvSpPr/>
      </xdr:nvSpPr>
      <xdr:spPr>
        <a:xfrm>
          <a:off x="7810500" y="133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79748</xdr:rowOff>
    </xdr:from>
    <xdr:ext cx="469744" cy="259045"/>
    <xdr:sp macro="" textlink="">
      <xdr:nvSpPr>
        <xdr:cNvPr id="435" name="テキスト ボックス 434"/>
        <xdr:cNvSpPr txBox="1"/>
      </xdr:nvSpPr>
      <xdr:spPr>
        <a:xfrm>
          <a:off x="7626428" y="134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106598</xdr:rowOff>
    </xdr:from>
    <xdr:to>
      <xdr:col>36</xdr:col>
      <xdr:colOff>165100</xdr:colOff>
      <xdr:row>78</xdr:row>
      <xdr:rowOff>36748</xdr:rowOff>
    </xdr:to>
    <xdr:sp macro="" textlink="">
      <xdr:nvSpPr>
        <xdr:cNvPr id="436" name="楕円 435"/>
        <xdr:cNvSpPr/>
      </xdr:nvSpPr>
      <xdr:spPr>
        <a:xfrm>
          <a:off x="6921500" y="133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27875</xdr:rowOff>
    </xdr:from>
    <xdr:ext cx="534377" cy="259045"/>
    <xdr:sp macro="" textlink="">
      <xdr:nvSpPr>
        <xdr:cNvPr id="437" name="テキスト ボックス 436"/>
        <xdr:cNvSpPr txBox="1"/>
      </xdr:nvSpPr>
      <xdr:spPr>
        <a:xfrm>
          <a:off x="6705111" y="134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71317</xdr:rowOff>
    </xdr:from>
    <xdr:to>
      <xdr:col>55</xdr:col>
      <xdr:colOff>0</xdr:colOff>
      <xdr:row>98</xdr:row>
      <xdr:rowOff>37624</xdr:rowOff>
    </xdr:to>
    <xdr:cxnSp macro="">
      <xdr:nvCxnSpPr>
        <xdr:cNvPr id="469" name="直線コネクタ 468"/>
        <xdr:cNvCxnSpPr/>
      </xdr:nvCxnSpPr>
      <xdr:spPr>
        <a:xfrm flipV="1">
          <a:off x="9639300" y="16701967"/>
          <a:ext cx="838200" cy="1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4456</xdr:rowOff>
    </xdr:from>
    <xdr:to>
      <xdr:col>50</xdr:col>
      <xdr:colOff>114300</xdr:colOff>
      <xdr:row>98</xdr:row>
      <xdr:rowOff>37624</xdr:rowOff>
    </xdr:to>
    <xdr:cxnSp macro="">
      <xdr:nvCxnSpPr>
        <xdr:cNvPr id="472" name="直線コネクタ 471"/>
        <xdr:cNvCxnSpPr/>
      </xdr:nvCxnSpPr>
      <xdr:spPr>
        <a:xfrm>
          <a:off x="8750300" y="16806556"/>
          <a:ext cx="889000" cy="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4456</xdr:rowOff>
    </xdr:from>
    <xdr:to>
      <xdr:col>45</xdr:col>
      <xdr:colOff>177800</xdr:colOff>
      <xdr:row>98</xdr:row>
      <xdr:rowOff>99989</xdr:rowOff>
    </xdr:to>
    <xdr:cxnSp macro="">
      <xdr:nvCxnSpPr>
        <xdr:cNvPr id="475" name="直線コネクタ 474"/>
        <xdr:cNvCxnSpPr/>
      </xdr:nvCxnSpPr>
      <xdr:spPr>
        <a:xfrm flipV="1">
          <a:off x="7861300" y="16806556"/>
          <a:ext cx="889000" cy="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8897</xdr:rowOff>
    </xdr:from>
    <xdr:to>
      <xdr:col>41</xdr:col>
      <xdr:colOff>50800</xdr:colOff>
      <xdr:row>98</xdr:row>
      <xdr:rowOff>99989</xdr:rowOff>
    </xdr:to>
    <xdr:cxnSp macro="">
      <xdr:nvCxnSpPr>
        <xdr:cNvPr id="478" name="直線コネクタ 477"/>
        <xdr:cNvCxnSpPr/>
      </xdr:nvCxnSpPr>
      <xdr:spPr>
        <a:xfrm>
          <a:off x="6972300" y="16810997"/>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20517</xdr:rowOff>
    </xdr:from>
    <xdr:to>
      <xdr:col>55</xdr:col>
      <xdr:colOff>50800</xdr:colOff>
      <xdr:row>97</xdr:row>
      <xdr:rowOff>122117</xdr:rowOff>
    </xdr:to>
    <xdr:sp macro="" textlink="">
      <xdr:nvSpPr>
        <xdr:cNvPr id="488" name="楕円 487"/>
        <xdr:cNvSpPr/>
      </xdr:nvSpPr>
      <xdr:spPr>
        <a:xfrm>
          <a:off x="10426700" y="166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43394</xdr:rowOff>
    </xdr:from>
    <xdr:ext cx="534377" cy="259045"/>
    <xdr:sp macro="" textlink="">
      <xdr:nvSpPr>
        <xdr:cNvPr id="489" name="土木費該当値テキスト"/>
        <xdr:cNvSpPr txBox="1"/>
      </xdr:nvSpPr>
      <xdr:spPr>
        <a:xfrm>
          <a:off x="10528300" y="165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158274</xdr:rowOff>
    </xdr:from>
    <xdr:to>
      <xdr:col>50</xdr:col>
      <xdr:colOff>165100</xdr:colOff>
      <xdr:row>98</xdr:row>
      <xdr:rowOff>88424</xdr:rowOff>
    </xdr:to>
    <xdr:sp macro="" textlink="">
      <xdr:nvSpPr>
        <xdr:cNvPr id="490" name="楕円 489"/>
        <xdr:cNvSpPr/>
      </xdr:nvSpPr>
      <xdr:spPr>
        <a:xfrm>
          <a:off x="9588500" y="167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79551</xdr:rowOff>
    </xdr:from>
    <xdr:ext cx="534377" cy="259045"/>
    <xdr:sp macro="" textlink="">
      <xdr:nvSpPr>
        <xdr:cNvPr id="491" name="テキスト ボックス 490"/>
        <xdr:cNvSpPr txBox="1"/>
      </xdr:nvSpPr>
      <xdr:spPr>
        <a:xfrm>
          <a:off x="9372111" y="1688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125106</xdr:rowOff>
    </xdr:from>
    <xdr:to>
      <xdr:col>46</xdr:col>
      <xdr:colOff>38100</xdr:colOff>
      <xdr:row>98</xdr:row>
      <xdr:rowOff>55256</xdr:rowOff>
    </xdr:to>
    <xdr:sp macro="" textlink="">
      <xdr:nvSpPr>
        <xdr:cNvPr id="492" name="楕円 491"/>
        <xdr:cNvSpPr/>
      </xdr:nvSpPr>
      <xdr:spPr>
        <a:xfrm>
          <a:off x="8699500" y="167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71783</xdr:rowOff>
    </xdr:from>
    <xdr:ext cx="534377" cy="259045"/>
    <xdr:sp macro="" textlink="">
      <xdr:nvSpPr>
        <xdr:cNvPr id="493" name="テキスト ボックス 492"/>
        <xdr:cNvSpPr txBox="1"/>
      </xdr:nvSpPr>
      <xdr:spPr>
        <a:xfrm>
          <a:off x="8483111" y="16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49189</xdr:rowOff>
    </xdr:from>
    <xdr:to>
      <xdr:col>41</xdr:col>
      <xdr:colOff>101600</xdr:colOff>
      <xdr:row>98</xdr:row>
      <xdr:rowOff>150789</xdr:rowOff>
    </xdr:to>
    <xdr:sp macro="" textlink="">
      <xdr:nvSpPr>
        <xdr:cNvPr id="494" name="楕円 493"/>
        <xdr:cNvSpPr/>
      </xdr:nvSpPr>
      <xdr:spPr>
        <a:xfrm>
          <a:off x="7810500" y="16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141916</xdr:rowOff>
    </xdr:from>
    <xdr:ext cx="534377" cy="259045"/>
    <xdr:sp macro="" textlink="">
      <xdr:nvSpPr>
        <xdr:cNvPr id="495" name="テキスト ボックス 494"/>
        <xdr:cNvSpPr txBox="1"/>
      </xdr:nvSpPr>
      <xdr:spPr>
        <a:xfrm>
          <a:off x="7594111" y="169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129547</xdr:rowOff>
    </xdr:from>
    <xdr:to>
      <xdr:col>36</xdr:col>
      <xdr:colOff>165100</xdr:colOff>
      <xdr:row>98</xdr:row>
      <xdr:rowOff>59697</xdr:rowOff>
    </xdr:to>
    <xdr:sp macro="" textlink="">
      <xdr:nvSpPr>
        <xdr:cNvPr id="496" name="楕円 495"/>
        <xdr:cNvSpPr/>
      </xdr:nvSpPr>
      <xdr:spPr>
        <a:xfrm>
          <a:off x="6921500" y="167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76224</xdr:rowOff>
    </xdr:from>
    <xdr:ext cx="534377" cy="259045"/>
    <xdr:sp macro="" textlink="">
      <xdr:nvSpPr>
        <xdr:cNvPr id="497" name="テキスト ボックス 496"/>
        <xdr:cNvSpPr txBox="1"/>
      </xdr:nvSpPr>
      <xdr:spPr>
        <a:xfrm>
          <a:off x="6705111" y="165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144005</xdr:rowOff>
    </xdr:from>
    <xdr:to>
      <xdr:col>85</xdr:col>
      <xdr:colOff>127000</xdr:colOff>
      <xdr:row>36</xdr:row>
      <xdr:rowOff>2540</xdr:rowOff>
    </xdr:to>
    <xdr:cxnSp macro="">
      <xdr:nvCxnSpPr>
        <xdr:cNvPr id="527" name="直線コネクタ 526"/>
        <xdr:cNvCxnSpPr/>
      </xdr:nvCxnSpPr>
      <xdr:spPr>
        <a:xfrm>
          <a:off x="15481300" y="6144755"/>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30353</xdr:rowOff>
    </xdr:from>
    <xdr:to>
      <xdr:col>81</xdr:col>
      <xdr:colOff>50800</xdr:colOff>
      <xdr:row>35</xdr:row>
      <xdr:rowOff>144005</xdr:rowOff>
    </xdr:to>
    <xdr:cxnSp macro="">
      <xdr:nvCxnSpPr>
        <xdr:cNvPr id="530" name="直線コネクタ 529"/>
        <xdr:cNvCxnSpPr/>
      </xdr:nvCxnSpPr>
      <xdr:spPr>
        <a:xfrm>
          <a:off x="14592300" y="6031103"/>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30353</xdr:rowOff>
    </xdr:from>
    <xdr:to>
      <xdr:col>76</xdr:col>
      <xdr:colOff>114300</xdr:colOff>
      <xdr:row>37</xdr:row>
      <xdr:rowOff>110668</xdr:rowOff>
    </xdr:to>
    <xdr:cxnSp macro="">
      <xdr:nvCxnSpPr>
        <xdr:cNvPr id="533" name="直線コネクタ 532"/>
        <xdr:cNvCxnSpPr/>
      </xdr:nvCxnSpPr>
      <xdr:spPr>
        <a:xfrm flipV="1">
          <a:off x="13703300" y="6031103"/>
          <a:ext cx="889000" cy="4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46203</xdr:rowOff>
    </xdr:from>
    <xdr:to>
      <xdr:col>71</xdr:col>
      <xdr:colOff>177800</xdr:colOff>
      <xdr:row>37</xdr:row>
      <xdr:rowOff>110668</xdr:rowOff>
    </xdr:to>
    <xdr:cxnSp macro="">
      <xdr:nvCxnSpPr>
        <xdr:cNvPr id="536" name="直線コネクタ 535"/>
        <xdr:cNvCxnSpPr/>
      </xdr:nvCxnSpPr>
      <xdr:spPr>
        <a:xfrm>
          <a:off x="12814300" y="6218403"/>
          <a:ext cx="8890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123190</xdr:rowOff>
    </xdr:from>
    <xdr:to>
      <xdr:col>85</xdr:col>
      <xdr:colOff>177800</xdr:colOff>
      <xdr:row>36</xdr:row>
      <xdr:rowOff>53340</xdr:rowOff>
    </xdr:to>
    <xdr:sp macro="" textlink="">
      <xdr:nvSpPr>
        <xdr:cNvPr id="546" name="楕円 545"/>
        <xdr:cNvSpPr/>
      </xdr:nvSpPr>
      <xdr:spPr>
        <a:xfrm>
          <a:off x="16268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146067</xdr:rowOff>
    </xdr:from>
    <xdr:ext cx="534377" cy="259045"/>
    <xdr:sp macro="" textlink="">
      <xdr:nvSpPr>
        <xdr:cNvPr id="547" name="消防費該当値テキスト"/>
        <xdr:cNvSpPr txBox="1"/>
      </xdr:nvSpPr>
      <xdr:spPr>
        <a:xfrm>
          <a:off x="16370300"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93205</xdr:rowOff>
    </xdr:from>
    <xdr:to>
      <xdr:col>81</xdr:col>
      <xdr:colOff>101600</xdr:colOff>
      <xdr:row>36</xdr:row>
      <xdr:rowOff>23355</xdr:rowOff>
    </xdr:to>
    <xdr:sp macro="" textlink="">
      <xdr:nvSpPr>
        <xdr:cNvPr id="548" name="楕円 547"/>
        <xdr:cNvSpPr/>
      </xdr:nvSpPr>
      <xdr:spPr>
        <a:xfrm>
          <a:off x="15430500" y="60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39882</xdr:rowOff>
    </xdr:from>
    <xdr:ext cx="534377" cy="259045"/>
    <xdr:sp macro="" textlink="">
      <xdr:nvSpPr>
        <xdr:cNvPr id="549" name="テキスト ボックス 548"/>
        <xdr:cNvSpPr txBox="1"/>
      </xdr:nvSpPr>
      <xdr:spPr>
        <a:xfrm>
          <a:off x="15214111" y="58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151003</xdr:rowOff>
    </xdr:from>
    <xdr:to>
      <xdr:col>76</xdr:col>
      <xdr:colOff>165100</xdr:colOff>
      <xdr:row>35</xdr:row>
      <xdr:rowOff>81153</xdr:rowOff>
    </xdr:to>
    <xdr:sp macro="" textlink="">
      <xdr:nvSpPr>
        <xdr:cNvPr id="550" name="楕円 549"/>
        <xdr:cNvSpPr/>
      </xdr:nvSpPr>
      <xdr:spPr>
        <a:xfrm>
          <a:off x="14541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97680</xdr:rowOff>
    </xdr:from>
    <xdr:ext cx="534377" cy="259045"/>
    <xdr:sp macro="" textlink="">
      <xdr:nvSpPr>
        <xdr:cNvPr id="551" name="テキスト ボックス 550"/>
        <xdr:cNvSpPr txBox="1"/>
      </xdr:nvSpPr>
      <xdr:spPr>
        <a:xfrm>
          <a:off x="14325111" y="57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59868</xdr:rowOff>
    </xdr:from>
    <xdr:to>
      <xdr:col>72</xdr:col>
      <xdr:colOff>38100</xdr:colOff>
      <xdr:row>37</xdr:row>
      <xdr:rowOff>161468</xdr:rowOff>
    </xdr:to>
    <xdr:sp macro="" textlink="">
      <xdr:nvSpPr>
        <xdr:cNvPr id="552" name="楕円 551"/>
        <xdr:cNvSpPr/>
      </xdr:nvSpPr>
      <xdr:spPr>
        <a:xfrm>
          <a:off x="13652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152595</xdr:rowOff>
    </xdr:from>
    <xdr:ext cx="534377" cy="259045"/>
    <xdr:sp macro="" textlink="">
      <xdr:nvSpPr>
        <xdr:cNvPr id="553" name="テキスト ボックス 552"/>
        <xdr:cNvSpPr txBox="1"/>
      </xdr:nvSpPr>
      <xdr:spPr>
        <a:xfrm>
          <a:off x="13436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166853</xdr:rowOff>
    </xdr:from>
    <xdr:to>
      <xdr:col>67</xdr:col>
      <xdr:colOff>101600</xdr:colOff>
      <xdr:row>36</xdr:row>
      <xdr:rowOff>97003</xdr:rowOff>
    </xdr:to>
    <xdr:sp macro="" textlink="">
      <xdr:nvSpPr>
        <xdr:cNvPr id="554" name="楕円 553"/>
        <xdr:cNvSpPr/>
      </xdr:nvSpPr>
      <xdr:spPr>
        <a:xfrm>
          <a:off x="12763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113530</xdr:rowOff>
    </xdr:from>
    <xdr:ext cx="534377" cy="259045"/>
    <xdr:sp macro="" textlink="">
      <xdr:nvSpPr>
        <xdr:cNvPr id="555" name="テキスト ボックス 554"/>
        <xdr:cNvSpPr txBox="1"/>
      </xdr:nvSpPr>
      <xdr:spPr>
        <a:xfrm>
          <a:off x="12547111" y="5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62423</xdr:rowOff>
    </xdr:from>
    <xdr:to>
      <xdr:col>85</xdr:col>
      <xdr:colOff>127000</xdr:colOff>
      <xdr:row>58</xdr:row>
      <xdr:rowOff>138927</xdr:rowOff>
    </xdr:to>
    <xdr:cxnSp macro="">
      <xdr:nvCxnSpPr>
        <xdr:cNvPr id="587" name="直線コネクタ 586"/>
        <xdr:cNvCxnSpPr/>
      </xdr:nvCxnSpPr>
      <xdr:spPr>
        <a:xfrm flipV="1">
          <a:off x="15481300" y="10006523"/>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138927</xdr:rowOff>
    </xdr:from>
    <xdr:to>
      <xdr:col>81</xdr:col>
      <xdr:colOff>50800</xdr:colOff>
      <xdr:row>59</xdr:row>
      <xdr:rowOff>10051</xdr:rowOff>
    </xdr:to>
    <xdr:cxnSp macro="">
      <xdr:nvCxnSpPr>
        <xdr:cNvPr id="590" name="直線コネクタ 589"/>
        <xdr:cNvCxnSpPr/>
      </xdr:nvCxnSpPr>
      <xdr:spPr>
        <a:xfrm flipV="1">
          <a:off x="14592300" y="1008302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66243</xdr:rowOff>
    </xdr:from>
    <xdr:to>
      <xdr:col>76</xdr:col>
      <xdr:colOff>114300</xdr:colOff>
      <xdr:row>59</xdr:row>
      <xdr:rowOff>10051</xdr:rowOff>
    </xdr:to>
    <xdr:cxnSp macro="">
      <xdr:nvCxnSpPr>
        <xdr:cNvPr id="593" name="直線コネクタ 592"/>
        <xdr:cNvCxnSpPr/>
      </xdr:nvCxnSpPr>
      <xdr:spPr>
        <a:xfrm>
          <a:off x="13703300" y="10010343"/>
          <a:ext cx="889000" cy="1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66243</xdr:rowOff>
    </xdr:from>
    <xdr:to>
      <xdr:col>71</xdr:col>
      <xdr:colOff>177800</xdr:colOff>
      <xdr:row>59</xdr:row>
      <xdr:rowOff>8005</xdr:rowOff>
    </xdr:to>
    <xdr:cxnSp macro="">
      <xdr:nvCxnSpPr>
        <xdr:cNvPr id="596" name="直線コネクタ 595"/>
        <xdr:cNvCxnSpPr/>
      </xdr:nvCxnSpPr>
      <xdr:spPr>
        <a:xfrm flipV="1">
          <a:off x="12814300" y="10010343"/>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11623</xdr:rowOff>
    </xdr:from>
    <xdr:to>
      <xdr:col>85</xdr:col>
      <xdr:colOff>177800</xdr:colOff>
      <xdr:row>58</xdr:row>
      <xdr:rowOff>113223</xdr:rowOff>
    </xdr:to>
    <xdr:sp macro="" textlink="">
      <xdr:nvSpPr>
        <xdr:cNvPr id="606" name="楕円 605"/>
        <xdr:cNvSpPr/>
      </xdr:nvSpPr>
      <xdr:spPr>
        <a:xfrm>
          <a:off x="16268700" y="99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161500</xdr:rowOff>
    </xdr:from>
    <xdr:ext cx="534377" cy="259045"/>
    <xdr:sp macro="" textlink="">
      <xdr:nvSpPr>
        <xdr:cNvPr id="607" name="教育費該当値テキスト"/>
        <xdr:cNvSpPr txBox="1"/>
      </xdr:nvSpPr>
      <xdr:spPr>
        <a:xfrm>
          <a:off x="16370300" y="9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88127</xdr:rowOff>
    </xdr:from>
    <xdr:to>
      <xdr:col>81</xdr:col>
      <xdr:colOff>101600</xdr:colOff>
      <xdr:row>59</xdr:row>
      <xdr:rowOff>18277</xdr:rowOff>
    </xdr:to>
    <xdr:sp macro="" textlink="">
      <xdr:nvSpPr>
        <xdr:cNvPr id="608" name="楕円 607"/>
        <xdr:cNvSpPr/>
      </xdr:nvSpPr>
      <xdr:spPr>
        <a:xfrm>
          <a:off x="15430500" y="100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9404</xdr:rowOff>
    </xdr:from>
    <xdr:ext cx="534377" cy="259045"/>
    <xdr:sp macro="" textlink="">
      <xdr:nvSpPr>
        <xdr:cNvPr id="609" name="テキスト ボックス 608"/>
        <xdr:cNvSpPr txBox="1"/>
      </xdr:nvSpPr>
      <xdr:spPr>
        <a:xfrm>
          <a:off x="15214111" y="101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130701</xdr:rowOff>
    </xdr:from>
    <xdr:to>
      <xdr:col>76</xdr:col>
      <xdr:colOff>165100</xdr:colOff>
      <xdr:row>59</xdr:row>
      <xdr:rowOff>60851</xdr:rowOff>
    </xdr:to>
    <xdr:sp macro="" textlink="">
      <xdr:nvSpPr>
        <xdr:cNvPr id="610" name="楕円 609"/>
        <xdr:cNvSpPr/>
      </xdr:nvSpPr>
      <xdr:spPr>
        <a:xfrm>
          <a:off x="14541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51978</xdr:rowOff>
    </xdr:from>
    <xdr:ext cx="534377" cy="259045"/>
    <xdr:sp macro="" textlink="">
      <xdr:nvSpPr>
        <xdr:cNvPr id="611" name="テキスト ボックス 610"/>
        <xdr:cNvSpPr txBox="1"/>
      </xdr:nvSpPr>
      <xdr:spPr>
        <a:xfrm>
          <a:off x="14325111" y="101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15443</xdr:rowOff>
    </xdr:from>
    <xdr:to>
      <xdr:col>72</xdr:col>
      <xdr:colOff>38100</xdr:colOff>
      <xdr:row>58</xdr:row>
      <xdr:rowOff>117043</xdr:rowOff>
    </xdr:to>
    <xdr:sp macro="" textlink="">
      <xdr:nvSpPr>
        <xdr:cNvPr id="612" name="楕円 611"/>
        <xdr:cNvSpPr/>
      </xdr:nvSpPr>
      <xdr:spPr>
        <a:xfrm>
          <a:off x="13652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108170</xdr:rowOff>
    </xdr:from>
    <xdr:ext cx="534377" cy="259045"/>
    <xdr:sp macro="" textlink="">
      <xdr:nvSpPr>
        <xdr:cNvPr id="613" name="テキスト ボックス 612"/>
        <xdr:cNvSpPr txBox="1"/>
      </xdr:nvSpPr>
      <xdr:spPr>
        <a:xfrm>
          <a:off x="13436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128655</xdr:rowOff>
    </xdr:from>
    <xdr:to>
      <xdr:col>67</xdr:col>
      <xdr:colOff>101600</xdr:colOff>
      <xdr:row>59</xdr:row>
      <xdr:rowOff>58805</xdr:rowOff>
    </xdr:to>
    <xdr:sp macro="" textlink="">
      <xdr:nvSpPr>
        <xdr:cNvPr id="614" name="楕円 613"/>
        <xdr:cNvSpPr/>
      </xdr:nvSpPr>
      <xdr:spPr>
        <a:xfrm>
          <a:off x="12763500" y="100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49932</xdr:rowOff>
    </xdr:from>
    <xdr:ext cx="534377" cy="259045"/>
    <xdr:sp macro="" textlink="">
      <xdr:nvSpPr>
        <xdr:cNvPr id="615" name="テキスト ボックス 614"/>
        <xdr:cNvSpPr txBox="1"/>
      </xdr:nvSpPr>
      <xdr:spPr>
        <a:xfrm>
          <a:off x="12547111" y="1016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108458</xdr:rowOff>
    </xdr:from>
    <xdr:to>
      <xdr:col>85</xdr:col>
      <xdr:colOff>127000</xdr:colOff>
      <xdr:row>78</xdr:row>
      <xdr:rowOff>168599</xdr:rowOff>
    </xdr:to>
    <xdr:cxnSp macro="">
      <xdr:nvCxnSpPr>
        <xdr:cNvPr id="644" name="直線コネクタ 643"/>
        <xdr:cNvCxnSpPr/>
      </xdr:nvCxnSpPr>
      <xdr:spPr>
        <a:xfrm>
          <a:off x="15481300" y="13481558"/>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164655</xdr:rowOff>
    </xdr:from>
    <xdr:to>
      <xdr:col>81</xdr:col>
      <xdr:colOff>50800</xdr:colOff>
      <xdr:row>78</xdr:row>
      <xdr:rowOff>108458</xdr:rowOff>
    </xdr:to>
    <xdr:cxnSp macro="">
      <xdr:nvCxnSpPr>
        <xdr:cNvPr id="647" name="直線コネクタ 646"/>
        <xdr:cNvCxnSpPr/>
      </xdr:nvCxnSpPr>
      <xdr:spPr>
        <a:xfrm>
          <a:off x="14592300" y="13194855"/>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164655</xdr:rowOff>
    </xdr:from>
    <xdr:to>
      <xdr:col>76</xdr:col>
      <xdr:colOff>114300</xdr:colOff>
      <xdr:row>77</xdr:row>
      <xdr:rowOff>146462</xdr:rowOff>
    </xdr:to>
    <xdr:cxnSp macro="">
      <xdr:nvCxnSpPr>
        <xdr:cNvPr id="650" name="直線コネクタ 649"/>
        <xdr:cNvCxnSpPr/>
      </xdr:nvCxnSpPr>
      <xdr:spPr>
        <a:xfrm flipV="1">
          <a:off x="13703300" y="13194855"/>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146462</xdr:rowOff>
    </xdr:from>
    <xdr:to>
      <xdr:col>71</xdr:col>
      <xdr:colOff>177800</xdr:colOff>
      <xdr:row>79</xdr:row>
      <xdr:rowOff>10389</xdr:rowOff>
    </xdr:to>
    <xdr:cxnSp macro="">
      <xdr:nvCxnSpPr>
        <xdr:cNvPr id="653" name="直線コネクタ 652"/>
        <xdr:cNvCxnSpPr/>
      </xdr:nvCxnSpPr>
      <xdr:spPr>
        <a:xfrm flipV="1">
          <a:off x="12814300" y="1334811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117799</xdr:rowOff>
    </xdr:from>
    <xdr:to>
      <xdr:col>85</xdr:col>
      <xdr:colOff>177800</xdr:colOff>
      <xdr:row>79</xdr:row>
      <xdr:rowOff>47949</xdr:rowOff>
    </xdr:to>
    <xdr:sp macro="" textlink="">
      <xdr:nvSpPr>
        <xdr:cNvPr id="663" name="楕円 662"/>
        <xdr:cNvSpPr/>
      </xdr:nvSpPr>
      <xdr:spPr>
        <a:xfrm>
          <a:off x="16268700" y="134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32726</xdr:rowOff>
    </xdr:from>
    <xdr:ext cx="469744" cy="259045"/>
    <xdr:sp macro="" textlink="">
      <xdr:nvSpPr>
        <xdr:cNvPr id="664" name="災害復旧費該当値テキスト"/>
        <xdr:cNvSpPr txBox="1"/>
      </xdr:nvSpPr>
      <xdr:spPr>
        <a:xfrm>
          <a:off x="16370300" y="134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57658</xdr:rowOff>
    </xdr:from>
    <xdr:to>
      <xdr:col>81</xdr:col>
      <xdr:colOff>101600</xdr:colOff>
      <xdr:row>78</xdr:row>
      <xdr:rowOff>159258</xdr:rowOff>
    </xdr:to>
    <xdr:sp macro="" textlink="">
      <xdr:nvSpPr>
        <xdr:cNvPr id="665" name="楕円 664"/>
        <xdr:cNvSpPr/>
      </xdr:nvSpPr>
      <xdr:spPr>
        <a:xfrm>
          <a:off x="15430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150385</xdr:rowOff>
    </xdr:from>
    <xdr:ext cx="469744" cy="259045"/>
    <xdr:sp macro="" textlink="">
      <xdr:nvSpPr>
        <xdr:cNvPr id="666" name="テキスト ボックス 665"/>
        <xdr:cNvSpPr txBox="1"/>
      </xdr:nvSpPr>
      <xdr:spPr>
        <a:xfrm>
          <a:off x="15246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113855</xdr:rowOff>
    </xdr:from>
    <xdr:to>
      <xdr:col>76</xdr:col>
      <xdr:colOff>165100</xdr:colOff>
      <xdr:row>77</xdr:row>
      <xdr:rowOff>44005</xdr:rowOff>
    </xdr:to>
    <xdr:sp macro="" textlink="">
      <xdr:nvSpPr>
        <xdr:cNvPr id="667" name="楕円 666"/>
        <xdr:cNvSpPr/>
      </xdr:nvSpPr>
      <xdr:spPr>
        <a:xfrm>
          <a:off x="14541500" y="131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60533</xdr:rowOff>
    </xdr:from>
    <xdr:ext cx="534377" cy="259045"/>
    <xdr:sp macro="" textlink="">
      <xdr:nvSpPr>
        <xdr:cNvPr id="668" name="テキスト ボックス 667"/>
        <xdr:cNvSpPr txBox="1"/>
      </xdr:nvSpPr>
      <xdr:spPr>
        <a:xfrm>
          <a:off x="14325111" y="129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95662</xdr:rowOff>
    </xdr:from>
    <xdr:to>
      <xdr:col>72</xdr:col>
      <xdr:colOff>38100</xdr:colOff>
      <xdr:row>78</xdr:row>
      <xdr:rowOff>25812</xdr:rowOff>
    </xdr:to>
    <xdr:sp macro="" textlink="">
      <xdr:nvSpPr>
        <xdr:cNvPr id="669" name="楕円 668"/>
        <xdr:cNvSpPr/>
      </xdr:nvSpPr>
      <xdr:spPr>
        <a:xfrm>
          <a:off x="13652500" y="132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42339</xdr:rowOff>
    </xdr:from>
    <xdr:ext cx="534377" cy="259045"/>
    <xdr:sp macro="" textlink="">
      <xdr:nvSpPr>
        <xdr:cNvPr id="670" name="テキスト ボックス 669"/>
        <xdr:cNvSpPr txBox="1"/>
      </xdr:nvSpPr>
      <xdr:spPr>
        <a:xfrm>
          <a:off x="13436111" y="130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131039</xdr:rowOff>
    </xdr:from>
    <xdr:to>
      <xdr:col>67</xdr:col>
      <xdr:colOff>101600</xdr:colOff>
      <xdr:row>79</xdr:row>
      <xdr:rowOff>61189</xdr:rowOff>
    </xdr:to>
    <xdr:sp macro="" textlink="">
      <xdr:nvSpPr>
        <xdr:cNvPr id="671" name="楕円 670"/>
        <xdr:cNvSpPr/>
      </xdr:nvSpPr>
      <xdr:spPr>
        <a:xfrm>
          <a:off x="12763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52316</xdr:rowOff>
    </xdr:from>
    <xdr:ext cx="469744" cy="259045"/>
    <xdr:sp macro="" textlink="">
      <xdr:nvSpPr>
        <xdr:cNvPr id="672" name="テキスト ボックス 671"/>
        <xdr:cNvSpPr txBox="1"/>
      </xdr:nvSpPr>
      <xdr:spPr>
        <a:xfrm>
          <a:off x="12579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29956</xdr:rowOff>
    </xdr:from>
    <xdr:to>
      <xdr:col>85</xdr:col>
      <xdr:colOff>127000</xdr:colOff>
      <xdr:row>96</xdr:row>
      <xdr:rowOff>47971</xdr:rowOff>
    </xdr:to>
    <xdr:cxnSp macro="">
      <xdr:nvCxnSpPr>
        <xdr:cNvPr id="701" name="直線コネクタ 700"/>
        <xdr:cNvCxnSpPr/>
      </xdr:nvCxnSpPr>
      <xdr:spPr>
        <a:xfrm flipV="1">
          <a:off x="15481300" y="16489156"/>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46264</xdr:rowOff>
    </xdr:from>
    <xdr:to>
      <xdr:col>81</xdr:col>
      <xdr:colOff>50800</xdr:colOff>
      <xdr:row>96</xdr:row>
      <xdr:rowOff>47971</xdr:rowOff>
    </xdr:to>
    <xdr:cxnSp macro="">
      <xdr:nvCxnSpPr>
        <xdr:cNvPr id="704" name="直線コネクタ 703"/>
        <xdr:cNvCxnSpPr/>
      </xdr:nvCxnSpPr>
      <xdr:spPr>
        <a:xfrm>
          <a:off x="14592300" y="1650546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157257</xdr:rowOff>
    </xdr:from>
    <xdr:to>
      <xdr:col>76</xdr:col>
      <xdr:colOff>114300</xdr:colOff>
      <xdr:row>96</xdr:row>
      <xdr:rowOff>46264</xdr:rowOff>
    </xdr:to>
    <xdr:cxnSp macro="">
      <xdr:nvCxnSpPr>
        <xdr:cNvPr id="707" name="直線コネクタ 706"/>
        <xdr:cNvCxnSpPr/>
      </xdr:nvCxnSpPr>
      <xdr:spPr>
        <a:xfrm>
          <a:off x="13703300" y="16445007"/>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157257</xdr:rowOff>
    </xdr:from>
    <xdr:to>
      <xdr:col>71</xdr:col>
      <xdr:colOff>177800</xdr:colOff>
      <xdr:row>96</xdr:row>
      <xdr:rowOff>20149</xdr:rowOff>
    </xdr:to>
    <xdr:cxnSp macro="">
      <xdr:nvCxnSpPr>
        <xdr:cNvPr id="710" name="直線コネクタ 709"/>
        <xdr:cNvCxnSpPr/>
      </xdr:nvCxnSpPr>
      <xdr:spPr>
        <a:xfrm flipV="1">
          <a:off x="12814300" y="16445007"/>
          <a:ext cx="889000" cy="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150606</xdr:rowOff>
    </xdr:from>
    <xdr:to>
      <xdr:col>85</xdr:col>
      <xdr:colOff>177800</xdr:colOff>
      <xdr:row>96</xdr:row>
      <xdr:rowOff>80756</xdr:rowOff>
    </xdr:to>
    <xdr:sp macro="" textlink="">
      <xdr:nvSpPr>
        <xdr:cNvPr id="720" name="楕円 719"/>
        <xdr:cNvSpPr/>
      </xdr:nvSpPr>
      <xdr:spPr>
        <a:xfrm>
          <a:off x="16268700" y="164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2033</xdr:rowOff>
    </xdr:from>
    <xdr:ext cx="534377" cy="259045"/>
    <xdr:sp macro="" textlink="">
      <xdr:nvSpPr>
        <xdr:cNvPr id="721" name="公債費該当値テキスト"/>
        <xdr:cNvSpPr txBox="1"/>
      </xdr:nvSpPr>
      <xdr:spPr>
        <a:xfrm>
          <a:off x="16370300" y="162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168621</xdr:rowOff>
    </xdr:from>
    <xdr:to>
      <xdr:col>81</xdr:col>
      <xdr:colOff>101600</xdr:colOff>
      <xdr:row>96</xdr:row>
      <xdr:rowOff>98771</xdr:rowOff>
    </xdr:to>
    <xdr:sp macro="" textlink="">
      <xdr:nvSpPr>
        <xdr:cNvPr id="722" name="楕円 721"/>
        <xdr:cNvSpPr/>
      </xdr:nvSpPr>
      <xdr:spPr>
        <a:xfrm>
          <a:off x="15430500" y="164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115298</xdr:rowOff>
    </xdr:from>
    <xdr:ext cx="534377" cy="259045"/>
    <xdr:sp macro="" textlink="">
      <xdr:nvSpPr>
        <xdr:cNvPr id="723" name="テキスト ボックス 722"/>
        <xdr:cNvSpPr txBox="1"/>
      </xdr:nvSpPr>
      <xdr:spPr>
        <a:xfrm>
          <a:off x="15214111" y="162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166914</xdr:rowOff>
    </xdr:from>
    <xdr:to>
      <xdr:col>76</xdr:col>
      <xdr:colOff>165100</xdr:colOff>
      <xdr:row>96</xdr:row>
      <xdr:rowOff>97064</xdr:rowOff>
    </xdr:to>
    <xdr:sp macro="" textlink="">
      <xdr:nvSpPr>
        <xdr:cNvPr id="724" name="楕円 723"/>
        <xdr:cNvSpPr/>
      </xdr:nvSpPr>
      <xdr:spPr>
        <a:xfrm>
          <a:off x="14541500" y="164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113591</xdr:rowOff>
    </xdr:from>
    <xdr:ext cx="534377" cy="259045"/>
    <xdr:sp macro="" textlink="">
      <xdr:nvSpPr>
        <xdr:cNvPr id="725" name="テキスト ボックス 724"/>
        <xdr:cNvSpPr txBox="1"/>
      </xdr:nvSpPr>
      <xdr:spPr>
        <a:xfrm>
          <a:off x="14325111" y="162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106457</xdr:rowOff>
    </xdr:from>
    <xdr:to>
      <xdr:col>72</xdr:col>
      <xdr:colOff>38100</xdr:colOff>
      <xdr:row>96</xdr:row>
      <xdr:rowOff>36607</xdr:rowOff>
    </xdr:to>
    <xdr:sp macro="" textlink="">
      <xdr:nvSpPr>
        <xdr:cNvPr id="726" name="楕円 725"/>
        <xdr:cNvSpPr/>
      </xdr:nvSpPr>
      <xdr:spPr>
        <a:xfrm>
          <a:off x="13652500" y="163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53134</xdr:rowOff>
    </xdr:from>
    <xdr:ext cx="534377" cy="259045"/>
    <xdr:sp macro="" textlink="">
      <xdr:nvSpPr>
        <xdr:cNvPr id="727" name="テキスト ボックス 726"/>
        <xdr:cNvSpPr txBox="1"/>
      </xdr:nvSpPr>
      <xdr:spPr>
        <a:xfrm>
          <a:off x="13436111" y="161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140799</xdr:rowOff>
    </xdr:from>
    <xdr:to>
      <xdr:col>67</xdr:col>
      <xdr:colOff>101600</xdr:colOff>
      <xdr:row>96</xdr:row>
      <xdr:rowOff>70949</xdr:rowOff>
    </xdr:to>
    <xdr:sp macro="" textlink="">
      <xdr:nvSpPr>
        <xdr:cNvPr id="728" name="楕円 727"/>
        <xdr:cNvSpPr/>
      </xdr:nvSpPr>
      <xdr:spPr>
        <a:xfrm>
          <a:off x="12763500" y="1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87476</xdr:rowOff>
    </xdr:from>
    <xdr:ext cx="534377" cy="259045"/>
    <xdr:sp macro="" textlink="">
      <xdr:nvSpPr>
        <xdr:cNvPr id="729" name="テキスト ボックス 728"/>
        <xdr:cNvSpPr txBox="1"/>
      </xdr:nvSpPr>
      <xdr:spPr>
        <a:xfrm>
          <a:off x="12547111" y="1620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総務費においては、特別定額給付金事業により住民一人当たりのコストは前年度より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111,315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円の増加となった。民生費においては、下南認定こども園整備事業の完了等の影響により、住民一人当たりのコストは前年度から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2,726</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円の減少となった。類似団体平均と比較すると</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45,406</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円上回っている状況であり、今後も動向に注視していく。衛生費においては、子ども医療費助成事業が減少で衛生費自体は減少したが、人口減少の影響により、住民一人当たりのコストは前年度から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円の増加となった。農林水産業費においては、活力あふれる園芸産地整備事業の減少等により、住民一人当たりのコストは前年度より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円減少した。商工費においては、地域消費喚起プレミアム商品券事業や観光振興事業補助金、飲食店等緊急支援事業補助金等を実施した影響により住民一人当たりのコストは前年度より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5,344</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円の増加となった。土木費においては、社会資本整備金総合交付金を活用した道路等インフラ整備の増加により、住民一人当たりのコストは前年度より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12,655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円の増加となった。消防費においては、防災関係設備工事負担金の事業費の減少等の影響により、住民一人当たりのコストは前年度より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787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円の減少となった。教育費においては、諏訪山体育館改修事業等の影響により、住民一人当たりのコストは前年度から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円の増加となった。災害復旧費においては、令和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月豪雨や台風</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号による被害を受けたものの、住民一人当たりのコストは前年度より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3,157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円の減少となった。公債費においては、平成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年度同意過疎債の元利償還が開始等により、住民一人当たりのコストは前年度から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2,364</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新型コロナウイルス感染症対応に伴い財政調整基金の取崩しを行ったこと等により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、実質単年度収支は赤字となっている。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今後も、災害等の不測の財政需要に対応できるよう、普通交付税の合併算定替の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終了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による減少も踏まえ、地方税等の自主財源の確保に努めるとともに、これまで以上に事務事業の選択と集中を行いながら健全な行財政運営に努めていく。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年度以降、すべての会計において黒字となっている。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標準財政規模は、標準税収入額等（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170,939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千円）、普通交付税額（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138,851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千円）が増加し、臨時財政対策債発行可能額（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617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し総体として増額（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水道事業においては流動資産の増等により資金剰余額が増えたため、標準財政規模比が増加している。</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下水道事業においては令和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年度より法適化し、公共下水道事業特別会計、特定環境保全公共下水道事業特別会計、農業集落排水事業特別会計、漁業集落排水事業特別会計が統合されている。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62_&#33276;&#2648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11.3</v>
          </cell>
          <cell r="BX51">
            <v>5.7</v>
          </cell>
        </row>
        <row r="53">
          <cell r="BP53">
            <v>61</v>
          </cell>
          <cell r="BX53">
            <v>62</v>
          </cell>
          <cell r="CF53">
            <v>63.2</v>
          </cell>
          <cell r="CN53">
            <v>64</v>
          </cell>
          <cell r="CV53">
            <v>64.5</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11.3</v>
          </cell>
          <cell r="BX73">
            <v>5.7</v>
          </cell>
        </row>
        <row r="75">
          <cell r="BP75">
            <v>10.9</v>
          </cell>
          <cell r="BX75">
            <v>10.8</v>
          </cell>
          <cell r="CF75">
            <v>10</v>
          </cell>
          <cell r="CN75">
            <v>8.9</v>
          </cell>
          <cell r="CV75">
            <v>7.7</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27518051</v>
      </c>
      <c r="BO4" s="395"/>
      <c r="BP4" s="395"/>
      <c r="BQ4" s="395"/>
      <c r="BR4" s="395"/>
      <c r="BS4" s="395"/>
      <c r="BT4" s="395"/>
      <c r="BU4" s="396"/>
      <c r="BV4" s="394">
        <v>22953226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3.1</v>
      </c>
      <c r="CU4" s="401"/>
      <c r="CV4" s="401"/>
      <c r="CW4" s="401"/>
      <c r="CX4" s="401"/>
      <c r="CY4" s="401"/>
      <c r="CZ4" s="401"/>
      <c r="DA4" s="402"/>
      <c r="DB4" s="400">
        <v>3.2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27059356</v>
      </c>
      <c r="BO5" s="432"/>
      <c r="BP5" s="432"/>
      <c r="BQ5" s="432"/>
      <c r="BR5" s="432"/>
      <c r="BS5" s="432"/>
      <c r="BT5" s="432"/>
      <c r="BU5" s="433"/>
      <c r="BV5" s="431">
        <v>22537747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91.9</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458695</v>
      </c>
      <c r="BO6" s="432"/>
      <c r="BP6" s="432"/>
      <c r="BQ6" s="432"/>
      <c r="BR6" s="432"/>
      <c r="BS6" s="432"/>
      <c r="BT6" s="432"/>
      <c r="BU6" s="433"/>
      <c r="BV6" s="431">
        <v>415479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95.3</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96133</v>
      </c>
      <c r="BO7" s="432"/>
      <c r="BP7" s="432"/>
      <c r="BQ7" s="432"/>
      <c r="BR7" s="432"/>
      <c r="BS7" s="432"/>
      <c r="BT7" s="432"/>
      <c r="BU7" s="433"/>
      <c r="BV7" s="431">
        <v>49546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11789534</v>
      </c>
      <c r="CU7" s="432"/>
      <c r="CV7" s="432"/>
      <c r="CW7" s="432"/>
      <c r="CX7" s="432"/>
      <c r="CY7" s="432"/>
      <c r="CZ7" s="432"/>
      <c r="DA7" s="433"/>
      <c r="DB7" s="431">
        <v>11479127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362562</v>
      </c>
      <c r="BO8" s="432"/>
      <c r="BP8" s="432"/>
      <c r="BQ8" s="432"/>
      <c r="BR8" s="432"/>
      <c r="BS8" s="432"/>
      <c r="BT8" s="432"/>
      <c r="BU8" s="433"/>
      <c r="BV8" s="431">
        <v>365933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0.39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36158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-3371</v>
      </c>
      <c r="BO9" s="432"/>
      <c r="BP9" s="432"/>
      <c r="BQ9" s="432"/>
      <c r="BR9" s="432"/>
      <c r="BS9" s="432"/>
      <c r="BT9" s="432"/>
      <c r="BU9" s="433"/>
      <c r="BV9" s="431">
        <v>3536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18</v>
      </c>
      <c r="CU9" s="429"/>
      <c r="CV9" s="429"/>
      <c r="CW9" s="429"/>
      <c r="CX9" s="429"/>
      <c r="CY9" s="429"/>
      <c r="CZ9" s="429"/>
      <c r="DA9" s="430"/>
      <c r="DB9" s="428">
        <v>19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38748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194903</v>
      </c>
      <c r="BO10" s="432"/>
      <c r="BP10" s="432"/>
      <c r="BQ10" s="432"/>
      <c r="BR10" s="432"/>
      <c r="BS10" s="432"/>
      <c r="BT10" s="432"/>
      <c r="BU10" s="433"/>
      <c r="BV10" s="431">
        <v>245091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37610</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270000</v>
      </c>
      <c r="BO12" s="432"/>
      <c r="BP12" s="432"/>
      <c r="BQ12" s="432"/>
      <c r="BR12" s="432"/>
      <c r="BS12" s="432"/>
      <c r="BT12" s="432"/>
      <c r="BU12" s="433"/>
      <c r="BV12" s="431">
        <v>240000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37289</v>
      </c>
      <c r="S13" s="516"/>
      <c r="T13" s="516"/>
      <c r="U13" s="516"/>
      <c r="V13" s="517"/>
      <c r="W13" s="447" t="s">
        <v>141</v>
      </c>
      <c r="X13" s="448"/>
      <c r="Y13" s="448"/>
      <c r="Z13" s="448"/>
      <c r="AA13" s="448"/>
      <c r="AB13" s="438"/>
      <c r="AC13" s="482">
        <v>1629</v>
      </c>
      <c r="AD13" s="483"/>
      <c r="AE13" s="483"/>
      <c r="AF13" s="483"/>
      <c r="AG13" s="525"/>
      <c r="AH13" s="482">
        <v>1805</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-78468</v>
      </c>
      <c r="BO13" s="432"/>
      <c r="BP13" s="432"/>
      <c r="BQ13" s="432"/>
      <c r="BR13" s="432"/>
      <c r="BS13" s="432"/>
      <c r="BT13" s="432"/>
      <c r="BU13" s="433"/>
      <c r="BV13" s="431">
        <v>8627</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7.7</v>
      </c>
      <c r="CU13" s="429"/>
      <c r="CV13" s="429"/>
      <c r="CW13" s="429"/>
      <c r="CX13" s="429"/>
      <c r="CY13" s="429"/>
      <c r="CZ13" s="429"/>
      <c r="DA13" s="430"/>
      <c r="DB13" s="428">
        <v>8.9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38231</v>
      </c>
      <c r="S14" s="516"/>
      <c r="T14" s="516"/>
      <c r="U14" s="516"/>
      <c r="V14" s="517"/>
      <c r="W14" s="421"/>
      <c r="X14" s="422"/>
      <c r="Y14" s="422"/>
      <c r="Z14" s="422"/>
      <c r="AA14" s="422"/>
      <c r="AB14" s="411"/>
      <c r="AC14" s="518">
        <v>9.3000000000000007</v>
      </c>
      <c r="AD14" s="519"/>
      <c r="AE14" s="519"/>
      <c r="AF14" s="519"/>
      <c r="AG14" s="520"/>
      <c r="AH14" s="518">
        <v>9.8000000000000007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37855</v>
      </c>
      <c r="S15" s="516"/>
      <c r="T15" s="516"/>
      <c r="U15" s="516"/>
      <c r="V15" s="517"/>
      <c r="W15" s="447" t="s">
        <v>149</v>
      </c>
      <c r="X15" s="448"/>
      <c r="Y15" s="448"/>
      <c r="Z15" s="448"/>
      <c r="AA15" s="448"/>
      <c r="AB15" s="438"/>
      <c r="AC15" s="482">
        <v>4938</v>
      </c>
      <c r="AD15" s="483"/>
      <c r="AE15" s="483"/>
      <c r="AF15" s="483"/>
      <c r="AG15" s="525"/>
      <c r="AH15" s="482">
        <v>5486</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4009809</v>
      </c>
      <c r="BO15" s="395"/>
      <c r="BP15" s="395"/>
      <c r="BQ15" s="395"/>
      <c r="BR15" s="395"/>
      <c r="BS15" s="395"/>
      <c r="BT15" s="395"/>
      <c r="BU15" s="396"/>
      <c r="BV15" s="394">
        <v>3841268</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28.2</v>
      </c>
      <c r="AD16" s="519"/>
      <c r="AE16" s="519"/>
      <c r="AF16" s="519"/>
      <c r="AG16" s="520"/>
      <c r="AH16" s="518">
        <v>29.8</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10366194</v>
      </c>
      <c r="BO16" s="432"/>
      <c r="BP16" s="432"/>
      <c r="BQ16" s="432"/>
      <c r="BR16" s="432"/>
      <c r="BS16" s="432"/>
      <c r="BT16" s="432"/>
      <c r="BU16" s="433"/>
      <c r="BV16" s="431">
        <v>10013884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10937</v>
      </c>
      <c r="AD17" s="483"/>
      <c r="AE17" s="483"/>
      <c r="AF17" s="483"/>
      <c r="AG17" s="525"/>
      <c r="AH17" s="482">
        <v>11127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5011474</v>
      </c>
      <c r="BO17" s="432"/>
      <c r="BP17" s="432"/>
      <c r="BQ17" s="432"/>
      <c r="BR17" s="432"/>
      <c r="BS17" s="432"/>
      <c r="BT17" s="432"/>
      <c r="BU17" s="433"/>
      <c r="BV17" s="431">
        <v>4840535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291.2</v>
      </c>
      <c r="M18" s="547"/>
      <c r="N18" s="547"/>
      <c r="O18" s="547"/>
      <c r="P18" s="547"/>
      <c r="Q18" s="547"/>
      <c r="R18" s="548"/>
      <c r="S18" s="548"/>
      <c r="T18" s="548"/>
      <c r="U18" s="548"/>
      <c r="V18" s="549"/>
      <c r="W18" s="449"/>
      <c r="X18" s="450"/>
      <c r="Y18" s="450"/>
      <c r="Z18" s="450"/>
      <c r="AA18" s="450"/>
      <c r="AB18" s="441"/>
      <c r="AC18" s="550">
        <v>62.5</v>
      </c>
      <c r="AD18" s="551"/>
      <c r="AE18" s="551"/>
      <c r="AF18" s="551"/>
      <c r="AG18" s="552"/>
      <c r="AH18" s="550">
        <v>60.4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10800433</v>
      </c>
      <c r="BO18" s="432"/>
      <c r="BP18" s="432"/>
      <c r="BQ18" s="432"/>
      <c r="BR18" s="432"/>
      <c r="BS18" s="432"/>
      <c r="BT18" s="432"/>
      <c r="BU18" s="433"/>
      <c r="BV18" s="431">
        <v>10902063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124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14179113</v>
      </c>
      <c r="BO19" s="432"/>
      <c r="BP19" s="432"/>
      <c r="BQ19" s="432"/>
      <c r="BR19" s="432"/>
      <c r="BS19" s="432"/>
      <c r="BT19" s="432"/>
      <c r="BU19" s="433"/>
      <c r="BV19" s="431">
        <v>13216898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14749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27892868</v>
      </c>
      <c r="BO23" s="432"/>
      <c r="BP23" s="432"/>
      <c r="BQ23" s="432"/>
      <c r="BR23" s="432"/>
      <c r="BS23" s="432"/>
      <c r="BT23" s="432"/>
      <c r="BU23" s="433"/>
      <c r="BV23" s="431">
        <v>27185735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7047</v>
      </c>
      <c r="R24" s="483"/>
      <c r="S24" s="483"/>
      <c r="T24" s="483"/>
      <c r="U24" s="483"/>
      <c r="V24" s="525"/>
      <c r="W24" s="584"/>
      <c r="X24" s="572"/>
      <c r="Y24" s="573"/>
      <c r="Z24" s="481" t="s">
        <v>173</v>
      </c>
      <c r="AA24" s="461"/>
      <c r="AB24" s="461"/>
      <c r="AC24" s="461"/>
      <c r="AD24" s="461"/>
      <c r="AE24" s="461"/>
      <c r="AF24" s="461"/>
      <c r="AG24" s="462"/>
      <c r="AH24" s="482">
        <v>355</v>
      </c>
      <c r="AI24" s="483"/>
      <c r="AJ24" s="483"/>
      <c r="AK24" s="483"/>
      <c r="AL24" s="525"/>
      <c r="AM24" s="482">
        <v>1157300</v>
      </c>
      <c r="AN24" s="483"/>
      <c r="AO24" s="483"/>
      <c r="AP24" s="483"/>
      <c r="AQ24" s="483"/>
      <c r="AR24" s="525"/>
      <c r="AS24" s="482">
        <v>3260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23502462</v>
      </c>
      <c r="BO24" s="432"/>
      <c r="BP24" s="432"/>
      <c r="BQ24" s="432"/>
      <c r="BR24" s="432"/>
      <c r="BS24" s="432"/>
      <c r="BT24" s="432"/>
      <c r="BU24" s="433"/>
      <c r="BV24" s="431">
        <v>22381469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6318</v>
      </c>
      <c r="R25" s="483"/>
      <c r="S25" s="483"/>
      <c r="T25" s="483"/>
      <c r="U25" s="483"/>
      <c r="V25" s="525"/>
      <c r="W25" s="584"/>
      <c r="X25" s="572"/>
      <c r="Y25" s="573"/>
      <c r="Z25" s="481" t="s">
        <v>176</v>
      </c>
      <c r="AA25" s="461"/>
      <c r="AB25" s="461"/>
      <c r="AC25" s="461"/>
      <c r="AD25" s="461"/>
      <c r="AE25" s="461"/>
      <c r="AF25" s="461"/>
      <c r="AG25" s="462"/>
      <c r="AH25" s="482">
        <v>65</v>
      </c>
      <c r="AI25" s="483"/>
      <c r="AJ25" s="483"/>
      <c r="AK25" s="483"/>
      <c r="AL25" s="525"/>
      <c r="AM25" s="482">
        <v>188825</v>
      </c>
      <c r="AN25" s="483"/>
      <c r="AO25" s="483"/>
      <c r="AP25" s="483"/>
      <c r="AQ25" s="483"/>
      <c r="AR25" s="525"/>
      <c r="AS25" s="482">
        <v>2905</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2404097</v>
      </c>
      <c r="BO25" s="395"/>
      <c r="BP25" s="395"/>
      <c r="BQ25" s="395"/>
      <c r="BR25" s="395"/>
      <c r="BS25" s="395"/>
      <c r="BT25" s="395"/>
      <c r="BU25" s="396"/>
      <c r="BV25" s="394">
        <v>2538797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5529</v>
      </c>
      <c r="R26" s="483"/>
      <c r="S26" s="483"/>
      <c r="T26" s="483"/>
      <c r="U26" s="483"/>
      <c r="V26" s="525"/>
      <c r="W26" s="584"/>
      <c r="X26" s="572"/>
      <c r="Y26" s="573"/>
      <c r="Z26" s="481" t="s">
        <v>179</v>
      </c>
      <c r="AA26" s="594"/>
      <c r="AB26" s="594"/>
      <c r="AC26" s="594"/>
      <c r="AD26" s="594"/>
      <c r="AE26" s="594"/>
      <c r="AF26" s="594"/>
      <c r="AG26" s="595"/>
      <c r="AH26" s="482" t="s">
        <v>129</v>
      </c>
      <c r="AI26" s="483"/>
      <c r="AJ26" s="483"/>
      <c r="AK26" s="483"/>
      <c r="AL26" s="525"/>
      <c r="AM26" s="482" t="s">
        <v>129</v>
      </c>
      <c r="AN26" s="483"/>
      <c r="AO26" s="483"/>
      <c r="AP26" s="483"/>
      <c r="AQ26" s="483"/>
      <c r="AR26" s="525"/>
      <c r="AS26" s="482" t="s">
        <v>129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4200</v>
      </c>
      <c r="R27" s="483"/>
      <c r="S27" s="483"/>
      <c r="T27" s="483"/>
      <c r="U27" s="483"/>
      <c r="V27" s="525"/>
      <c r="W27" s="584"/>
      <c r="X27" s="572"/>
      <c r="Y27" s="573"/>
      <c r="Z27" s="481" t="s">
        <v>182</v>
      </c>
      <c r="AA27" s="461"/>
      <c r="AB27" s="461"/>
      <c r="AC27" s="461"/>
      <c r="AD27" s="461"/>
      <c r="AE27" s="461"/>
      <c r="AF27" s="461"/>
      <c r="AG27" s="462"/>
      <c r="AH27" s="482">
        <v>3</v>
      </c>
      <c r="AI27" s="483"/>
      <c r="AJ27" s="483"/>
      <c r="AK27" s="483"/>
      <c r="AL27" s="525"/>
      <c r="AM27" s="482">
        <v>11808</v>
      </c>
      <c r="AN27" s="483"/>
      <c r="AO27" s="483"/>
      <c r="AP27" s="483"/>
      <c r="AQ27" s="483"/>
      <c r="AR27" s="525"/>
      <c r="AS27" s="482">
        <v>3936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803122</v>
      </c>
      <c r="BO27" s="608"/>
      <c r="BP27" s="608"/>
      <c r="BQ27" s="608"/>
      <c r="BR27" s="608"/>
      <c r="BS27" s="608"/>
      <c r="BT27" s="608"/>
      <c r="BU27" s="609"/>
      <c r="BV27" s="607">
        <v>802449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3650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2961404</v>
      </c>
      <c r="BO28" s="395"/>
      <c r="BP28" s="395"/>
      <c r="BQ28" s="395"/>
      <c r="BR28" s="395"/>
      <c r="BS28" s="395"/>
      <c r="BT28" s="395"/>
      <c r="BU28" s="396"/>
      <c r="BV28" s="394">
        <v>3036501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16</v>
      </c>
      <c r="M29" s="483"/>
      <c r="N29" s="483"/>
      <c r="O29" s="483"/>
      <c r="P29" s="525"/>
      <c r="Q29" s="482">
        <v>3400</v>
      </c>
      <c r="R29" s="483"/>
      <c r="S29" s="483"/>
      <c r="T29" s="483"/>
      <c r="U29" s="483"/>
      <c r="V29" s="525"/>
      <c r="W29" s="585"/>
      <c r="X29" s="586"/>
      <c r="Y29" s="587"/>
      <c r="Z29" s="481" t="s">
        <v>188</v>
      </c>
      <c r="AA29" s="461"/>
      <c r="AB29" s="461"/>
      <c r="AC29" s="461"/>
      <c r="AD29" s="461"/>
      <c r="AE29" s="461"/>
      <c r="AF29" s="461"/>
      <c r="AG29" s="462"/>
      <c r="AH29" s="482">
        <v>358</v>
      </c>
      <c r="AI29" s="483"/>
      <c r="AJ29" s="483"/>
      <c r="AK29" s="483"/>
      <c r="AL29" s="525"/>
      <c r="AM29" s="482">
        <v>1169108</v>
      </c>
      <c r="AN29" s="483"/>
      <c r="AO29" s="483"/>
      <c r="AP29" s="483"/>
      <c r="AQ29" s="483"/>
      <c r="AR29" s="525"/>
      <c r="AS29" s="482">
        <v>3266</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752018</v>
      </c>
      <c r="BO29" s="432"/>
      <c r="BP29" s="432"/>
      <c r="BQ29" s="432"/>
      <c r="BR29" s="432"/>
      <c r="BS29" s="432"/>
      <c r="BT29" s="432"/>
      <c r="BU29" s="433"/>
      <c r="BV29" s="431">
        <v>701886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4700196</v>
      </c>
      <c r="BO30" s="608"/>
      <c r="BP30" s="608"/>
      <c r="BQ30" s="608"/>
      <c r="BR30" s="608"/>
      <c r="BS30" s="608"/>
      <c r="BT30" s="608"/>
      <c r="BU30" s="609"/>
      <c r="BV30" s="607">
        <v>4431035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199</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浄化槽整備推進事業特別会計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臼津広域連合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臼杵市環境保全型農林振興公社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臼杵石仏特別会計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大分県交通災害共済組合（交通災害共済事業会計）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大分県市町村会館管理組合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大分県後期高齢者医療広域連合（普通会計）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大分県後期高齢者医療広域連合（後期高齢者医療事業会計）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Q2c+oGeWITnS6bUNhLUCZ7TgRL8jZEihpTJC6zZ6pOkuh5hmKdELHYTYB5t4zV1Ammq3wMARyk4XbPhHsXmgw==" saltValue="4Rlgy3y+qUIKftCGBf6j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577</v>
      </c>
      <c r="D34" s="1212"/>
      <c r="E34" s="1213"/>
      <c r="F34" s="32">
        <v>3.04</v>
      </c>
      <c r="G34" s="33">
        <v>3.13</v>
      </c>
      <c r="H34" s="33">
        <v>3.16</v>
      </c>
      <c r="I34" s="33">
        <v>3.18</v>
      </c>
      <c r="J34" s="34">
        <v>3.07</v>
      </c>
      <c r="K34" s="22"/>
      <c r="L34" s="22"/>
      <c r="M34" s="22"/>
      <c r="N34" s="22"/>
      <c r="O34" s="22"/>
      <c r="P34" s="22"/>
    </row>
    <row r="35" spans="1:16" ht="39" customHeight="1" x14ac:dyDescent="0.15">
      <c r="A35" s="22"/>
      <c r="B35" s="35"/>
      <c r="C35" s="1206" t="s">
        <v>578</v>
      </c>
      <c r="D35" s="1207"/>
      <c r="E35" s="1208"/>
      <c r="F35" s="36">
        <v>1.53</v>
      </c>
      <c r="G35" s="37">
        <v>1.87</v>
      </c>
      <c r="H35" s="37">
        <v>2.13</v>
      </c>
      <c r="I35" s="37">
        <v>2.3199999999999998</v>
      </c>
      <c r="J35" s="38">
        <v>3.02</v>
      </c>
      <c r="K35" s="22"/>
      <c r="L35" s="22"/>
      <c r="M35" s="22"/>
      <c r="N35" s="22"/>
      <c r="O35" s="22"/>
      <c r="P35" s="22"/>
    </row>
    <row r="36" spans="1:16" ht="39" customHeight="1" x14ac:dyDescent="0.15">
      <c r="A36" s="22"/>
      <c r="B36" s="35"/>
      <c r="C36" s="1206" t="s">
        <v>579</v>
      </c>
      <c r="D36" s="1207"/>
      <c r="E36" s="1208"/>
      <c r="F36" s="36">
        <v>1.24</v>
      </c>
      <c r="G36" s="37">
        <v>3.14</v>
      </c>
      <c r="H36" s="37">
        <v>2.15</v>
      </c>
      <c r="I36" s="37">
        <v>2.67</v>
      </c>
      <c r="J36" s="38">
        <v>2.71</v>
      </c>
      <c r="K36" s="22"/>
      <c r="L36" s="22"/>
      <c r="M36" s="22"/>
      <c r="N36" s="22"/>
      <c r="O36" s="22"/>
      <c r="P36" s="22"/>
    </row>
    <row r="37" spans="1:16" ht="39" customHeight="1" x14ac:dyDescent="0.15">
      <c r="A37" s="22"/>
      <c r="B37" s="35"/>
      <c r="C37" s="1206" t="s">
        <v>580</v>
      </c>
      <c r="D37" s="1207"/>
      <c r="E37" s="1208"/>
      <c r="F37" s="36" t="s">
        <v>528</v>
      </c>
      <c r="G37" s="37" t="s">
        <v>528</v>
      </c>
      <c r="H37" s="37" t="s">
        <v>528</v>
      </c>
      <c r="I37" s="37" t="s">
        <v>528</v>
      </c>
      <c r="J37" s="38">
        <v>1.27</v>
      </c>
      <c r="K37" s="22"/>
      <c r="L37" s="22"/>
      <c r="M37" s="22"/>
      <c r="N37" s="22"/>
      <c r="O37" s="22"/>
      <c r="P37" s="22"/>
    </row>
    <row r="38" spans="1:16" ht="39" customHeight="1" x14ac:dyDescent="0.15">
      <c r="A38" s="22"/>
      <c r="B38" s="35"/>
      <c r="C38" s="1206" t="s">
        <v>581</v>
      </c>
      <c r="D38" s="1207"/>
      <c r="E38" s="1208"/>
      <c r="F38" s="36">
        <v>0</v>
      </c>
      <c r="G38" s="37">
        <v>0.01</v>
      </c>
      <c r="H38" s="37">
        <v>0.01</v>
      </c>
      <c r="I38" s="37">
        <v>0.01</v>
      </c>
      <c r="J38" s="38">
        <v>0.01</v>
      </c>
      <c r="K38" s="22"/>
      <c r="L38" s="22"/>
      <c r="M38" s="22"/>
      <c r="N38" s="22"/>
      <c r="O38" s="22"/>
      <c r="P38" s="22"/>
    </row>
    <row r="39" spans="1:16" ht="39" customHeight="1" x14ac:dyDescent="0.15">
      <c r="A39" s="22"/>
      <c r="B39" s="35"/>
      <c r="C39" s="1206" t="s">
        <v>582</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583</v>
      </c>
      <c r="D40" s="1207"/>
      <c r="E40" s="1208"/>
      <c r="F40" s="36">
        <v>0.56999999999999995</v>
      </c>
      <c r="G40" s="37">
        <v>0.6</v>
      </c>
      <c r="H40" s="37">
        <v>0.34</v>
      </c>
      <c r="I40" s="37">
        <v>0.04</v>
      </c>
      <c r="J40" s="38">
        <v>0</v>
      </c>
      <c r="K40" s="22"/>
      <c r="L40" s="22"/>
      <c r="M40" s="22"/>
      <c r="N40" s="22"/>
      <c r="O40" s="22"/>
      <c r="P40" s="22"/>
    </row>
    <row r="41" spans="1:16" ht="39" customHeight="1" x14ac:dyDescent="0.15">
      <c r="A41" s="22"/>
      <c r="B41" s="35"/>
      <c r="C41" s="1206" t="s">
        <v>584</v>
      </c>
      <c r="D41" s="1207"/>
      <c r="E41" s="1208"/>
      <c r="F41" s="36">
        <v>0.09</v>
      </c>
      <c r="G41" s="37">
        <v>0.03</v>
      </c>
      <c r="H41" s="37">
        <v>0.02</v>
      </c>
      <c r="I41" s="37">
        <v>0.03</v>
      </c>
      <c r="J41" s="38">
        <v>0</v>
      </c>
      <c r="K41" s="22"/>
      <c r="L41" s="22"/>
      <c r="M41" s="22"/>
      <c r="N41" s="22"/>
      <c r="O41" s="22"/>
      <c r="P41" s="22"/>
    </row>
    <row r="42" spans="1:16" ht="39" customHeight="1" x14ac:dyDescent="0.15">
      <c r="A42" s="22"/>
      <c r="B42" s="39"/>
      <c r="C42" s="1206" t="s">
        <v>585</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586</v>
      </c>
      <c r="D43" s="1210"/>
      <c r="E43" s="1211"/>
      <c r="F43" s="41">
        <v>0.13</v>
      </c>
      <c r="G43" s="42">
        <v>0.13</v>
      </c>
      <c r="H43" s="42">
        <v>0.49</v>
      </c>
      <c r="I43" s="42">
        <v>0.25</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OfpuWDJMHpxxUmqbpq346ZHOpY5kQuwA8E+5N2B3nKZS4qSZ0tGRAVs8plxOMS/cLZF0dz24vMe6iXyyhFsw==" saltValue="nIjuht6/HCs1ShfRq8l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2811</v>
      </c>
      <c r="L45" s="60">
        <v>2960</v>
      </c>
      <c r="M45" s="60">
        <v>2607</v>
      </c>
      <c r="N45" s="60">
        <v>2563</v>
      </c>
      <c r="O45" s="61">
        <v>2610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528</v>
      </c>
      <c r="L47" s="64" t="s">
        <v>528</v>
      </c>
      <c r="M47" s="64" t="s">
        <v>528</v>
      </c>
      <c r="N47" s="64" t="s">
        <v>528</v>
      </c>
      <c r="O47" s="65" t="s">
        <v>528</v>
      </c>
      <c r="P47" s="48"/>
      <c r="Q47" s="48"/>
      <c r="R47" s="48"/>
      <c r="S47" s="48"/>
      <c r="T47" s="48"/>
      <c r="U47" s="48"/>
    </row>
    <row r="48" spans="1:21" ht="30.75" customHeight="1" x14ac:dyDescent="0.15">
      <c r="A48" s="48"/>
      <c r="B48" s="1216"/>
      <c r="C48" s="1217"/>
      <c r="D48" s="62"/>
      <c r="E48" s="1222" t="s">
        <v>15</v>
      </c>
      <c r="F48" s="1222"/>
      <c r="G48" s="1222"/>
      <c r="H48" s="1222"/>
      <c r="I48" s="1222"/>
      <c r="J48" s="1223"/>
      <c r="K48" s="63">
        <v>678</v>
      </c>
      <c r="L48" s="64">
        <v>651</v>
      </c>
      <c r="M48" s="64">
        <v>611</v>
      </c>
      <c r="N48" s="64">
        <v>575</v>
      </c>
      <c r="O48" s="65">
        <v>536</v>
      </c>
      <c r="P48" s="48"/>
      <c r="Q48" s="48"/>
      <c r="R48" s="48"/>
      <c r="S48" s="48"/>
      <c r="T48" s="48"/>
      <c r="U48" s="48"/>
    </row>
    <row r="49" spans="1:21" ht="30.75" customHeight="1" x14ac:dyDescent="0.15">
      <c r="A49" s="48"/>
      <c r="B49" s="1216"/>
      <c r="C49" s="1217"/>
      <c r="D49" s="62"/>
      <c r="E49" s="1222" t="s">
        <v>16</v>
      </c>
      <c r="F49" s="1222"/>
      <c r="G49" s="1222"/>
      <c r="H49" s="1222"/>
      <c r="I49" s="1222"/>
      <c r="J49" s="1223"/>
      <c r="K49" s="63">
        <v>0</v>
      </c>
      <c r="L49" s="64">
        <v>5</v>
      </c>
      <c r="M49" s="64">
        <v>5</v>
      </c>
      <c r="N49" s="64">
        <v>5</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v>79</v>
      </c>
      <c r="L50" s="64">
        <v>50</v>
      </c>
      <c r="M50" s="64">
        <v>30</v>
      </c>
      <c r="N50" s="64">
        <v>42</v>
      </c>
      <c r="O50" s="65">
        <v>32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528</v>
      </c>
      <c r="L51" s="64" t="s">
        <v>528</v>
      </c>
      <c r="M51" s="64" t="s">
        <v>528</v>
      </c>
      <c r="N51" s="64" t="s">
        <v>528</v>
      </c>
      <c r="O51" s="65" t="s">
        <v>528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2556</v>
      </c>
      <c r="L52" s="64">
        <v>2655</v>
      </c>
      <c r="M52" s="64">
        <v>2465</v>
      </c>
      <c r="N52" s="64">
        <v>2504</v>
      </c>
      <c r="O52" s="65">
        <v>2494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1012</v>
      </c>
      <c r="L53" s="69">
        <v>1011</v>
      </c>
      <c r="M53" s="69">
        <v>788</v>
      </c>
      <c r="N53" s="69">
        <v>681</v>
      </c>
      <c r="O53" s="70">
        <v>689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xEzU0HZlb2KP61WNK8eNJoD42zbhH5SIVgW9s/1IgUzgV2Zm9OXDwmP8JP5h74a61aYUii6/qWG9xoRi47RQ==" saltValue="AJOdTqH3B9MtfwgN7dOo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0" t="s">
        <v>30</v>
      </c>
      <c r="C41" s="1241"/>
      <c r="D41" s="102"/>
      <c r="E41" s="1246" t="s">
        <v>31</v>
      </c>
      <c r="F41" s="1246"/>
      <c r="G41" s="1246"/>
      <c r="H41" s="1247"/>
      <c r="I41" s="103">
        <v>25746</v>
      </c>
      <c r="J41" s="104">
        <v>25708</v>
      </c>
      <c r="K41" s="104">
        <v>26338</v>
      </c>
      <c r="L41" s="104">
        <v>27186</v>
      </c>
      <c r="M41" s="105">
        <v>27893</v>
      </c>
    </row>
    <row r="42" spans="2:13" ht="27.75" customHeight="1" x14ac:dyDescent="0.15">
      <c r="B42" s="1242"/>
      <c r="C42" s="1243"/>
      <c r="D42" s="106"/>
      <c r="E42" s="1248" t="s">
        <v>32</v>
      </c>
      <c r="F42" s="1248"/>
      <c r="G42" s="1248"/>
      <c r="H42" s="1249"/>
      <c r="I42" s="107">
        <v>199</v>
      </c>
      <c r="J42" s="108">
        <v>170</v>
      </c>
      <c r="K42" s="108">
        <v>155</v>
      </c>
      <c r="L42" s="108">
        <v>131</v>
      </c>
      <c r="M42" s="109">
        <v>170</v>
      </c>
    </row>
    <row r="43" spans="2:13" ht="27.75" customHeight="1" x14ac:dyDescent="0.15">
      <c r="B43" s="1242"/>
      <c r="C43" s="1243"/>
      <c r="D43" s="106"/>
      <c r="E43" s="1248" t="s">
        <v>33</v>
      </c>
      <c r="F43" s="1248"/>
      <c r="G43" s="1248"/>
      <c r="H43" s="1249"/>
      <c r="I43" s="107">
        <v>7879</v>
      </c>
      <c r="J43" s="108">
        <v>7519</v>
      </c>
      <c r="K43" s="108">
        <v>7087</v>
      </c>
      <c r="L43" s="108">
        <v>6810</v>
      </c>
      <c r="M43" s="109">
        <v>6089</v>
      </c>
    </row>
    <row r="44" spans="2:13" ht="27.75" customHeight="1" x14ac:dyDescent="0.15">
      <c r="B44" s="1242"/>
      <c r="C44" s="1243"/>
      <c r="D44" s="106"/>
      <c r="E44" s="1248" t="s">
        <v>34</v>
      </c>
      <c r="F44" s="1248"/>
      <c r="G44" s="1248"/>
      <c r="H44" s="1249"/>
      <c r="I44" s="107">
        <v>62</v>
      </c>
      <c r="J44" s="108">
        <v>57</v>
      </c>
      <c r="K44" s="108">
        <v>52</v>
      </c>
      <c r="L44" s="108">
        <v>47</v>
      </c>
      <c r="M44" s="109">
        <v>41</v>
      </c>
    </row>
    <row r="45" spans="2:13" ht="27.75" customHeight="1" x14ac:dyDescent="0.15">
      <c r="B45" s="1242"/>
      <c r="C45" s="1243"/>
      <c r="D45" s="106"/>
      <c r="E45" s="1248" t="s">
        <v>35</v>
      </c>
      <c r="F45" s="1248"/>
      <c r="G45" s="1248"/>
      <c r="H45" s="1249"/>
      <c r="I45" s="107">
        <v>3021</v>
      </c>
      <c r="J45" s="108">
        <v>3025</v>
      </c>
      <c r="K45" s="108">
        <v>3103</v>
      </c>
      <c r="L45" s="108">
        <v>3206</v>
      </c>
      <c r="M45" s="109">
        <v>3130</v>
      </c>
    </row>
    <row r="46" spans="2:13" ht="27.75" customHeight="1" x14ac:dyDescent="0.15">
      <c r="B46" s="1242"/>
      <c r="C46" s="1243"/>
      <c r="D46" s="110"/>
      <c r="E46" s="1248" t="s">
        <v>36</v>
      </c>
      <c r="F46" s="1248"/>
      <c r="G46" s="1248"/>
      <c r="H46" s="1249"/>
      <c r="I46" s="107">
        <v>2</v>
      </c>
      <c r="J46" s="108">
        <v>2</v>
      </c>
      <c r="K46" s="108">
        <v>2</v>
      </c>
      <c r="L46" s="108">
        <v>2</v>
      </c>
      <c r="M46" s="109">
        <v>2</v>
      </c>
    </row>
    <row r="47" spans="2:13" ht="27.75" customHeight="1" x14ac:dyDescent="0.15">
      <c r="B47" s="1242"/>
      <c r="C47" s="1243"/>
      <c r="D47" s="111"/>
      <c r="E47" s="1250" t="s">
        <v>37</v>
      </c>
      <c r="F47" s="1251"/>
      <c r="G47" s="1251"/>
      <c r="H47" s="1252"/>
      <c r="I47" s="107" t="s">
        <v>528</v>
      </c>
      <c r="J47" s="108" t="s">
        <v>528</v>
      </c>
      <c r="K47" s="108" t="s">
        <v>528</v>
      </c>
      <c r="L47" s="108" t="s">
        <v>528</v>
      </c>
      <c r="M47" s="109" t="s">
        <v>528</v>
      </c>
    </row>
    <row r="48" spans="2:13" ht="27.75" customHeight="1" x14ac:dyDescent="0.15">
      <c r="B48" s="1242"/>
      <c r="C48" s="1243"/>
      <c r="D48" s="106"/>
      <c r="E48" s="1248" t="s">
        <v>38</v>
      </c>
      <c r="F48" s="1248"/>
      <c r="G48" s="1248"/>
      <c r="H48" s="1249"/>
      <c r="I48" s="107" t="s">
        <v>528</v>
      </c>
      <c r="J48" s="108" t="s">
        <v>528</v>
      </c>
      <c r="K48" s="108" t="s">
        <v>528</v>
      </c>
      <c r="L48" s="108" t="s">
        <v>528</v>
      </c>
      <c r="M48" s="109" t="s">
        <v>528</v>
      </c>
    </row>
    <row r="49" spans="2:13" ht="27.75" customHeight="1" x14ac:dyDescent="0.15">
      <c r="B49" s="1244"/>
      <c r="C49" s="1245"/>
      <c r="D49" s="106"/>
      <c r="E49" s="1248" t="s">
        <v>39</v>
      </c>
      <c r="F49" s="1248"/>
      <c r="G49" s="1248"/>
      <c r="H49" s="1249"/>
      <c r="I49" s="107" t="s">
        <v>528</v>
      </c>
      <c r="J49" s="108" t="s">
        <v>528</v>
      </c>
      <c r="K49" s="108" t="s">
        <v>528</v>
      </c>
      <c r="L49" s="108" t="s">
        <v>528</v>
      </c>
      <c r="M49" s="109" t="s">
        <v>528</v>
      </c>
    </row>
    <row r="50" spans="2:13" ht="27.75" customHeight="1" x14ac:dyDescent="0.15">
      <c r="B50" s="1253" t="s">
        <v>40</v>
      </c>
      <c r="C50" s="1254"/>
      <c r="D50" s="112"/>
      <c r="E50" s="1248" t="s">
        <v>41</v>
      </c>
      <c r="F50" s="1248"/>
      <c r="G50" s="1248"/>
      <c r="H50" s="1249"/>
      <c r="I50" s="107">
        <v>9542</v>
      </c>
      <c r="J50" s="108">
        <v>9427</v>
      </c>
      <c r="K50" s="108">
        <v>9786</v>
      </c>
      <c r="L50" s="108">
        <v>9764</v>
      </c>
      <c r="M50" s="109">
        <v>9934</v>
      </c>
    </row>
    <row r="51" spans="2:13" ht="27.75" customHeight="1" x14ac:dyDescent="0.15">
      <c r="B51" s="1242"/>
      <c r="C51" s="1243"/>
      <c r="D51" s="106"/>
      <c r="E51" s="1248" t="s">
        <v>42</v>
      </c>
      <c r="F51" s="1248"/>
      <c r="G51" s="1248"/>
      <c r="H51" s="1249"/>
      <c r="I51" s="107">
        <v>1929</v>
      </c>
      <c r="J51" s="108">
        <v>2163</v>
      </c>
      <c r="K51" s="108">
        <v>2534</v>
      </c>
      <c r="L51" s="108">
        <v>2853</v>
      </c>
      <c r="M51" s="109">
        <v>3146</v>
      </c>
    </row>
    <row r="52" spans="2:13" ht="27.75" customHeight="1" x14ac:dyDescent="0.15">
      <c r="B52" s="1244"/>
      <c r="C52" s="1245"/>
      <c r="D52" s="106"/>
      <c r="E52" s="1248" t="s">
        <v>43</v>
      </c>
      <c r="F52" s="1248"/>
      <c r="G52" s="1248"/>
      <c r="H52" s="1249"/>
      <c r="I52" s="107">
        <v>24372</v>
      </c>
      <c r="J52" s="108">
        <v>24351</v>
      </c>
      <c r="K52" s="108">
        <v>24466</v>
      </c>
      <c r="L52" s="108">
        <v>24851</v>
      </c>
      <c r="M52" s="109">
        <v>25507</v>
      </c>
    </row>
    <row r="53" spans="2:13" ht="27.75" customHeight="1" thickBot="1" x14ac:dyDescent="0.2">
      <c r="B53" s="1255" t="s">
        <v>44</v>
      </c>
      <c r="C53" s="1256"/>
      <c r="D53" s="113"/>
      <c r="E53" s="1257" t="s">
        <v>45</v>
      </c>
      <c r="F53" s="1257"/>
      <c r="G53" s="1257"/>
      <c r="H53" s="1258"/>
      <c r="I53" s="114">
        <v>1065</v>
      </c>
      <c r="J53" s="115">
        <v>538</v>
      </c>
      <c r="K53" s="115">
        <v>-49</v>
      </c>
      <c r="L53" s="115">
        <v>-87</v>
      </c>
      <c r="M53" s="116">
        <v>-1262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Ely0DZ435SIU7qbQz3M161reIMs2B/SS6R5CqxgFVOhIO9oRLxry6hSMkVZMPYuCcvdaM48WeBAbJVk686SCA==" saltValue="LfZEbghsZXfDEp0ai6xl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3031</v>
      </c>
      <c r="G55" s="128">
        <v>3037</v>
      </c>
      <c r="H55" s="129">
        <v>2961</v>
      </c>
    </row>
    <row r="56" spans="2:8" ht="52.5" customHeight="1" x14ac:dyDescent="0.15">
      <c r="B56" s="130"/>
      <c r="C56" s="1269" t="s">
        <v>49</v>
      </c>
      <c r="D56" s="1269"/>
      <c r="E56" s="1270"/>
      <c r="F56" s="131">
        <v>702</v>
      </c>
      <c r="G56" s="131">
        <v>702</v>
      </c>
      <c r="H56" s="132">
        <v>752</v>
      </c>
    </row>
    <row r="57" spans="2:8" ht="53.25" customHeight="1" x14ac:dyDescent="0.15">
      <c r="B57" s="130"/>
      <c r="C57" s="1271" t="s">
        <v>50</v>
      </c>
      <c r="D57" s="1271"/>
      <c r="E57" s="1272"/>
      <c r="F57" s="133">
        <v>4495</v>
      </c>
      <c r="G57" s="133">
        <v>4431</v>
      </c>
      <c r="H57" s="134">
        <v>4700</v>
      </c>
    </row>
    <row r="58" spans="2:8" ht="45.75" customHeight="1" x14ac:dyDescent="0.15">
      <c r="B58" s="135"/>
      <c r="C58" s="1259" t="s">
        <v>602</v>
      </c>
      <c r="D58" s="1260"/>
      <c r="E58" s="1261"/>
      <c r="F58" s="136">
        <v>1106</v>
      </c>
      <c r="G58" s="136">
        <v>1256</v>
      </c>
      <c r="H58" s="137">
        <v>1356</v>
      </c>
    </row>
    <row r="59" spans="2:8" ht="45.75" customHeight="1" x14ac:dyDescent="0.15">
      <c r="B59" s="135"/>
      <c r="C59" s="1259" t="s">
        <v>603</v>
      </c>
      <c r="D59" s="1260"/>
      <c r="E59" s="1261"/>
      <c r="F59" s="136">
        <v>992</v>
      </c>
      <c r="G59" s="136">
        <v>1025</v>
      </c>
      <c r="H59" s="137">
        <v>1166</v>
      </c>
    </row>
    <row r="60" spans="2:8" ht="45.75" customHeight="1" x14ac:dyDescent="0.15">
      <c r="B60" s="135"/>
      <c r="C60" s="1259" t="s">
        <v>604</v>
      </c>
      <c r="D60" s="1260"/>
      <c r="E60" s="1261"/>
      <c r="F60" s="136">
        <v>613</v>
      </c>
      <c r="G60" s="136">
        <v>613</v>
      </c>
      <c r="H60" s="137">
        <v>613</v>
      </c>
    </row>
    <row r="61" spans="2:8" ht="45.75" customHeight="1" x14ac:dyDescent="0.15">
      <c r="B61" s="135"/>
      <c r="C61" s="1259" t="s">
        <v>605</v>
      </c>
      <c r="D61" s="1260"/>
      <c r="E61" s="1261"/>
      <c r="F61" s="136">
        <v>474</v>
      </c>
      <c r="G61" s="136">
        <v>424</v>
      </c>
      <c r="H61" s="137">
        <v>474</v>
      </c>
    </row>
    <row r="62" spans="2:8" ht="45.75" customHeight="1" thickBot="1" x14ac:dyDescent="0.2">
      <c r="B62" s="138"/>
      <c r="C62" s="1262" t="s">
        <v>606</v>
      </c>
      <c r="D62" s="1263"/>
      <c r="E62" s="1264"/>
      <c r="F62" s="139">
        <v>450</v>
      </c>
      <c r="G62" s="139">
        <v>413</v>
      </c>
      <c r="H62" s="140">
        <v>397</v>
      </c>
    </row>
    <row r="63" spans="2:8" ht="52.5" customHeight="1" thickBot="1" x14ac:dyDescent="0.2">
      <c r="B63" s="141"/>
      <c r="C63" s="1265" t="s">
        <v>51</v>
      </c>
      <c r="D63" s="1265"/>
      <c r="E63" s="1266"/>
      <c r="F63" s="142">
        <v>8228</v>
      </c>
      <c r="G63" s="142">
        <v>8169</v>
      </c>
      <c r="H63" s="143">
        <v>8414</v>
      </c>
    </row>
    <row r="64" spans="2:8" ht="15" customHeight="1" x14ac:dyDescent="0.15"/>
  </sheetData>
  <sheetProtection algorithmName="SHA-512" hashValue="RkP/OBO2spBzLFPYlTRmUvgwk2iAZs4ykcdu6g5X6rDD2ksQvcdQCY2k5Wa9li/QOmNGo6+fgx6xjHnSmrUKoQ==" saltValue="7BgURvfJ0oHyTnsQBTL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N1" zoomScaleNormal="100" zoomScaleSheetLayoutView="55" workbookViewId="0">
      <selection activeCell="BR15" sqref="X15:BR18"/>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569</v>
      </c>
      <c r="BQ50" s="1307"/>
      <c r="BR50" s="1307"/>
      <c r="BS50" s="1307"/>
      <c r="BT50" s="1307"/>
      <c r="BU50" s="1307"/>
      <c r="BV50" s="1307"/>
      <c r="BW50" s="1307"/>
      <c r="BX50" s="1307" t="s">
        <v>570</v>
      </c>
      <c r="BY50" s="1307"/>
      <c r="BZ50" s="1307"/>
      <c r="CA50" s="1307"/>
      <c r="CB50" s="1307"/>
      <c r="CC50" s="1307"/>
      <c r="CD50" s="1307"/>
      <c r="CE50" s="1307"/>
      <c r="CF50" s="1307" t="s">
        <v>571</v>
      </c>
      <c r="CG50" s="1307"/>
      <c r="CH50" s="1307"/>
      <c r="CI50" s="1307"/>
      <c r="CJ50" s="1307"/>
      <c r="CK50" s="1307"/>
      <c r="CL50" s="1307"/>
      <c r="CM50" s="1307"/>
      <c r="CN50" s="1307" t="s">
        <v>572</v>
      </c>
      <c r="CO50" s="1307"/>
      <c r="CP50" s="1307"/>
      <c r="CQ50" s="1307"/>
      <c r="CR50" s="1307"/>
      <c r="CS50" s="1307"/>
      <c r="CT50" s="1307"/>
      <c r="CU50" s="1307"/>
      <c r="CV50" s="1307" t="s">
        <v>573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613</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12">
        <v>11.3</v>
      </c>
      <c r="BQ51" s="1312"/>
      <c r="BR51" s="1312"/>
      <c r="BS51" s="1312"/>
      <c r="BT51" s="1312"/>
      <c r="BU51" s="1312"/>
      <c r="BV51" s="1312"/>
      <c r="BW51" s="1312"/>
      <c r="BX51" s="1312">
        <v>5.7</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615</v>
      </c>
      <c r="BC53" s="1311"/>
      <c r="BD53" s="1311"/>
      <c r="BE53" s="1311"/>
      <c r="BF53" s="1311"/>
      <c r="BG53" s="1311"/>
      <c r="BH53" s="1311"/>
      <c r="BI53" s="1311"/>
      <c r="BJ53" s="1311"/>
      <c r="BK53" s="1311"/>
      <c r="BL53" s="1311"/>
      <c r="BM53" s="1311"/>
      <c r="BN53" s="1311"/>
      <c r="BO53" s="1311"/>
      <c r="BP53" s="1312">
        <v>61</v>
      </c>
      <c r="BQ53" s="1312"/>
      <c r="BR53" s="1312"/>
      <c r="BS53" s="1312"/>
      <c r="BT53" s="1312"/>
      <c r="BU53" s="1312"/>
      <c r="BV53" s="1312"/>
      <c r="BW53" s="1312"/>
      <c r="BX53" s="1312">
        <v>62</v>
      </c>
      <c r="BY53" s="1312"/>
      <c r="BZ53" s="1312"/>
      <c r="CA53" s="1312"/>
      <c r="CB53" s="1312"/>
      <c r="CC53" s="1312"/>
      <c r="CD53" s="1312"/>
      <c r="CE53" s="1312"/>
      <c r="CF53" s="1312">
        <v>63.2</v>
      </c>
      <c r="CG53" s="1312"/>
      <c r="CH53" s="1312"/>
      <c r="CI53" s="1312"/>
      <c r="CJ53" s="1312"/>
      <c r="CK53" s="1312"/>
      <c r="CL53" s="1312"/>
      <c r="CM53" s="1312"/>
      <c r="CN53" s="1312">
        <v>64</v>
      </c>
      <c r="CO53" s="1312"/>
      <c r="CP53" s="1312"/>
      <c r="CQ53" s="1312"/>
      <c r="CR53" s="1312"/>
      <c r="CS53" s="1312"/>
      <c r="CT53" s="1312"/>
      <c r="CU53" s="1312"/>
      <c r="CV53" s="1312">
        <v>64.5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616</v>
      </c>
      <c r="AO55" s="1307"/>
      <c r="AP55" s="1307"/>
      <c r="AQ55" s="1307"/>
      <c r="AR55" s="1307"/>
      <c r="AS55" s="1307"/>
      <c r="AT55" s="1307"/>
      <c r="AU55" s="1307"/>
      <c r="AV55" s="1307"/>
      <c r="AW55" s="1307"/>
      <c r="AX55" s="1307"/>
      <c r="AY55" s="1307"/>
      <c r="AZ55" s="1307"/>
      <c r="BA55" s="1307"/>
      <c r="BB55" s="1311" t="s">
        <v>614</v>
      </c>
      <c r="BC55" s="1311"/>
      <c r="BD55" s="1311"/>
      <c r="BE55" s="1311"/>
      <c r="BF55" s="1311"/>
      <c r="BG55" s="1311"/>
      <c r="BH55" s="1311"/>
      <c r="BI55" s="1311"/>
      <c r="BJ55" s="1311"/>
      <c r="BK55" s="1311"/>
      <c r="BL55" s="1311"/>
      <c r="BM55" s="1311"/>
      <c r="BN55" s="1311"/>
      <c r="BO55" s="1311"/>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615</v>
      </c>
      <c r="BC57" s="1311"/>
      <c r="BD57" s="1311"/>
      <c r="BE57" s="1311"/>
      <c r="BF57" s="1311"/>
      <c r="BG57" s="1311"/>
      <c r="BH57" s="1311"/>
      <c r="BI57" s="1311"/>
      <c r="BJ57" s="1311"/>
      <c r="BK57" s="1311"/>
      <c r="BL57" s="1311"/>
      <c r="BM57" s="1311"/>
      <c r="BN57" s="1311"/>
      <c r="BO57" s="1311"/>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617</v>
      </c>
    </row>
    <row r="64" spans="1:109" x14ac:dyDescent="0.15">
      <c r="B64" s="1282"/>
      <c r="G64" s="1289"/>
      <c r="I64" s="1322"/>
      <c r="J64" s="1322"/>
      <c r="K64" s="1322"/>
      <c r="L64" s="1322"/>
      <c r="M64" s="1322"/>
      <c r="N64" s="1323"/>
      <c r="AM64" s="1289"/>
      <c r="AN64" s="1289" t="s">
        <v>610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569</v>
      </c>
      <c r="BQ72" s="1307"/>
      <c r="BR72" s="1307"/>
      <c r="BS72" s="1307"/>
      <c r="BT72" s="1307"/>
      <c r="BU72" s="1307"/>
      <c r="BV72" s="1307"/>
      <c r="BW72" s="1307"/>
      <c r="BX72" s="1307" t="s">
        <v>570</v>
      </c>
      <c r="BY72" s="1307"/>
      <c r="BZ72" s="1307"/>
      <c r="CA72" s="1307"/>
      <c r="CB72" s="1307"/>
      <c r="CC72" s="1307"/>
      <c r="CD72" s="1307"/>
      <c r="CE72" s="1307"/>
      <c r="CF72" s="1307" t="s">
        <v>571</v>
      </c>
      <c r="CG72" s="1307"/>
      <c r="CH72" s="1307"/>
      <c r="CI72" s="1307"/>
      <c r="CJ72" s="1307"/>
      <c r="CK72" s="1307"/>
      <c r="CL72" s="1307"/>
      <c r="CM72" s="1307"/>
      <c r="CN72" s="1307" t="s">
        <v>572</v>
      </c>
      <c r="CO72" s="1307"/>
      <c r="CP72" s="1307"/>
      <c r="CQ72" s="1307"/>
      <c r="CR72" s="1307"/>
      <c r="CS72" s="1307"/>
      <c r="CT72" s="1307"/>
      <c r="CU72" s="1307"/>
      <c r="CV72" s="1307" t="s">
        <v>573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613</v>
      </c>
      <c r="AO73" s="1311"/>
      <c r="AP73" s="1311"/>
      <c r="AQ73" s="1311"/>
      <c r="AR73" s="1311"/>
      <c r="AS73" s="1311"/>
      <c r="AT73" s="1311"/>
      <c r="AU73" s="1311"/>
      <c r="AV73" s="1311"/>
      <c r="AW73" s="1311"/>
      <c r="AX73" s="1311"/>
      <c r="AY73" s="1311"/>
      <c r="AZ73" s="1311"/>
      <c r="BA73" s="1311"/>
      <c r="BB73" s="1311" t="s">
        <v>614</v>
      </c>
      <c r="BC73" s="1311"/>
      <c r="BD73" s="1311"/>
      <c r="BE73" s="1311"/>
      <c r="BF73" s="1311"/>
      <c r="BG73" s="1311"/>
      <c r="BH73" s="1311"/>
      <c r="BI73" s="1311"/>
      <c r="BJ73" s="1311"/>
      <c r="BK73" s="1311"/>
      <c r="BL73" s="1311"/>
      <c r="BM73" s="1311"/>
      <c r="BN73" s="1311"/>
      <c r="BO73" s="1311"/>
      <c r="BP73" s="1312">
        <v>11.3</v>
      </c>
      <c r="BQ73" s="1312"/>
      <c r="BR73" s="1312"/>
      <c r="BS73" s="1312"/>
      <c r="BT73" s="1312"/>
      <c r="BU73" s="1312"/>
      <c r="BV73" s="1312"/>
      <c r="BW73" s="1312"/>
      <c r="BX73" s="1312">
        <v>5.7</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619</v>
      </c>
      <c r="BC75" s="1311"/>
      <c r="BD75" s="1311"/>
      <c r="BE75" s="1311"/>
      <c r="BF75" s="1311"/>
      <c r="BG75" s="1311"/>
      <c r="BH75" s="1311"/>
      <c r="BI75" s="1311"/>
      <c r="BJ75" s="1311"/>
      <c r="BK75" s="1311"/>
      <c r="BL75" s="1311"/>
      <c r="BM75" s="1311"/>
      <c r="BN75" s="1311"/>
      <c r="BO75" s="1311"/>
      <c r="BP75" s="1312">
        <v>10.9</v>
      </c>
      <c r="BQ75" s="1312"/>
      <c r="BR75" s="1312"/>
      <c r="BS75" s="1312"/>
      <c r="BT75" s="1312"/>
      <c r="BU75" s="1312"/>
      <c r="BV75" s="1312"/>
      <c r="BW75" s="1312"/>
      <c r="BX75" s="1312">
        <v>10.8</v>
      </c>
      <c r="BY75" s="1312"/>
      <c r="BZ75" s="1312"/>
      <c r="CA75" s="1312"/>
      <c r="CB75" s="1312"/>
      <c r="CC75" s="1312"/>
      <c r="CD75" s="1312"/>
      <c r="CE75" s="1312"/>
      <c r="CF75" s="1312">
        <v>10</v>
      </c>
      <c r="CG75" s="1312"/>
      <c r="CH75" s="1312"/>
      <c r="CI75" s="1312"/>
      <c r="CJ75" s="1312"/>
      <c r="CK75" s="1312"/>
      <c r="CL75" s="1312"/>
      <c r="CM75" s="1312"/>
      <c r="CN75" s="1312">
        <v>8.9</v>
      </c>
      <c r="CO75" s="1312"/>
      <c r="CP75" s="1312"/>
      <c r="CQ75" s="1312"/>
      <c r="CR75" s="1312"/>
      <c r="CS75" s="1312"/>
      <c r="CT75" s="1312"/>
      <c r="CU75" s="1312"/>
      <c r="CV75" s="1312">
        <v>7.7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616</v>
      </c>
      <c r="AO77" s="1307"/>
      <c r="AP77" s="1307"/>
      <c r="AQ77" s="1307"/>
      <c r="AR77" s="1307"/>
      <c r="AS77" s="1307"/>
      <c r="AT77" s="1307"/>
      <c r="AU77" s="1307"/>
      <c r="AV77" s="1307"/>
      <c r="AW77" s="1307"/>
      <c r="AX77" s="1307"/>
      <c r="AY77" s="1307"/>
      <c r="AZ77" s="1307"/>
      <c r="BA77" s="1307"/>
      <c r="BB77" s="1311" t="s">
        <v>614</v>
      </c>
      <c r="BC77" s="1311"/>
      <c r="BD77" s="1311"/>
      <c r="BE77" s="1311"/>
      <c r="BF77" s="1311"/>
      <c r="BG77" s="1311"/>
      <c r="BH77" s="1311"/>
      <c r="BI77" s="1311"/>
      <c r="BJ77" s="1311"/>
      <c r="BK77" s="1311"/>
      <c r="BL77" s="1311"/>
      <c r="BM77" s="1311"/>
      <c r="BN77" s="1311"/>
      <c r="BO77" s="1311"/>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619</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CbuT3aDcVW0WrEQfC265x5LVHh828R0iqfVq1ZaHiuy0YwzEW6HZZMvgtnhyzZyTg+1WIQDN76xOj7FrOSIj1A==" saltValue="YAa7/9cJs7ZI7Xb5WH3Z7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0g/TqFenWdrZDR7hBtbuqToAnvSRNSk6alXfdoBuSCwgbm3GdC1z5T5QeT0G/J74w6IqIl5W31gXWE30pHHmWQ==" saltValue="RBFofezhgj/v1JjXZ8uH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UkEyJrtCmQAnuhq0sXzfbH++RwUKqzyGECJhapCAMplpWQY2tNBFIa+EOtdTkr5L0D4Vvfhfy7/bHbINSve79Q==" saltValue="hn6jquZmMWXLLCNc13+z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95900</v>
      </c>
      <c r="E3" s="162"/>
      <c r="F3" s="163">
        <v>65876</v>
      </c>
      <c r="G3" s="164"/>
      <c r="H3" s="165"/>
    </row>
    <row r="4" spans="1:8" x14ac:dyDescent="0.15">
      <c r="A4" s="166"/>
      <c r="B4" s="167"/>
      <c r="C4" s="168"/>
      <c r="D4" s="169">
        <v>64573</v>
      </c>
      <c r="E4" s="170"/>
      <c r="F4" s="171">
        <v>36484</v>
      </c>
      <c r="G4" s="172"/>
      <c r="H4" s="173"/>
    </row>
    <row r="5" spans="1:8" x14ac:dyDescent="0.15">
      <c r="A5" s="154" t="s">
        <v>561</v>
      </c>
      <c r="B5" s="159"/>
      <c r="C5" s="160"/>
      <c r="D5" s="161">
        <v>85070</v>
      </c>
      <c r="E5" s="162"/>
      <c r="F5" s="163">
        <v>68468</v>
      </c>
      <c r="G5" s="164"/>
      <c r="H5" s="165"/>
    </row>
    <row r="6" spans="1:8" x14ac:dyDescent="0.15">
      <c r="A6" s="166"/>
      <c r="B6" s="167"/>
      <c r="C6" s="168"/>
      <c r="D6" s="169">
        <v>49989</v>
      </c>
      <c r="E6" s="170"/>
      <c r="F6" s="171">
        <v>34140</v>
      </c>
      <c r="G6" s="172"/>
      <c r="H6" s="173"/>
    </row>
    <row r="7" spans="1:8" x14ac:dyDescent="0.15">
      <c r="A7" s="154" t="s">
        <v>562</v>
      </c>
      <c r="B7" s="159"/>
      <c r="C7" s="160"/>
      <c r="D7" s="161">
        <v>88464</v>
      </c>
      <c r="E7" s="162"/>
      <c r="F7" s="163">
        <v>69729</v>
      </c>
      <c r="G7" s="164"/>
      <c r="H7" s="165"/>
    </row>
    <row r="8" spans="1:8" x14ac:dyDescent="0.15">
      <c r="A8" s="166"/>
      <c r="B8" s="167"/>
      <c r="C8" s="168"/>
      <c r="D8" s="169">
        <v>63050</v>
      </c>
      <c r="E8" s="170"/>
      <c r="F8" s="171">
        <v>38908</v>
      </c>
      <c r="G8" s="172"/>
      <c r="H8" s="173"/>
    </row>
    <row r="9" spans="1:8" x14ac:dyDescent="0.15">
      <c r="A9" s="154" t="s">
        <v>563</v>
      </c>
      <c r="B9" s="159"/>
      <c r="C9" s="160"/>
      <c r="D9" s="161">
        <v>120422</v>
      </c>
      <c r="E9" s="162"/>
      <c r="F9" s="163">
        <v>74581</v>
      </c>
      <c r="G9" s="164"/>
      <c r="H9" s="165"/>
    </row>
    <row r="10" spans="1:8" x14ac:dyDescent="0.15">
      <c r="A10" s="166"/>
      <c r="B10" s="167"/>
      <c r="C10" s="168"/>
      <c r="D10" s="169">
        <v>76757</v>
      </c>
      <c r="E10" s="170"/>
      <c r="F10" s="171">
        <v>41563</v>
      </c>
      <c r="G10" s="172"/>
      <c r="H10" s="173"/>
    </row>
    <row r="11" spans="1:8" x14ac:dyDescent="0.15">
      <c r="A11" s="154" t="s">
        <v>564</v>
      </c>
      <c r="B11" s="159"/>
      <c r="C11" s="160"/>
      <c r="D11" s="161">
        <v>113045</v>
      </c>
      <c r="E11" s="162"/>
      <c r="F11" s="163">
        <v>76347</v>
      </c>
      <c r="G11" s="164"/>
      <c r="H11" s="165"/>
    </row>
    <row r="12" spans="1:8" x14ac:dyDescent="0.15">
      <c r="A12" s="166"/>
      <c r="B12" s="167"/>
      <c r="C12" s="174"/>
      <c r="D12" s="169">
        <v>63768</v>
      </c>
      <c r="E12" s="170"/>
      <c r="F12" s="171">
        <v>41762</v>
      </c>
      <c r="G12" s="172"/>
      <c r="H12" s="173"/>
    </row>
    <row r="13" spans="1:8" x14ac:dyDescent="0.15">
      <c r="A13" s="154"/>
      <c r="B13" s="159"/>
      <c r="C13" s="175"/>
      <c r="D13" s="176">
        <v>100580</v>
      </c>
      <c r="E13" s="177"/>
      <c r="F13" s="178">
        <v>71000</v>
      </c>
      <c r="G13" s="179"/>
      <c r="H13" s="165"/>
    </row>
    <row r="14" spans="1:8" x14ac:dyDescent="0.15">
      <c r="A14" s="166"/>
      <c r="B14" s="167"/>
      <c r="C14" s="168"/>
      <c r="D14" s="169">
        <v>63627</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3.05</v>
      </c>
      <c r="C19" s="180">
        <f>ROUND(VALUE(SUBSTITUTE(実質収支比率等に係る経年分析!G$48,"▲","-")),2)</f>
        <v>3.14</v>
      </c>
      <c r="D19" s="180">
        <f>ROUND(VALUE(SUBSTITUTE(実質収支比率等に係る経年分析!H$48,"▲","-")),2)</f>
        <v>3.16</v>
      </c>
      <c r="E19" s="180">
        <f>ROUND(VALUE(SUBSTITUTE(実質収支比率等に係る経年分析!I$48,"▲","-")),2)</f>
        <v>3.19</v>
      </c>
      <c r="F19" s="180">
        <f>ROUND(VALUE(SUBSTITUTE(実質収支比率等に係る経年分析!J$48,"▲","-")),2)</f>
        <v>3.08</v>
      </c>
    </row>
    <row r="20" spans="1:11" x14ac:dyDescent="0.15">
      <c r="A20" s="180" t="s">
        <v>55</v>
      </c>
      <c r="B20" s="180">
        <f>ROUND(VALUE(SUBSTITUTE(実質収支比率等に係る経年分析!F$47,"▲","-")),2)</f>
        <v>29.07</v>
      </c>
      <c r="C20" s="180">
        <f>ROUND(VALUE(SUBSTITUTE(実質収支比率等に係る経年分析!G$47,"▲","-")),2)</f>
        <v>25.89</v>
      </c>
      <c r="D20" s="180">
        <f>ROUND(VALUE(SUBSTITUTE(実質収支比率等に係る経年分析!H$47,"▲","-")),2)</f>
        <v>26.47</v>
      </c>
      <c r="E20" s="180">
        <f>ROUND(VALUE(SUBSTITUTE(実質収支比率等に係る経年分析!I$47,"▲","-")),2)</f>
        <v>26.45</v>
      </c>
      <c r="F20" s="180">
        <f>ROUND(VALUE(SUBSTITUTE(実質収支比率等に係る経年分析!J$47,"▲","-")),2)</f>
        <v>25.12</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臼杵石仏特別会計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0.56999999999999995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浄化槽整備推進事業特別会計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2556</v>
      </c>
      <c r="E42" s="182"/>
      <c r="F42" s="182"/>
      <c r="G42" s="182">
        <f>'実質公債費比率（分子）の構造'!L$52</f>
        <v>2655</v>
      </c>
      <c r="H42" s="182"/>
      <c r="I42" s="182"/>
      <c r="J42" s="182">
        <f>'実質公債費比率（分子）の構造'!M$52</f>
        <v>2465</v>
      </c>
      <c r="K42" s="182"/>
      <c r="L42" s="182"/>
      <c r="M42" s="182">
        <f>'実質公債費比率（分子）の構造'!N$52</f>
        <v>2504</v>
      </c>
      <c r="N42" s="182"/>
      <c r="O42" s="182"/>
      <c r="P42" s="182">
        <f>'実質公債費比率（分子）の構造'!O$52</f>
        <v>2494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79</v>
      </c>
      <c r="C44" s="182"/>
      <c r="D44" s="182"/>
      <c r="E44" s="182">
        <f>'実質公債費比率（分子）の構造'!L$50</f>
        <v>50</v>
      </c>
      <c r="F44" s="182"/>
      <c r="G44" s="182"/>
      <c r="H44" s="182">
        <f>'実質公債費比率（分子）の構造'!M$50</f>
        <v>30</v>
      </c>
      <c r="I44" s="182"/>
      <c r="J44" s="182"/>
      <c r="K44" s="182">
        <f>'実質公債費比率（分子）の構造'!N$50</f>
        <v>42</v>
      </c>
      <c r="L44" s="182"/>
      <c r="M44" s="182"/>
      <c r="N44" s="182">
        <f>'実質公債費比率（分子）の構造'!O$50</f>
        <v>32</v>
      </c>
      <c r="O44" s="182"/>
      <c r="P44" s="182"/>
    </row>
    <row r="45" spans="1:16" x14ac:dyDescent="0.15">
      <c r="A45" s="182" t="s">
        <v>66</v>
      </c>
      <c r="B45" s="182">
        <f>'実質公債費比率（分子）の構造'!K$49</f>
        <v>0</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678</v>
      </c>
      <c r="C46" s="182"/>
      <c r="D46" s="182"/>
      <c r="E46" s="182">
        <f>'実質公債費比率（分子）の構造'!L$48</f>
        <v>651</v>
      </c>
      <c r="F46" s="182"/>
      <c r="G46" s="182"/>
      <c r="H46" s="182">
        <f>'実質公債費比率（分子）の構造'!M$48</f>
        <v>611</v>
      </c>
      <c r="I46" s="182"/>
      <c r="J46" s="182"/>
      <c r="K46" s="182">
        <f>'実質公債費比率（分子）の構造'!N$48</f>
        <v>575</v>
      </c>
      <c r="L46" s="182"/>
      <c r="M46" s="182"/>
      <c r="N46" s="182">
        <f>'実質公債費比率（分子）の構造'!O$48</f>
        <v>536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2811</v>
      </c>
      <c r="C49" s="182"/>
      <c r="D49" s="182"/>
      <c r="E49" s="182">
        <f>'実質公債費比率（分子）の構造'!L$45</f>
        <v>2960</v>
      </c>
      <c r="F49" s="182"/>
      <c r="G49" s="182"/>
      <c r="H49" s="182">
        <f>'実質公債費比率（分子）の構造'!M$45</f>
        <v>2607</v>
      </c>
      <c r="I49" s="182"/>
      <c r="J49" s="182"/>
      <c r="K49" s="182">
        <f>'実質公債費比率（分子）の構造'!N$45</f>
        <v>2563</v>
      </c>
      <c r="L49" s="182"/>
      <c r="M49" s="182"/>
      <c r="N49" s="182">
        <f>'実質公債費比率（分子）の構造'!O$45</f>
        <v>2610</v>
      </c>
      <c r="O49" s="182"/>
      <c r="P49" s="182"/>
    </row>
    <row r="50" spans="1:16" x14ac:dyDescent="0.15">
      <c r="A50" s="182" t="s">
        <v>71</v>
      </c>
      <c r="B50" s="182" t="e">
        <f>NA()</f>
        <v>#N/A</v>
      </c>
      <c r="C50" s="182">
        <f>IF(ISNUMBER('実質公債費比率（分子）の構造'!K$53),'実質公債費比率（分子）の構造'!K$53,NA())</f>
        <v>1012</v>
      </c>
      <c r="D50" s="182" t="e">
        <f>NA()</f>
        <v>#N/A</v>
      </c>
      <c r="E50" s="182" t="e">
        <f>NA()</f>
        <v>#N/A</v>
      </c>
      <c r="F50" s="182">
        <f>IF(ISNUMBER('実質公債費比率（分子）の構造'!L$53),'実質公債費比率（分子）の構造'!L$53,NA())</f>
        <v>1011</v>
      </c>
      <c r="G50" s="182" t="e">
        <f>NA()</f>
        <v>#N/A</v>
      </c>
      <c r="H50" s="182" t="e">
        <f>NA()</f>
        <v>#N/A</v>
      </c>
      <c r="I50" s="182">
        <f>IF(ISNUMBER('実質公債費比率（分子）の構造'!M$53),'実質公債費比率（分子）の構造'!M$53,NA())</f>
        <v>788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24372</v>
      </c>
      <c r="E56" s="181"/>
      <c r="F56" s="181"/>
      <c r="G56" s="181">
        <f>'将来負担比率（分子）の構造'!J$52</f>
        <v>24351</v>
      </c>
      <c r="H56" s="181"/>
      <c r="I56" s="181"/>
      <c r="J56" s="181">
        <f>'将来負担比率（分子）の構造'!K$52</f>
        <v>24466</v>
      </c>
      <c r="K56" s="181"/>
      <c r="L56" s="181"/>
      <c r="M56" s="181">
        <f>'将来負担比率（分子）の構造'!L$52</f>
        <v>24851</v>
      </c>
      <c r="N56" s="181"/>
      <c r="O56" s="181"/>
      <c r="P56" s="181">
        <f>'将来負担比率（分子）の構造'!M$52</f>
        <v>25507</v>
      </c>
    </row>
    <row r="57" spans="1:16" x14ac:dyDescent="0.15">
      <c r="A57" s="181" t="s">
        <v>42</v>
      </c>
      <c r="B57" s="181"/>
      <c r="C57" s="181"/>
      <c r="D57" s="181">
        <f>'将来負担比率（分子）の構造'!I$51</f>
        <v>1929</v>
      </c>
      <c r="E57" s="181"/>
      <c r="F57" s="181"/>
      <c r="G57" s="181">
        <f>'将来負担比率（分子）の構造'!J$51</f>
        <v>2163</v>
      </c>
      <c r="H57" s="181"/>
      <c r="I57" s="181"/>
      <c r="J57" s="181">
        <f>'将来負担比率（分子）の構造'!K$51</f>
        <v>2534</v>
      </c>
      <c r="K57" s="181"/>
      <c r="L57" s="181"/>
      <c r="M57" s="181">
        <f>'将来負担比率（分子）の構造'!L$51</f>
        <v>2853</v>
      </c>
      <c r="N57" s="181"/>
      <c r="O57" s="181"/>
      <c r="P57" s="181">
        <f>'将来負担比率（分子）の構造'!M$51</f>
        <v>3146</v>
      </c>
    </row>
    <row r="58" spans="1:16" x14ac:dyDescent="0.15">
      <c r="A58" s="181" t="s">
        <v>41</v>
      </c>
      <c r="B58" s="181"/>
      <c r="C58" s="181"/>
      <c r="D58" s="181">
        <f>'将来負担比率（分子）の構造'!I$50</f>
        <v>9542</v>
      </c>
      <c r="E58" s="181"/>
      <c r="F58" s="181"/>
      <c r="G58" s="181">
        <f>'将来負担比率（分子）の構造'!J$50</f>
        <v>9427</v>
      </c>
      <c r="H58" s="181"/>
      <c r="I58" s="181"/>
      <c r="J58" s="181">
        <f>'将来負担比率（分子）の構造'!K$50</f>
        <v>9786</v>
      </c>
      <c r="K58" s="181"/>
      <c r="L58" s="181"/>
      <c r="M58" s="181">
        <f>'将来負担比率（分子）の構造'!L$50</f>
        <v>9764</v>
      </c>
      <c r="N58" s="181"/>
      <c r="O58" s="181"/>
      <c r="P58" s="181">
        <f>'将来負担比率（分子）の構造'!M$50</f>
        <v>9934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3021</v>
      </c>
      <c r="C62" s="181"/>
      <c r="D62" s="181"/>
      <c r="E62" s="181">
        <f>'将来負担比率（分子）の構造'!J$45</f>
        <v>3025</v>
      </c>
      <c r="F62" s="181"/>
      <c r="G62" s="181"/>
      <c r="H62" s="181">
        <f>'将来負担比率（分子）の構造'!K$45</f>
        <v>3103</v>
      </c>
      <c r="I62" s="181"/>
      <c r="J62" s="181"/>
      <c r="K62" s="181">
        <f>'将来負担比率（分子）の構造'!L$45</f>
        <v>3206</v>
      </c>
      <c r="L62" s="181"/>
      <c r="M62" s="181"/>
      <c r="N62" s="181">
        <f>'将来負担比率（分子）の構造'!M$45</f>
        <v>3130</v>
      </c>
      <c r="O62" s="181"/>
      <c r="P62" s="181"/>
    </row>
    <row r="63" spans="1:16" x14ac:dyDescent="0.15">
      <c r="A63" s="181" t="s">
        <v>34</v>
      </c>
      <c r="B63" s="181">
        <f>'将来負担比率（分子）の構造'!I$44</f>
        <v>62</v>
      </c>
      <c r="C63" s="181"/>
      <c r="D63" s="181"/>
      <c r="E63" s="181">
        <f>'将来負担比率（分子）の構造'!J$44</f>
        <v>57</v>
      </c>
      <c r="F63" s="181"/>
      <c r="G63" s="181"/>
      <c r="H63" s="181">
        <f>'将来負担比率（分子）の構造'!K$44</f>
        <v>52</v>
      </c>
      <c r="I63" s="181"/>
      <c r="J63" s="181"/>
      <c r="K63" s="181">
        <f>'将来負担比率（分子）の構造'!L$44</f>
        <v>47</v>
      </c>
      <c r="L63" s="181"/>
      <c r="M63" s="181"/>
      <c r="N63" s="181">
        <f>'将来負担比率（分子）の構造'!M$44</f>
        <v>41</v>
      </c>
      <c r="O63" s="181"/>
      <c r="P63" s="181"/>
    </row>
    <row r="64" spans="1:16" x14ac:dyDescent="0.15">
      <c r="A64" s="181" t="s">
        <v>33</v>
      </c>
      <c r="B64" s="181">
        <f>'将来負担比率（分子）の構造'!I$43</f>
        <v>7879</v>
      </c>
      <c r="C64" s="181"/>
      <c r="D64" s="181"/>
      <c r="E64" s="181">
        <f>'将来負担比率（分子）の構造'!J$43</f>
        <v>7519</v>
      </c>
      <c r="F64" s="181"/>
      <c r="G64" s="181"/>
      <c r="H64" s="181">
        <f>'将来負担比率（分子）の構造'!K$43</f>
        <v>7087</v>
      </c>
      <c r="I64" s="181"/>
      <c r="J64" s="181"/>
      <c r="K64" s="181">
        <f>'将来負担比率（分子）の構造'!L$43</f>
        <v>6810</v>
      </c>
      <c r="L64" s="181"/>
      <c r="M64" s="181"/>
      <c r="N64" s="181">
        <f>'将来負担比率（分子）の構造'!M$43</f>
        <v>6089</v>
      </c>
      <c r="O64" s="181"/>
      <c r="P64" s="181"/>
    </row>
    <row r="65" spans="1:16" x14ac:dyDescent="0.15">
      <c r="A65" s="181" t="s">
        <v>32</v>
      </c>
      <c r="B65" s="181">
        <f>'将来負担比率（分子）の構造'!I$42</f>
        <v>199</v>
      </c>
      <c r="C65" s="181"/>
      <c r="D65" s="181"/>
      <c r="E65" s="181">
        <f>'将来負担比率（分子）の構造'!J$42</f>
        <v>170</v>
      </c>
      <c r="F65" s="181"/>
      <c r="G65" s="181"/>
      <c r="H65" s="181">
        <f>'将来負担比率（分子）の構造'!K$42</f>
        <v>155</v>
      </c>
      <c r="I65" s="181"/>
      <c r="J65" s="181"/>
      <c r="K65" s="181">
        <f>'将来負担比率（分子）の構造'!L$42</f>
        <v>131</v>
      </c>
      <c r="L65" s="181"/>
      <c r="M65" s="181"/>
      <c r="N65" s="181">
        <f>'将来負担比率（分子）の構造'!M$42</f>
        <v>170</v>
      </c>
      <c r="O65" s="181"/>
      <c r="P65" s="181"/>
    </row>
    <row r="66" spans="1:16" x14ac:dyDescent="0.15">
      <c r="A66" s="181" t="s">
        <v>31</v>
      </c>
      <c r="B66" s="181">
        <f>'将来負担比率（分子）の構造'!I$41</f>
        <v>25746</v>
      </c>
      <c r="C66" s="181"/>
      <c r="D66" s="181"/>
      <c r="E66" s="181">
        <f>'将来負担比率（分子）の構造'!J$41</f>
        <v>25708</v>
      </c>
      <c r="F66" s="181"/>
      <c r="G66" s="181"/>
      <c r="H66" s="181">
        <f>'将来負担比率（分子）の構造'!K$41</f>
        <v>26338</v>
      </c>
      <c r="I66" s="181"/>
      <c r="J66" s="181"/>
      <c r="K66" s="181">
        <f>'将来負担比率（分子）の構造'!L$41</f>
        <v>27186</v>
      </c>
      <c r="L66" s="181"/>
      <c r="M66" s="181"/>
      <c r="N66" s="181">
        <f>'将来負担比率（分子）の構造'!M$41</f>
        <v>27893</v>
      </c>
      <c r="O66" s="181"/>
      <c r="P66" s="181"/>
    </row>
    <row r="67" spans="1:16" x14ac:dyDescent="0.15">
      <c r="A67" s="181" t="s">
        <v>75</v>
      </c>
      <c r="B67" s="181" t="e">
        <f>NA()</f>
        <v>#N/A</v>
      </c>
      <c r="C67" s="181">
        <f>IF(ISNUMBER('将来負担比率（分子）の構造'!I$53), IF('将来負担比率（分子）の構造'!I$53 &lt; 0, 0, '将来負担比率（分子）の構造'!I$53), NA())</f>
        <v>1065</v>
      </c>
      <c r="D67" s="181" t="e">
        <f>NA()</f>
        <v>#N/A</v>
      </c>
      <c r="E67" s="181" t="e">
        <f>NA()</f>
        <v>#N/A</v>
      </c>
      <c r="F67" s="181">
        <f>IF(ISNUMBER('将来負担比率（分子）の構造'!J$53), IF('将来負担比率（分子）の構造'!J$53 &lt; 0, 0, '将来負担比率（分子）の構造'!J$53), NA())</f>
        <v>538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3031</v>
      </c>
      <c r="C72" s="185">
        <f>基金残高に係る経年分析!G55</f>
        <v>3037</v>
      </c>
      <c r="D72" s="185">
        <f>基金残高に係る経年分析!H55</f>
        <v>2961</v>
      </c>
    </row>
    <row r="73" spans="1:16" x14ac:dyDescent="0.15">
      <c r="A73" s="184" t="s">
        <v>78</v>
      </c>
      <c r="B73" s="185">
        <f>基金残高に係る経年分析!F56</f>
        <v>702</v>
      </c>
      <c r="C73" s="185">
        <f>基金残高に係る経年分析!G56</f>
        <v>702</v>
      </c>
      <c r="D73" s="185">
        <f>基金残高に係る経年分析!H56</f>
        <v>752</v>
      </c>
    </row>
    <row r="74" spans="1:16" x14ac:dyDescent="0.15">
      <c r="A74" s="184" t="s">
        <v>79</v>
      </c>
      <c r="B74" s="185">
        <f>基金残高に係る経年分析!F57</f>
        <v>4495</v>
      </c>
      <c r="C74" s="185">
        <f>基金残高に係る経年分析!G57</f>
        <v>4431</v>
      </c>
      <c r="D74" s="185">
        <f>基金残高に係る経年分析!H57</f>
        <v>4700</v>
      </c>
    </row>
  </sheetData>
  <sheetProtection algorithmName="SHA-512" hashValue="aPIOO/bKZ8vyJXD/+UGiSKPvi0XsOgsgf4UdrM78PGOlAqRauELAxK/l4cjNfdN0oJ4firNb6bSPMNrNdFZSoA==" saltValue="PhA7HNHktZGTAMuFFHHQ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3975262</v>
      </c>
      <c r="S5" s="637"/>
      <c r="T5" s="637"/>
      <c r="U5" s="637"/>
      <c r="V5" s="637"/>
      <c r="W5" s="637"/>
      <c r="X5" s="637"/>
      <c r="Y5" s="638"/>
      <c r="Z5" s="639">
        <v>14.4</v>
      </c>
      <c r="AA5" s="639"/>
      <c r="AB5" s="639"/>
      <c r="AC5" s="639"/>
      <c r="AD5" s="640">
        <v>3850856</v>
      </c>
      <c r="AE5" s="640"/>
      <c r="AF5" s="640"/>
      <c r="AG5" s="640"/>
      <c r="AH5" s="640"/>
      <c r="AI5" s="640"/>
      <c r="AJ5" s="640"/>
      <c r="AK5" s="640"/>
      <c r="AL5" s="641">
        <v>34</v>
      </c>
      <c r="AM5" s="642"/>
      <c r="AN5" s="642"/>
      <c r="AO5" s="643"/>
      <c r="AP5" s="633" t="s">
        <v>227</v>
      </c>
      <c r="AQ5" s="634"/>
      <c r="AR5" s="634"/>
      <c r="AS5" s="634"/>
      <c r="AT5" s="634"/>
      <c r="AU5" s="634"/>
      <c r="AV5" s="634"/>
      <c r="AW5" s="634"/>
      <c r="AX5" s="634"/>
      <c r="AY5" s="634"/>
      <c r="AZ5" s="634"/>
      <c r="BA5" s="634"/>
      <c r="BB5" s="634"/>
      <c r="BC5" s="634"/>
      <c r="BD5" s="634"/>
      <c r="BE5" s="634"/>
      <c r="BF5" s="635"/>
      <c r="BG5" s="647">
        <v>3850803</v>
      </c>
      <c r="BH5" s="648"/>
      <c r="BI5" s="648"/>
      <c r="BJ5" s="648"/>
      <c r="BK5" s="648"/>
      <c r="BL5" s="648"/>
      <c r="BM5" s="648"/>
      <c r="BN5" s="649"/>
      <c r="BO5" s="650">
        <v>96.9</v>
      </c>
      <c r="BP5" s="650"/>
      <c r="BQ5" s="650"/>
      <c r="BR5" s="650"/>
      <c r="BS5" s="651">
        <v>23034</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213515</v>
      </c>
      <c r="S6" s="648"/>
      <c r="T6" s="648"/>
      <c r="U6" s="648"/>
      <c r="V6" s="648"/>
      <c r="W6" s="648"/>
      <c r="X6" s="648"/>
      <c r="Y6" s="649"/>
      <c r="Z6" s="650">
        <v>0.8</v>
      </c>
      <c r="AA6" s="650"/>
      <c r="AB6" s="650"/>
      <c r="AC6" s="650"/>
      <c r="AD6" s="651">
        <v>213515</v>
      </c>
      <c r="AE6" s="651"/>
      <c r="AF6" s="651"/>
      <c r="AG6" s="651"/>
      <c r="AH6" s="651"/>
      <c r="AI6" s="651"/>
      <c r="AJ6" s="651"/>
      <c r="AK6" s="651"/>
      <c r="AL6" s="652">
        <v>1.9</v>
      </c>
      <c r="AM6" s="653"/>
      <c r="AN6" s="653"/>
      <c r="AO6" s="654"/>
      <c r="AP6" s="644" t="s">
        <v>232</v>
      </c>
      <c r="AQ6" s="645"/>
      <c r="AR6" s="645"/>
      <c r="AS6" s="645"/>
      <c r="AT6" s="645"/>
      <c r="AU6" s="645"/>
      <c r="AV6" s="645"/>
      <c r="AW6" s="645"/>
      <c r="AX6" s="645"/>
      <c r="AY6" s="645"/>
      <c r="AZ6" s="645"/>
      <c r="BA6" s="645"/>
      <c r="BB6" s="645"/>
      <c r="BC6" s="645"/>
      <c r="BD6" s="645"/>
      <c r="BE6" s="645"/>
      <c r="BF6" s="646"/>
      <c r="BG6" s="647">
        <v>3850803</v>
      </c>
      <c r="BH6" s="648"/>
      <c r="BI6" s="648"/>
      <c r="BJ6" s="648"/>
      <c r="BK6" s="648"/>
      <c r="BL6" s="648"/>
      <c r="BM6" s="648"/>
      <c r="BN6" s="649"/>
      <c r="BO6" s="650">
        <v>96.9</v>
      </c>
      <c r="BP6" s="650"/>
      <c r="BQ6" s="650"/>
      <c r="BR6" s="650"/>
      <c r="BS6" s="651">
        <v>23034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166377</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166377</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3059</v>
      </c>
      <c r="S7" s="648"/>
      <c r="T7" s="648"/>
      <c r="U7" s="648"/>
      <c r="V7" s="648"/>
      <c r="W7" s="648"/>
      <c r="X7" s="648"/>
      <c r="Y7" s="649"/>
      <c r="Z7" s="650">
        <v>0</v>
      </c>
      <c r="AA7" s="650"/>
      <c r="AB7" s="650"/>
      <c r="AC7" s="650"/>
      <c r="AD7" s="651">
        <v>3059</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1553898</v>
      </c>
      <c r="BH7" s="648"/>
      <c r="BI7" s="648"/>
      <c r="BJ7" s="648"/>
      <c r="BK7" s="648"/>
      <c r="BL7" s="648"/>
      <c r="BM7" s="648"/>
      <c r="BN7" s="649"/>
      <c r="BO7" s="650">
        <v>39.1</v>
      </c>
      <c r="BP7" s="650"/>
      <c r="BQ7" s="650"/>
      <c r="BR7" s="650"/>
      <c r="BS7" s="651">
        <v>23034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8312456</v>
      </c>
      <c r="CS7" s="648"/>
      <c r="CT7" s="648"/>
      <c r="CU7" s="648"/>
      <c r="CV7" s="648"/>
      <c r="CW7" s="648"/>
      <c r="CX7" s="648"/>
      <c r="CY7" s="649"/>
      <c r="CZ7" s="650">
        <v>30.7</v>
      </c>
      <c r="DA7" s="650"/>
      <c r="DB7" s="650"/>
      <c r="DC7" s="650"/>
      <c r="DD7" s="656">
        <v>1519874</v>
      </c>
      <c r="DE7" s="648"/>
      <c r="DF7" s="648"/>
      <c r="DG7" s="648"/>
      <c r="DH7" s="648"/>
      <c r="DI7" s="648"/>
      <c r="DJ7" s="648"/>
      <c r="DK7" s="648"/>
      <c r="DL7" s="648"/>
      <c r="DM7" s="648"/>
      <c r="DN7" s="648"/>
      <c r="DO7" s="648"/>
      <c r="DP7" s="649"/>
      <c r="DQ7" s="656">
        <v>2249355</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8883</v>
      </c>
      <c r="S8" s="648"/>
      <c r="T8" s="648"/>
      <c r="U8" s="648"/>
      <c r="V8" s="648"/>
      <c r="W8" s="648"/>
      <c r="X8" s="648"/>
      <c r="Y8" s="649"/>
      <c r="Z8" s="650">
        <v>0</v>
      </c>
      <c r="AA8" s="650"/>
      <c r="AB8" s="650"/>
      <c r="AC8" s="650"/>
      <c r="AD8" s="651">
        <v>8883</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60718</v>
      </c>
      <c r="BH8" s="648"/>
      <c r="BI8" s="648"/>
      <c r="BJ8" s="648"/>
      <c r="BK8" s="648"/>
      <c r="BL8" s="648"/>
      <c r="BM8" s="648"/>
      <c r="BN8" s="649"/>
      <c r="BO8" s="650">
        <v>1.5</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7608724</v>
      </c>
      <c r="CS8" s="648"/>
      <c r="CT8" s="648"/>
      <c r="CU8" s="648"/>
      <c r="CV8" s="648"/>
      <c r="CW8" s="648"/>
      <c r="CX8" s="648"/>
      <c r="CY8" s="649"/>
      <c r="CZ8" s="650">
        <v>28.1</v>
      </c>
      <c r="DA8" s="650"/>
      <c r="DB8" s="650"/>
      <c r="DC8" s="650"/>
      <c r="DD8" s="656">
        <v>11394</v>
      </c>
      <c r="DE8" s="648"/>
      <c r="DF8" s="648"/>
      <c r="DG8" s="648"/>
      <c r="DH8" s="648"/>
      <c r="DI8" s="648"/>
      <c r="DJ8" s="648"/>
      <c r="DK8" s="648"/>
      <c r="DL8" s="648"/>
      <c r="DM8" s="648"/>
      <c r="DN8" s="648"/>
      <c r="DO8" s="648"/>
      <c r="DP8" s="649"/>
      <c r="DQ8" s="656">
        <v>3614648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10611</v>
      </c>
      <c r="S9" s="648"/>
      <c r="T9" s="648"/>
      <c r="U9" s="648"/>
      <c r="V9" s="648"/>
      <c r="W9" s="648"/>
      <c r="X9" s="648"/>
      <c r="Y9" s="649"/>
      <c r="Z9" s="650">
        <v>0</v>
      </c>
      <c r="AA9" s="650"/>
      <c r="AB9" s="650"/>
      <c r="AC9" s="650"/>
      <c r="AD9" s="651">
        <v>10611</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1296527</v>
      </c>
      <c r="BH9" s="648"/>
      <c r="BI9" s="648"/>
      <c r="BJ9" s="648"/>
      <c r="BK9" s="648"/>
      <c r="BL9" s="648"/>
      <c r="BM9" s="648"/>
      <c r="BN9" s="649"/>
      <c r="BO9" s="650">
        <v>32.6</v>
      </c>
      <c r="BP9" s="650"/>
      <c r="BQ9" s="650"/>
      <c r="BR9" s="650"/>
      <c r="BS9" s="656" t="s">
        <v>242</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1201897</v>
      </c>
      <c r="CS9" s="648"/>
      <c r="CT9" s="648"/>
      <c r="CU9" s="648"/>
      <c r="CV9" s="648"/>
      <c r="CW9" s="648"/>
      <c r="CX9" s="648"/>
      <c r="CY9" s="649"/>
      <c r="CZ9" s="650">
        <v>4.4000000000000004</v>
      </c>
      <c r="DA9" s="650"/>
      <c r="DB9" s="650"/>
      <c r="DC9" s="650"/>
      <c r="DD9" s="656">
        <v>81665</v>
      </c>
      <c r="DE9" s="648"/>
      <c r="DF9" s="648"/>
      <c r="DG9" s="648"/>
      <c r="DH9" s="648"/>
      <c r="DI9" s="648"/>
      <c r="DJ9" s="648"/>
      <c r="DK9" s="648"/>
      <c r="DL9" s="648"/>
      <c r="DM9" s="648"/>
      <c r="DN9" s="648"/>
      <c r="DO9" s="648"/>
      <c r="DP9" s="649"/>
      <c r="DQ9" s="656">
        <v>963839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242</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98166</v>
      </c>
      <c r="BH10" s="648"/>
      <c r="BI10" s="648"/>
      <c r="BJ10" s="648"/>
      <c r="BK10" s="648"/>
      <c r="BL10" s="648"/>
      <c r="BM10" s="648"/>
      <c r="BN10" s="649"/>
      <c r="BO10" s="650">
        <v>2.5</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9932</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9932</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810915</v>
      </c>
      <c r="S11" s="648"/>
      <c r="T11" s="648"/>
      <c r="U11" s="648"/>
      <c r="V11" s="648"/>
      <c r="W11" s="648"/>
      <c r="X11" s="648"/>
      <c r="Y11" s="649"/>
      <c r="Z11" s="652">
        <v>2.9</v>
      </c>
      <c r="AA11" s="653"/>
      <c r="AB11" s="653"/>
      <c r="AC11" s="665"/>
      <c r="AD11" s="656">
        <v>810915</v>
      </c>
      <c r="AE11" s="648"/>
      <c r="AF11" s="648"/>
      <c r="AG11" s="648"/>
      <c r="AH11" s="648"/>
      <c r="AI11" s="648"/>
      <c r="AJ11" s="648"/>
      <c r="AK11" s="649"/>
      <c r="AL11" s="652">
        <v>7.2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98487</v>
      </c>
      <c r="BH11" s="648"/>
      <c r="BI11" s="648"/>
      <c r="BJ11" s="648"/>
      <c r="BK11" s="648"/>
      <c r="BL11" s="648"/>
      <c r="BM11" s="648"/>
      <c r="BN11" s="649"/>
      <c r="BO11" s="650">
        <v>2.5</v>
      </c>
      <c r="BP11" s="650"/>
      <c r="BQ11" s="650"/>
      <c r="BR11" s="650"/>
      <c r="BS11" s="656">
        <v>23034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1010525</v>
      </c>
      <c r="CS11" s="648"/>
      <c r="CT11" s="648"/>
      <c r="CU11" s="648"/>
      <c r="CV11" s="648"/>
      <c r="CW11" s="648"/>
      <c r="CX11" s="648"/>
      <c r="CY11" s="649"/>
      <c r="CZ11" s="650">
        <v>3.7</v>
      </c>
      <c r="DA11" s="650"/>
      <c r="DB11" s="650"/>
      <c r="DC11" s="650"/>
      <c r="DD11" s="656">
        <v>422543</v>
      </c>
      <c r="DE11" s="648"/>
      <c r="DF11" s="648"/>
      <c r="DG11" s="648"/>
      <c r="DH11" s="648"/>
      <c r="DI11" s="648"/>
      <c r="DJ11" s="648"/>
      <c r="DK11" s="648"/>
      <c r="DL11" s="648"/>
      <c r="DM11" s="648"/>
      <c r="DN11" s="648"/>
      <c r="DO11" s="648"/>
      <c r="DP11" s="649"/>
      <c r="DQ11" s="656">
        <v>472946</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11991</v>
      </c>
      <c r="S12" s="648"/>
      <c r="T12" s="648"/>
      <c r="U12" s="648"/>
      <c r="V12" s="648"/>
      <c r="W12" s="648"/>
      <c r="X12" s="648"/>
      <c r="Y12" s="649"/>
      <c r="Z12" s="650">
        <v>0</v>
      </c>
      <c r="AA12" s="650"/>
      <c r="AB12" s="650"/>
      <c r="AC12" s="650"/>
      <c r="AD12" s="651">
        <v>11991</v>
      </c>
      <c r="AE12" s="651"/>
      <c r="AF12" s="651"/>
      <c r="AG12" s="651"/>
      <c r="AH12" s="651"/>
      <c r="AI12" s="651"/>
      <c r="AJ12" s="651"/>
      <c r="AK12" s="651"/>
      <c r="AL12" s="652">
        <v>0.1</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1918403</v>
      </c>
      <c r="BH12" s="648"/>
      <c r="BI12" s="648"/>
      <c r="BJ12" s="648"/>
      <c r="BK12" s="648"/>
      <c r="BL12" s="648"/>
      <c r="BM12" s="648"/>
      <c r="BN12" s="649"/>
      <c r="BO12" s="650">
        <v>48.3</v>
      </c>
      <c r="BP12" s="650"/>
      <c r="BQ12" s="650"/>
      <c r="BR12" s="650"/>
      <c r="BS12" s="656" t="s">
        <v>242</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865786</v>
      </c>
      <c r="CS12" s="648"/>
      <c r="CT12" s="648"/>
      <c r="CU12" s="648"/>
      <c r="CV12" s="648"/>
      <c r="CW12" s="648"/>
      <c r="CX12" s="648"/>
      <c r="CY12" s="649"/>
      <c r="CZ12" s="650">
        <v>3.2</v>
      </c>
      <c r="DA12" s="650"/>
      <c r="DB12" s="650"/>
      <c r="DC12" s="650"/>
      <c r="DD12" s="656">
        <v>103465</v>
      </c>
      <c r="DE12" s="648"/>
      <c r="DF12" s="648"/>
      <c r="DG12" s="648"/>
      <c r="DH12" s="648"/>
      <c r="DI12" s="648"/>
      <c r="DJ12" s="648"/>
      <c r="DK12" s="648"/>
      <c r="DL12" s="648"/>
      <c r="DM12" s="648"/>
      <c r="DN12" s="648"/>
      <c r="DO12" s="648"/>
      <c r="DP12" s="649"/>
      <c r="DQ12" s="656">
        <v>627817</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242</v>
      </c>
      <c r="AA13" s="650"/>
      <c r="AB13" s="650"/>
      <c r="AC13" s="650"/>
      <c r="AD13" s="651" t="s">
        <v>242</v>
      </c>
      <c r="AE13" s="651"/>
      <c r="AF13" s="651"/>
      <c r="AG13" s="651"/>
      <c r="AH13" s="651"/>
      <c r="AI13" s="651"/>
      <c r="AJ13" s="651"/>
      <c r="AK13" s="651"/>
      <c r="AL13" s="652" t="s">
        <v>139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1911341</v>
      </c>
      <c r="BH13" s="648"/>
      <c r="BI13" s="648"/>
      <c r="BJ13" s="648"/>
      <c r="BK13" s="648"/>
      <c r="BL13" s="648"/>
      <c r="BM13" s="648"/>
      <c r="BN13" s="649"/>
      <c r="BO13" s="650">
        <v>48.1</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2408234</v>
      </c>
      <c r="CS13" s="648"/>
      <c r="CT13" s="648"/>
      <c r="CU13" s="648"/>
      <c r="CV13" s="648"/>
      <c r="CW13" s="648"/>
      <c r="CX13" s="648"/>
      <c r="CY13" s="649"/>
      <c r="CZ13" s="650">
        <v>8.9</v>
      </c>
      <c r="DA13" s="650"/>
      <c r="DB13" s="650"/>
      <c r="DC13" s="650"/>
      <c r="DD13" s="656">
        <v>1488009</v>
      </c>
      <c r="DE13" s="648"/>
      <c r="DF13" s="648"/>
      <c r="DG13" s="648"/>
      <c r="DH13" s="648"/>
      <c r="DI13" s="648"/>
      <c r="DJ13" s="648"/>
      <c r="DK13" s="648"/>
      <c r="DL13" s="648"/>
      <c r="DM13" s="648"/>
      <c r="DN13" s="648"/>
      <c r="DO13" s="648"/>
      <c r="DP13" s="649"/>
      <c r="DQ13" s="656">
        <v>1192028</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242</v>
      </c>
      <c r="AA14" s="650"/>
      <c r="AB14" s="650"/>
      <c r="AC14" s="650"/>
      <c r="AD14" s="651" t="s">
        <v>242</v>
      </c>
      <c r="AE14" s="651"/>
      <c r="AF14" s="651"/>
      <c r="AG14" s="651"/>
      <c r="AH14" s="651"/>
      <c r="AI14" s="651"/>
      <c r="AJ14" s="651"/>
      <c r="AK14" s="651"/>
      <c r="AL14" s="652" t="s">
        <v>242</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148841</v>
      </c>
      <c r="BH14" s="648"/>
      <c r="BI14" s="648"/>
      <c r="BJ14" s="648"/>
      <c r="BK14" s="648"/>
      <c r="BL14" s="648"/>
      <c r="BM14" s="648"/>
      <c r="BN14" s="649"/>
      <c r="BO14" s="650">
        <v>3.7</v>
      </c>
      <c r="BP14" s="650"/>
      <c r="BQ14" s="650"/>
      <c r="BR14" s="650"/>
      <c r="BS14" s="656" t="s">
        <v>242</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925219</v>
      </c>
      <c r="CS14" s="648"/>
      <c r="CT14" s="648"/>
      <c r="CU14" s="648"/>
      <c r="CV14" s="648"/>
      <c r="CW14" s="648"/>
      <c r="CX14" s="648"/>
      <c r="CY14" s="649"/>
      <c r="CZ14" s="650">
        <v>3.4</v>
      </c>
      <c r="DA14" s="650"/>
      <c r="DB14" s="650"/>
      <c r="DC14" s="650"/>
      <c r="DD14" s="656">
        <v>215572</v>
      </c>
      <c r="DE14" s="648"/>
      <c r="DF14" s="648"/>
      <c r="DG14" s="648"/>
      <c r="DH14" s="648"/>
      <c r="DI14" s="648"/>
      <c r="DJ14" s="648"/>
      <c r="DK14" s="648"/>
      <c r="DL14" s="648"/>
      <c r="DM14" s="648"/>
      <c r="DN14" s="648"/>
      <c r="DO14" s="648"/>
      <c r="DP14" s="649"/>
      <c r="DQ14" s="656">
        <v>642578</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222950</v>
      </c>
      <c r="BH15" s="648"/>
      <c r="BI15" s="648"/>
      <c r="BJ15" s="648"/>
      <c r="BK15" s="648"/>
      <c r="BL15" s="648"/>
      <c r="BM15" s="648"/>
      <c r="BN15" s="649"/>
      <c r="BO15" s="650">
        <v>5.6</v>
      </c>
      <c r="BP15" s="650"/>
      <c r="BQ15" s="650"/>
      <c r="BR15" s="650"/>
      <c r="BS15" s="656" t="s">
        <v>129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1846628</v>
      </c>
      <c r="CS15" s="648"/>
      <c r="CT15" s="648"/>
      <c r="CU15" s="648"/>
      <c r="CV15" s="648"/>
      <c r="CW15" s="648"/>
      <c r="CX15" s="648"/>
      <c r="CY15" s="649"/>
      <c r="CZ15" s="650">
        <v>6.8</v>
      </c>
      <c r="DA15" s="650"/>
      <c r="DB15" s="650"/>
      <c r="DC15" s="650"/>
      <c r="DD15" s="656">
        <v>409114</v>
      </c>
      <c r="DE15" s="648"/>
      <c r="DF15" s="648"/>
      <c r="DG15" s="648"/>
      <c r="DH15" s="648"/>
      <c r="DI15" s="648"/>
      <c r="DJ15" s="648"/>
      <c r="DK15" s="648"/>
      <c r="DL15" s="648"/>
      <c r="DM15" s="648"/>
      <c r="DN15" s="648"/>
      <c r="DO15" s="648"/>
      <c r="DP15" s="649"/>
      <c r="DQ15" s="656">
        <v>1224215</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12596</v>
      </c>
      <c r="S16" s="648"/>
      <c r="T16" s="648"/>
      <c r="U16" s="648"/>
      <c r="V16" s="648"/>
      <c r="W16" s="648"/>
      <c r="X16" s="648"/>
      <c r="Y16" s="649"/>
      <c r="Z16" s="650">
        <v>0</v>
      </c>
      <c r="AA16" s="650"/>
      <c r="AB16" s="650"/>
      <c r="AC16" s="650"/>
      <c r="AD16" s="651">
        <v>12596</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6711</v>
      </c>
      <c r="BH16" s="648"/>
      <c r="BI16" s="648"/>
      <c r="BJ16" s="648"/>
      <c r="BK16" s="648"/>
      <c r="BL16" s="648"/>
      <c r="BM16" s="648"/>
      <c r="BN16" s="649"/>
      <c r="BO16" s="650">
        <v>0.2</v>
      </c>
      <c r="BP16" s="650"/>
      <c r="BQ16" s="650"/>
      <c r="BR16" s="650"/>
      <c r="BS16" s="656" t="s">
        <v>242</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93380</v>
      </c>
      <c r="CS16" s="648"/>
      <c r="CT16" s="648"/>
      <c r="CU16" s="648"/>
      <c r="CV16" s="648"/>
      <c r="CW16" s="648"/>
      <c r="CX16" s="648"/>
      <c r="CY16" s="649"/>
      <c r="CZ16" s="650">
        <v>0.3</v>
      </c>
      <c r="DA16" s="650"/>
      <c r="DB16" s="650"/>
      <c r="DC16" s="650"/>
      <c r="DD16" s="656" t="s">
        <v>129</v>
      </c>
      <c r="DE16" s="648"/>
      <c r="DF16" s="648"/>
      <c r="DG16" s="648"/>
      <c r="DH16" s="648"/>
      <c r="DI16" s="648"/>
      <c r="DJ16" s="648"/>
      <c r="DK16" s="648"/>
      <c r="DL16" s="648"/>
      <c r="DM16" s="648"/>
      <c r="DN16" s="648"/>
      <c r="DO16" s="648"/>
      <c r="DP16" s="649"/>
      <c r="DQ16" s="656">
        <v>5953</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15112</v>
      </c>
      <c r="S17" s="648"/>
      <c r="T17" s="648"/>
      <c r="U17" s="648"/>
      <c r="V17" s="648"/>
      <c r="W17" s="648"/>
      <c r="X17" s="648"/>
      <c r="Y17" s="649"/>
      <c r="Z17" s="650">
        <v>0.1</v>
      </c>
      <c r="AA17" s="650"/>
      <c r="AB17" s="650"/>
      <c r="AC17" s="650"/>
      <c r="AD17" s="651">
        <v>15112</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242</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2610198</v>
      </c>
      <c r="CS17" s="648"/>
      <c r="CT17" s="648"/>
      <c r="CU17" s="648"/>
      <c r="CV17" s="648"/>
      <c r="CW17" s="648"/>
      <c r="CX17" s="648"/>
      <c r="CY17" s="649"/>
      <c r="CZ17" s="650">
        <v>9.6</v>
      </c>
      <c r="DA17" s="650"/>
      <c r="DB17" s="650"/>
      <c r="DC17" s="650"/>
      <c r="DD17" s="656" t="s">
        <v>242</v>
      </c>
      <c r="DE17" s="648"/>
      <c r="DF17" s="648"/>
      <c r="DG17" s="648"/>
      <c r="DH17" s="648"/>
      <c r="DI17" s="648"/>
      <c r="DJ17" s="648"/>
      <c r="DK17" s="648"/>
      <c r="DL17" s="648"/>
      <c r="DM17" s="648"/>
      <c r="DN17" s="648"/>
      <c r="DO17" s="648"/>
      <c r="DP17" s="649"/>
      <c r="DQ17" s="656">
        <v>2556050</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26373</v>
      </c>
      <c r="S18" s="648"/>
      <c r="T18" s="648"/>
      <c r="U18" s="648"/>
      <c r="V18" s="648"/>
      <c r="W18" s="648"/>
      <c r="X18" s="648"/>
      <c r="Y18" s="649"/>
      <c r="Z18" s="650">
        <v>0.1</v>
      </c>
      <c r="AA18" s="650"/>
      <c r="AB18" s="650"/>
      <c r="AC18" s="650"/>
      <c r="AD18" s="651">
        <v>26373</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129</v>
      </c>
      <c r="BP18" s="650"/>
      <c r="BQ18" s="650"/>
      <c r="BR18" s="650"/>
      <c r="BS18" s="656" t="s">
        <v>242</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139</v>
      </c>
      <c r="DA18" s="650"/>
      <c r="DB18" s="650"/>
      <c r="DC18" s="650"/>
      <c r="DD18" s="656" t="s">
        <v>242</v>
      </c>
      <c r="DE18" s="648"/>
      <c r="DF18" s="648"/>
      <c r="DG18" s="648"/>
      <c r="DH18" s="648"/>
      <c r="DI18" s="648"/>
      <c r="DJ18" s="648"/>
      <c r="DK18" s="648"/>
      <c r="DL18" s="648"/>
      <c r="DM18" s="648"/>
      <c r="DN18" s="648"/>
      <c r="DO18" s="648"/>
      <c r="DP18" s="649"/>
      <c r="DQ18" s="656" t="s">
        <v>242</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18193</v>
      </c>
      <c r="S19" s="648"/>
      <c r="T19" s="648"/>
      <c r="U19" s="648"/>
      <c r="V19" s="648"/>
      <c r="W19" s="648"/>
      <c r="X19" s="648"/>
      <c r="Y19" s="649"/>
      <c r="Z19" s="650">
        <v>0.1</v>
      </c>
      <c r="AA19" s="650"/>
      <c r="AB19" s="650"/>
      <c r="AC19" s="650"/>
      <c r="AD19" s="651">
        <v>18193</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124459</v>
      </c>
      <c r="BH19" s="648"/>
      <c r="BI19" s="648"/>
      <c r="BJ19" s="648"/>
      <c r="BK19" s="648"/>
      <c r="BL19" s="648"/>
      <c r="BM19" s="648"/>
      <c r="BN19" s="649"/>
      <c r="BO19" s="650">
        <v>3.1</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242</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5652</v>
      </c>
      <c r="S20" s="648"/>
      <c r="T20" s="648"/>
      <c r="U20" s="648"/>
      <c r="V20" s="648"/>
      <c r="W20" s="648"/>
      <c r="X20" s="648"/>
      <c r="Y20" s="649"/>
      <c r="Z20" s="650">
        <v>0</v>
      </c>
      <c r="AA20" s="650"/>
      <c r="AB20" s="650"/>
      <c r="AC20" s="650"/>
      <c r="AD20" s="651">
        <v>5652</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124459</v>
      </c>
      <c r="BH20" s="648"/>
      <c r="BI20" s="648"/>
      <c r="BJ20" s="648"/>
      <c r="BK20" s="648"/>
      <c r="BL20" s="648"/>
      <c r="BM20" s="648"/>
      <c r="BN20" s="649"/>
      <c r="BO20" s="650">
        <v>3.1</v>
      </c>
      <c r="BP20" s="650"/>
      <c r="BQ20" s="650"/>
      <c r="BR20" s="650"/>
      <c r="BS20" s="656" t="s">
        <v>129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27059356</v>
      </c>
      <c r="CS20" s="648"/>
      <c r="CT20" s="648"/>
      <c r="CU20" s="648"/>
      <c r="CV20" s="648"/>
      <c r="CW20" s="648"/>
      <c r="CX20" s="648"/>
      <c r="CY20" s="649"/>
      <c r="CZ20" s="650">
        <v>100</v>
      </c>
      <c r="DA20" s="650"/>
      <c r="DB20" s="650"/>
      <c r="DC20" s="650"/>
      <c r="DD20" s="656">
        <v>4251636</v>
      </c>
      <c r="DE20" s="648"/>
      <c r="DF20" s="648"/>
      <c r="DG20" s="648"/>
      <c r="DH20" s="648"/>
      <c r="DI20" s="648"/>
      <c r="DJ20" s="648"/>
      <c r="DK20" s="648"/>
      <c r="DL20" s="648"/>
      <c r="DM20" s="648"/>
      <c r="DN20" s="648"/>
      <c r="DO20" s="648"/>
      <c r="DP20" s="649"/>
      <c r="DQ20" s="656">
        <v>13725738</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2528</v>
      </c>
      <c r="S21" s="648"/>
      <c r="T21" s="648"/>
      <c r="U21" s="648"/>
      <c r="V21" s="648"/>
      <c r="W21" s="648"/>
      <c r="X21" s="648"/>
      <c r="Y21" s="649"/>
      <c r="Z21" s="650">
        <v>0</v>
      </c>
      <c r="AA21" s="650"/>
      <c r="AB21" s="650"/>
      <c r="AC21" s="650"/>
      <c r="AD21" s="651">
        <v>2528</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53</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7061279</v>
      </c>
      <c r="S22" s="648"/>
      <c r="T22" s="648"/>
      <c r="U22" s="648"/>
      <c r="V22" s="648"/>
      <c r="W22" s="648"/>
      <c r="X22" s="648"/>
      <c r="Y22" s="649"/>
      <c r="Z22" s="650">
        <v>25.7</v>
      </c>
      <c r="AA22" s="650"/>
      <c r="AB22" s="650"/>
      <c r="AC22" s="650"/>
      <c r="AD22" s="651">
        <v>6351026</v>
      </c>
      <c r="AE22" s="651"/>
      <c r="AF22" s="651"/>
      <c r="AG22" s="651"/>
      <c r="AH22" s="651"/>
      <c r="AI22" s="651"/>
      <c r="AJ22" s="651"/>
      <c r="AK22" s="651"/>
      <c r="AL22" s="652">
        <v>56.1</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242</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6351026</v>
      </c>
      <c r="S23" s="648"/>
      <c r="T23" s="648"/>
      <c r="U23" s="648"/>
      <c r="V23" s="648"/>
      <c r="W23" s="648"/>
      <c r="X23" s="648"/>
      <c r="Y23" s="649"/>
      <c r="Z23" s="650">
        <v>23.1</v>
      </c>
      <c r="AA23" s="650"/>
      <c r="AB23" s="650"/>
      <c r="AC23" s="650"/>
      <c r="AD23" s="651">
        <v>6351026</v>
      </c>
      <c r="AE23" s="651"/>
      <c r="AF23" s="651"/>
      <c r="AG23" s="651"/>
      <c r="AH23" s="651"/>
      <c r="AI23" s="651"/>
      <c r="AJ23" s="651"/>
      <c r="AK23" s="651"/>
      <c r="AL23" s="652">
        <v>56.1</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124406</v>
      </c>
      <c r="BH23" s="648"/>
      <c r="BI23" s="648"/>
      <c r="BJ23" s="648"/>
      <c r="BK23" s="648"/>
      <c r="BL23" s="648"/>
      <c r="BM23" s="648"/>
      <c r="BN23" s="649"/>
      <c r="BO23" s="650">
        <v>3.1</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710253</v>
      </c>
      <c r="S24" s="648"/>
      <c r="T24" s="648"/>
      <c r="U24" s="648"/>
      <c r="V24" s="648"/>
      <c r="W24" s="648"/>
      <c r="X24" s="648"/>
      <c r="Y24" s="649"/>
      <c r="Z24" s="650">
        <v>2.6</v>
      </c>
      <c r="AA24" s="650"/>
      <c r="AB24" s="650"/>
      <c r="AC24" s="650"/>
      <c r="AD24" s="651" t="s">
        <v>129</v>
      </c>
      <c r="AE24" s="651"/>
      <c r="AF24" s="651"/>
      <c r="AG24" s="651"/>
      <c r="AH24" s="651"/>
      <c r="AI24" s="651"/>
      <c r="AJ24" s="651"/>
      <c r="AK24" s="651"/>
      <c r="AL24" s="652" t="s">
        <v>242</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242</v>
      </c>
      <c r="BP24" s="650"/>
      <c r="BQ24" s="650"/>
      <c r="BR24" s="650"/>
      <c r="BS24" s="656" t="s">
        <v>129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10614511</v>
      </c>
      <c r="CS24" s="637"/>
      <c r="CT24" s="637"/>
      <c r="CU24" s="637"/>
      <c r="CV24" s="637"/>
      <c r="CW24" s="637"/>
      <c r="CX24" s="637"/>
      <c r="CY24" s="638"/>
      <c r="CZ24" s="641">
        <v>39.200000000000003</v>
      </c>
      <c r="DA24" s="642"/>
      <c r="DB24" s="642"/>
      <c r="DC24" s="661"/>
      <c r="DD24" s="686">
        <v>7055099</v>
      </c>
      <c r="DE24" s="637"/>
      <c r="DF24" s="637"/>
      <c r="DG24" s="637"/>
      <c r="DH24" s="637"/>
      <c r="DI24" s="637"/>
      <c r="DJ24" s="637"/>
      <c r="DK24" s="638"/>
      <c r="DL24" s="686">
        <v>6848069</v>
      </c>
      <c r="DM24" s="637"/>
      <c r="DN24" s="637"/>
      <c r="DO24" s="637"/>
      <c r="DP24" s="637"/>
      <c r="DQ24" s="637"/>
      <c r="DR24" s="637"/>
      <c r="DS24" s="637"/>
      <c r="DT24" s="637"/>
      <c r="DU24" s="637"/>
      <c r="DV24" s="638"/>
      <c r="DW24" s="641">
        <v>58.3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242</v>
      </c>
      <c r="AA25" s="650"/>
      <c r="AB25" s="650"/>
      <c r="AC25" s="650"/>
      <c r="AD25" s="651" t="s">
        <v>129</v>
      </c>
      <c r="AE25" s="651"/>
      <c r="AF25" s="651"/>
      <c r="AG25" s="651"/>
      <c r="AH25" s="651"/>
      <c r="AI25" s="651"/>
      <c r="AJ25" s="651"/>
      <c r="AK25" s="651"/>
      <c r="AL25" s="652" t="s">
        <v>129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3433756</v>
      </c>
      <c r="CS25" s="683"/>
      <c r="CT25" s="683"/>
      <c r="CU25" s="683"/>
      <c r="CV25" s="683"/>
      <c r="CW25" s="683"/>
      <c r="CX25" s="683"/>
      <c r="CY25" s="684"/>
      <c r="CZ25" s="652">
        <v>12.7</v>
      </c>
      <c r="DA25" s="681"/>
      <c r="DB25" s="681"/>
      <c r="DC25" s="685"/>
      <c r="DD25" s="656">
        <v>3280066</v>
      </c>
      <c r="DE25" s="683"/>
      <c r="DF25" s="683"/>
      <c r="DG25" s="683"/>
      <c r="DH25" s="683"/>
      <c r="DI25" s="683"/>
      <c r="DJ25" s="683"/>
      <c r="DK25" s="684"/>
      <c r="DL25" s="656">
        <v>3074855</v>
      </c>
      <c r="DM25" s="683"/>
      <c r="DN25" s="683"/>
      <c r="DO25" s="683"/>
      <c r="DP25" s="683"/>
      <c r="DQ25" s="683"/>
      <c r="DR25" s="683"/>
      <c r="DS25" s="683"/>
      <c r="DT25" s="683"/>
      <c r="DU25" s="683"/>
      <c r="DV25" s="684"/>
      <c r="DW25" s="652">
        <v>26.2</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12149596</v>
      </c>
      <c r="S26" s="648"/>
      <c r="T26" s="648"/>
      <c r="U26" s="648"/>
      <c r="V26" s="648"/>
      <c r="W26" s="648"/>
      <c r="X26" s="648"/>
      <c r="Y26" s="649"/>
      <c r="Z26" s="650">
        <v>44.2</v>
      </c>
      <c r="AA26" s="650"/>
      <c r="AB26" s="650"/>
      <c r="AC26" s="650"/>
      <c r="AD26" s="651">
        <v>11314937</v>
      </c>
      <c r="AE26" s="651"/>
      <c r="AF26" s="651"/>
      <c r="AG26" s="651"/>
      <c r="AH26" s="651"/>
      <c r="AI26" s="651"/>
      <c r="AJ26" s="651"/>
      <c r="AK26" s="651"/>
      <c r="AL26" s="652">
        <v>99.9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242</v>
      </c>
      <c r="BH26" s="648"/>
      <c r="BI26" s="648"/>
      <c r="BJ26" s="648"/>
      <c r="BK26" s="648"/>
      <c r="BL26" s="648"/>
      <c r="BM26" s="648"/>
      <c r="BN26" s="649"/>
      <c r="BO26" s="650" t="s">
        <v>129</v>
      </c>
      <c r="BP26" s="650"/>
      <c r="BQ26" s="650"/>
      <c r="BR26" s="650"/>
      <c r="BS26" s="656" t="s">
        <v>242</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2070046</v>
      </c>
      <c r="CS26" s="648"/>
      <c r="CT26" s="648"/>
      <c r="CU26" s="648"/>
      <c r="CV26" s="648"/>
      <c r="CW26" s="648"/>
      <c r="CX26" s="648"/>
      <c r="CY26" s="649"/>
      <c r="CZ26" s="652">
        <v>7.7</v>
      </c>
      <c r="DA26" s="681"/>
      <c r="DB26" s="681"/>
      <c r="DC26" s="685"/>
      <c r="DD26" s="656">
        <v>2000321</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4643</v>
      </c>
      <c r="S27" s="648"/>
      <c r="T27" s="648"/>
      <c r="U27" s="648"/>
      <c r="V27" s="648"/>
      <c r="W27" s="648"/>
      <c r="X27" s="648"/>
      <c r="Y27" s="649"/>
      <c r="Z27" s="650">
        <v>0</v>
      </c>
      <c r="AA27" s="650"/>
      <c r="AB27" s="650"/>
      <c r="AC27" s="650"/>
      <c r="AD27" s="651">
        <v>4643</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3975262</v>
      </c>
      <c r="BH27" s="648"/>
      <c r="BI27" s="648"/>
      <c r="BJ27" s="648"/>
      <c r="BK27" s="648"/>
      <c r="BL27" s="648"/>
      <c r="BM27" s="648"/>
      <c r="BN27" s="649"/>
      <c r="BO27" s="650">
        <v>100</v>
      </c>
      <c r="BP27" s="650"/>
      <c r="BQ27" s="650"/>
      <c r="BR27" s="650"/>
      <c r="BS27" s="656">
        <v>23034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4570557</v>
      </c>
      <c r="CS27" s="683"/>
      <c r="CT27" s="683"/>
      <c r="CU27" s="683"/>
      <c r="CV27" s="683"/>
      <c r="CW27" s="683"/>
      <c r="CX27" s="683"/>
      <c r="CY27" s="684"/>
      <c r="CZ27" s="652">
        <v>16.899999999999999</v>
      </c>
      <c r="DA27" s="681"/>
      <c r="DB27" s="681"/>
      <c r="DC27" s="685"/>
      <c r="DD27" s="656">
        <v>1218983</v>
      </c>
      <c r="DE27" s="683"/>
      <c r="DF27" s="683"/>
      <c r="DG27" s="683"/>
      <c r="DH27" s="683"/>
      <c r="DI27" s="683"/>
      <c r="DJ27" s="683"/>
      <c r="DK27" s="684"/>
      <c r="DL27" s="656">
        <v>1217164</v>
      </c>
      <c r="DM27" s="683"/>
      <c r="DN27" s="683"/>
      <c r="DO27" s="683"/>
      <c r="DP27" s="683"/>
      <c r="DQ27" s="683"/>
      <c r="DR27" s="683"/>
      <c r="DS27" s="683"/>
      <c r="DT27" s="683"/>
      <c r="DU27" s="683"/>
      <c r="DV27" s="684"/>
      <c r="DW27" s="652">
        <v>10.4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63558</v>
      </c>
      <c r="S28" s="648"/>
      <c r="T28" s="648"/>
      <c r="U28" s="648"/>
      <c r="V28" s="648"/>
      <c r="W28" s="648"/>
      <c r="X28" s="648"/>
      <c r="Y28" s="649"/>
      <c r="Z28" s="650">
        <v>0.2</v>
      </c>
      <c r="AA28" s="650"/>
      <c r="AB28" s="650"/>
      <c r="AC28" s="650"/>
      <c r="AD28" s="651" t="s">
        <v>129</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2610198</v>
      </c>
      <c r="CS28" s="648"/>
      <c r="CT28" s="648"/>
      <c r="CU28" s="648"/>
      <c r="CV28" s="648"/>
      <c r="CW28" s="648"/>
      <c r="CX28" s="648"/>
      <c r="CY28" s="649"/>
      <c r="CZ28" s="652">
        <v>9.6</v>
      </c>
      <c r="DA28" s="681"/>
      <c r="DB28" s="681"/>
      <c r="DC28" s="685"/>
      <c r="DD28" s="656">
        <v>2556050</v>
      </c>
      <c r="DE28" s="648"/>
      <c r="DF28" s="648"/>
      <c r="DG28" s="648"/>
      <c r="DH28" s="648"/>
      <c r="DI28" s="648"/>
      <c r="DJ28" s="648"/>
      <c r="DK28" s="649"/>
      <c r="DL28" s="656">
        <v>2556050</v>
      </c>
      <c r="DM28" s="648"/>
      <c r="DN28" s="648"/>
      <c r="DO28" s="648"/>
      <c r="DP28" s="648"/>
      <c r="DQ28" s="648"/>
      <c r="DR28" s="648"/>
      <c r="DS28" s="648"/>
      <c r="DT28" s="648"/>
      <c r="DU28" s="648"/>
      <c r="DV28" s="649"/>
      <c r="DW28" s="652">
        <v>21.7</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237762</v>
      </c>
      <c r="S29" s="648"/>
      <c r="T29" s="648"/>
      <c r="U29" s="648"/>
      <c r="V29" s="648"/>
      <c r="W29" s="648"/>
      <c r="X29" s="648"/>
      <c r="Y29" s="649"/>
      <c r="Z29" s="650">
        <v>0.9</v>
      </c>
      <c r="AA29" s="650"/>
      <c r="AB29" s="650"/>
      <c r="AC29" s="650"/>
      <c r="AD29" s="651">
        <v>6640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305</v>
      </c>
      <c r="CG29" s="663"/>
      <c r="CH29" s="663"/>
      <c r="CI29" s="663"/>
      <c r="CJ29" s="663"/>
      <c r="CK29" s="663"/>
      <c r="CL29" s="663"/>
      <c r="CM29" s="663"/>
      <c r="CN29" s="663"/>
      <c r="CO29" s="663"/>
      <c r="CP29" s="663"/>
      <c r="CQ29" s="664"/>
      <c r="CR29" s="647">
        <v>2610198</v>
      </c>
      <c r="CS29" s="683"/>
      <c r="CT29" s="683"/>
      <c r="CU29" s="683"/>
      <c r="CV29" s="683"/>
      <c r="CW29" s="683"/>
      <c r="CX29" s="683"/>
      <c r="CY29" s="684"/>
      <c r="CZ29" s="652">
        <v>9.6</v>
      </c>
      <c r="DA29" s="681"/>
      <c r="DB29" s="681"/>
      <c r="DC29" s="685"/>
      <c r="DD29" s="656">
        <v>2556050</v>
      </c>
      <c r="DE29" s="683"/>
      <c r="DF29" s="683"/>
      <c r="DG29" s="683"/>
      <c r="DH29" s="683"/>
      <c r="DI29" s="683"/>
      <c r="DJ29" s="683"/>
      <c r="DK29" s="684"/>
      <c r="DL29" s="656">
        <v>2556050</v>
      </c>
      <c r="DM29" s="683"/>
      <c r="DN29" s="683"/>
      <c r="DO29" s="683"/>
      <c r="DP29" s="683"/>
      <c r="DQ29" s="683"/>
      <c r="DR29" s="683"/>
      <c r="DS29" s="683"/>
      <c r="DT29" s="683"/>
      <c r="DU29" s="683"/>
      <c r="DV29" s="684"/>
      <c r="DW29" s="652">
        <v>21.7</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64412</v>
      </c>
      <c r="S30" s="648"/>
      <c r="T30" s="648"/>
      <c r="U30" s="648"/>
      <c r="V30" s="648"/>
      <c r="W30" s="648"/>
      <c r="X30" s="648"/>
      <c r="Y30" s="649"/>
      <c r="Z30" s="650">
        <v>0.2</v>
      </c>
      <c r="AA30" s="650"/>
      <c r="AB30" s="650"/>
      <c r="AC30" s="650"/>
      <c r="AD30" s="651" t="s">
        <v>129</v>
      </c>
      <c r="AE30" s="651"/>
      <c r="AF30" s="651"/>
      <c r="AG30" s="651"/>
      <c r="AH30" s="651"/>
      <c r="AI30" s="651"/>
      <c r="AJ30" s="651"/>
      <c r="AK30" s="651"/>
      <c r="AL30" s="652" t="s">
        <v>129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93"/>
      <c r="CE30" s="694"/>
      <c r="CF30" s="662" t="s">
        <v>309</v>
      </c>
      <c r="CG30" s="663"/>
      <c r="CH30" s="663"/>
      <c r="CI30" s="663"/>
      <c r="CJ30" s="663"/>
      <c r="CK30" s="663"/>
      <c r="CL30" s="663"/>
      <c r="CM30" s="663"/>
      <c r="CN30" s="663"/>
      <c r="CO30" s="663"/>
      <c r="CP30" s="663"/>
      <c r="CQ30" s="664"/>
      <c r="CR30" s="647">
        <v>2514629</v>
      </c>
      <c r="CS30" s="648"/>
      <c r="CT30" s="648"/>
      <c r="CU30" s="648"/>
      <c r="CV30" s="648"/>
      <c r="CW30" s="648"/>
      <c r="CX30" s="648"/>
      <c r="CY30" s="649"/>
      <c r="CZ30" s="652">
        <v>9.3000000000000007</v>
      </c>
      <c r="DA30" s="681"/>
      <c r="DB30" s="681"/>
      <c r="DC30" s="685"/>
      <c r="DD30" s="656">
        <v>2460481</v>
      </c>
      <c r="DE30" s="648"/>
      <c r="DF30" s="648"/>
      <c r="DG30" s="648"/>
      <c r="DH30" s="648"/>
      <c r="DI30" s="648"/>
      <c r="DJ30" s="648"/>
      <c r="DK30" s="649"/>
      <c r="DL30" s="656">
        <v>2460481</v>
      </c>
      <c r="DM30" s="648"/>
      <c r="DN30" s="648"/>
      <c r="DO30" s="648"/>
      <c r="DP30" s="648"/>
      <c r="DQ30" s="648"/>
      <c r="DR30" s="648"/>
      <c r="DS30" s="648"/>
      <c r="DT30" s="648"/>
      <c r="DU30" s="648"/>
      <c r="DV30" s="649"/>
      <c r="DW30" s="652">
        <v>20.9</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7975742</v>
      </c>
      <c r="S31" s="648"/>
      <c r="T31" s="648"/>
      <c r="U31" s="648"/>
      <c r="V31" s="648"/>
      <c r="W31" s="648"/>
      <c r="X31" s="648"/>
      <c r="Y31" s="649"/>
      <c r="Z31" s="650">
        <v>29</v>
      </c>
      <c r="AA31" s="650"/>
      <c r="AB31" s="650"/>
      <c r="AC31" s="650"/>
      <c r="AD31" s="651" t="s">
        <v>242</v>
      </c>
      <c r="AE31" s="651"/>
      <c r="AF31" s="651"/>
      <c r="AG31" s="651"/>
      <c r="AH31" s="651"/>
      <c r="AI31" s="651"/>
      <c r="AJ31" s="651"/>
      <c r="AK31" s="651"/>
      <c r="AL31" s="652" t="s">
        <v>242</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15">
        <v>98.7</v>
      </c>
      <c r="BH31" s="702"/>
      <c r="BI31" s="702"/>
      <c r="BJ31" s="702"/>
      <c r="BK31" s="702"/>
      <c r="BL31" s="702"/>
      <c r="BM31" s="642">
        <v>95</v>
      </c>
      <c r="BN31" s="702"/>
      <c r="BO31" s="702"/>
      <c r="BP31" s="702"/>
      <c r="BQ31" s="703"/>
      <c r="BR31" s="715">
        <v>98.9</v>
      </c>
      <c r="BS31" s="702"/>
      <c r="BT31" s="702"/>
      <c r="BU31" s="702"/>
      <c r="BV31" s="702"/>
      <c r="BW31" s="702"/>
      <c r="BX31" s="642">
        <v>94.7</v>
      </c>
      <c r="BY31" s="702"/>
      <c r="BZ31" s="702"/>
      <c r="CA31" s="702"/>
      <c r="CB31" s="703"/>
      <c r="CD31" s="693"/>
      <c r="CE31" s="694"/>
      <c r="CF31" s="662" t="s">
        <v>313</v>
      </c>
      <c r="CG31" s="663"/>
      <c r="CH31" s="663"/>
      <c r="CI31" s="663"/>
      <c r="CJ31" s="663"/>
      <c r="CK31" s="663"/>
      <c r="CL31" s="663"/>
      <c r="CM31" s="663"/>
      <c r="CN31" s="663"/>
      <c r="CO31" s="663"/>
      <c r="CP31" s="663"/>
      <c r="CQ31" s="664"/>
      <c r="CR31" s="647">
        <v>95569</v>
      </c>
      <c r="CS31" s="683"/>
      <c r="CT31" s="683"/>
      <c r="CU31" s="683"/>
      <c r="CV31" s="683"/>
      <c r="CW31" s="683"/>
      <c r="CX31" s="683"/>
      <c r="CY31" s="684"/>
      <c r="CZ31" s="652">
        <v>0.4</v>
      </c>
      <c r="DA31" s="681"/>
      <c r="DB31" s="681"/>
      <c r="DC31" s="685"/>
      <c r="DD31" s="656">
        <v>95569</v>
      </c>
      <c r="DE31" s="683"/>
      <c r="DF31" s="683"/>
      <c r="DG31" s="683"/>
      <c r="DH31" s="683"/>
      <c r="DI31" s="683"/>
      <c r="DJ31" s="683"/>
      <c r="DK31" s="684"/>
      <c r="DL31" s="656">
        <v>95569</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314</v>
      </c>
      <c r="C32" s="698"/>
      <c r="D32" s="698"/>
      <c r="E32" s="698"/>
      <c r="F32" s="698"/>
      <c r="G32" s="698"/>
      <c r="H32" s="698"/>
      <c r="I32" s="698"/>
      <c r="J32" s="698"/>
      <c r="K32" s="698"/>
      <c r="L32" s="698"/>
      <c r="M32" s="698"/>
      <c r="N32" s="698"/>
      <c r="O32" s="698"/>
      <c r="P32" s="698"/>
      <c r="Q32" s="699"/>
      <c r="R32" s="647" t="s">
        <v>242</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242</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v>
      </c>
      <c r="BH32" s="683"/>
      <c r="BI32" s="683"/>
      <c r="BJ32" s="683"/>
      <c r="BK32" s="683"/>
      <c r="BL32" s="683"/>
      <c r="BM32" s="653">
        <v>96</v>
      </c>
      <c r="BN32" s="713"/>
      <c r="BO32" s="713"/>
      <c r="BP32" s="713"/>
      <c r="BQ32" s="714"/>
      <c r="BR32" s="716">
        <v>99</v>
      </c>
      <c r="BS32" s="683"/>
      <c r="BT32" s="683"/>
      <c r="BU32" s="683"/>
      <c r="BV32" s="683"/>
      <c r="BW32" s="683"/>
      <c r="BX32" s="653">
        <v>95.5</v>
      </c>
      <c r="BY32" s="713"/>
      <c r="BZ32" s="713"/>
      <c r="CA32" s="713"/>
      <c r="CB32" s="714"/>
      <c r="CD32" s="695"/>
      <c r="CE32" s="696"/>
      <c r="CF32" s="662" t="s">
        <v>317</v>
      </c>
      <c r="CG32" s="663"/>
      <c r="CH32" s="663"/>
      <c r="CI32" s="663"/>
      <c r="CJ32" s="663"/>
      <c r="CK32" s="663"/>
      <c r="CL32" s="663"/>
      <c r="CM32" s="663"/>
      <c r="CN32" s="663"/>
      <c r="CO32" s="663"/>
      <c r="CP32" s="663"/>
      <c r="CQ32" s="664"/>
      <c r="CR32" s="647" t="s">
        <v>129</v>
      </c>
      <c r="CS32" s="648"/>
      <c r="CT32" s="648"/>
      <c r="CU32" s="648"/>
      <c r="CV32" s="648"/>
      <c r="CW32" s="648"/>
      <c r="CX32" s="648"/>
      <c r="CY32" s="649"/>
      <c r="CZ32" s="652" t="s">
        <v>242</v>
      </c>
      <c r="DA32" s="681"/>
      <c r="DB32" s="681"/>
      <c r="DC32" s="685"/>
      <c r="DD32" s="656" t="s">
        <v>242</v>
      </c>
      <c r="DE32" s="648"/>
      <c r="DF32" s="648"/>
      <c r="DG32" s="648"/>
      <c r="DH32" s="648"/>
      <c r="DI32" s="648"/>
      <c r="DJ32" s="648"/>
      <c r="DK32" s="649"/>
      <c r="DL32" s="656" t="s">
        <v>242</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1877995</v>
      </c>
      <c r="S33" s="648"/>
      <c r="T33" s="648"/>
      <c r="U33" s="648"/>
      <c r="V33" s="648"/>
      <c r="W33" s="648"/>
      <c r="X33" s="648"/>
      <c r="Y33" s="649"/>
      <c r="Z33" s="650">
        <v>6.8</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98.3</v>
      </c>
      <c r="BH33" s="718"/>
      <c r="BI33" s="718"/>
      <c r="BJ33" s="718"/>
      <c r="BK33" s="718"/>
      <c r="BL33" s="718"/>
      <c r="BM33" s="719">
        <v>94.1</v>
      </c>
      <c r="BN33" s="718"/>
      <c r="BO33" s="718"/>
      <c r="BP33" s="718"/>
      <c r="BQ33" s="720"/>
      <c r="BR33" s="717">
        <v>98.7</v>
      </c>
      <c r="BS33" s="718"/>
      <c r="BT33" s="718"/>
      <c r="BU33" s="718"/>
      <c r="BV33" s="718"/>
      <c r="BW33" s="718"/>
      <c r="BX33" s="719">
        <v>93.8</v>
      </c>
      <c r="BY33" s="718"/>
      <c r="BZ33" s="718"/>
      <c r="CA33" s="718"/>
      <c r="CB33" s="720"/>
      <c r="CD33" s="662" t="s">
        <v>320</v>
      </c>
      <c r="CE33" s="663"/>
      <c r="CF33" s="663"/>
      <c r="CG33" s="663"/>
      <c r="CH33" s="663"/>
      <c r="CI33" s="663"/>
      <c r="CJ33" s="663"/>
      <c r="CK33" s="663"/>
      <c r="CL33" s="663"/>
      <c r="CM33" s="663"/>
      <c r="CN33" s="663"/>
      <c r="CO33" s="663"/>
      <c r="CP33" s="663"/>
      <c r="CQ33" s="664"/>
      <c r="CR33" s="647">
        <v>12099829</v>
      </c>
      <c r="CS33" s="683"/>
      <c r="CT33" s="683"/>
      <c r="CU33" s="683"/>
      <c r="CV33" s="683"/>
      <c r="CW33" s="683"/>
      <c r="CX33" s="683"/>
      <c r="CY33" s="684"/>
      <c r="CZ33" s="652">
        <v>44.7</v>
      </c>
      <c r="DA33" s="681"/>
      <c r="DB33" s="681"/>
      <c r="DC33" s="685"/>
      <c r="DD33" s="656">
        <v>6107482</v>
      </c>
      <c r="DE33" s="683"/>
      <c r="DF33" s="683"/>
      <c r="DG33" s="683"/>
      <c r="DH33" s="683"/>
      <c r="DI33" s="683"/>
      <c r="DJ33" s="683"/>
      <c r="DK33" s="684"/>
      <c r="DL33" s="656">
        <v>3952364</v>
      </c>
      <c r="DM33" s="683"/>
      <c r="DN33" s="683"/>
      <c r="DO33" s="683"/>
      <c r="DP33" s="683"/>
      <c r="DQ33" s="683"/>
      <c r="DR33" s="683"/>
      <c r="DS33" s="683"/>
      <c r="DT33" s="683"/>
      <c r="DU33" s="683"/>
      <c r="DV33" s="684"/>
      <c r="DW33" s="652">
        <v>33.6</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126753</v>
      </c>
      <c r="S34" s="648"/>
      <c r="T34" s="648"/>
      <c r="U34" s="648"/>
      <c r="V34" s="648"/>
      <c r="W34" s="648"/>
      <c r="X34" s="648"/>
      <c r="Y34" s="649"/>
      <c r="Z34" s="650">
        <v>0.5</v>
      </c>
      <c r="AA34" s="650"/>
      <c r="AB34" s="650"/>
      <c r="AC34" s="650"/>
      <c r="AD34" s="651" t="s">
        <v>242</v>
      </c>
      <c r="AE34" s="651"/>
      <c r="AF34" s="651"/>
      <c r="AG34" s="651"/>
      <c r="AH34" s="651"/>
      <c r="AI34" s="651"/>
      <c r="AJ34" s="651"/>
      <c r="AK34" s="651"/>
      <c r="AL34" s="652" t="s">
        <v>242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3016256</v>
      </c>
      <c r="CS34" s="648"/>
      <c r="CT34" s="648"/>
      <c r="CU34" s="648"/>
      <c r="CV34" s="648"/>
      <c r="CW34" s="648"/>
      <c r="CX34" s="648"/>
      <c r="CY34" s="649"/>
      <c r="CZ34" s="652">
        <v>11.1</v>
      </c>
      <c r="DA34" s="681"/>
      <c r="DB34" s="681"/>
      <c r="DC34" s="685"/>
      <c r="DD34" s="656">
        <v>2053200</v>
      </c>
      <c r="DE34" s="648"/>
      <c r="DF34" s="648"/>
      <c r="DG34" s="648"/>
      <c r="DH34" s="648"/>
      <c r="DI34" s="648"/>
      <c r="DJ34" s="648"/>
      <c r="DK34" s="649"/>
      <c r="DL34" s="656">
        <v>1515116</v>
      </c>
      <c r="DM34" s="648"/>
      <c r="DN34" s="648"/>
      <c r="DO34" s="648"/>
      <c r="DP34" s="648"/>
      <c r="DQ34" s="648"/>
      <c r="DR34" s="648"/>
      <c r="DS34" s="648"/>
      <c r="DT34" s="648"/>
      <c r="DU34" s="648"/>
      <c r="DV34" s="649"/>
      <c r="DW34" s="652">
        <v>12.9</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725823</v>
      </c>
      <c r="S35" s="648"/>
      <c r="T35" s="648"/>
      <c r="U35" s="648"/>
      <c r="V35" s="648"/>
      <c r="W35" s="648"/>
      <c r="X35" s="648"/>
      <c r="Y35" s="649"/>
      <c r="Z35" s="650">
        <v>2.6</v>
      </c>
      <c r="AA35" s="650"/>
      <c r="AB35" s="650"/>
      <c r="AC35" s="650"/>
      <c r="AD35" s="651" t="s">
        <v>242</v>
      </c>
      <c r="AE35" s="651"/>
      <c r="AF35" s="651"/>
      <c r="AG35" s="651"/>
      <c r="AH35" s="651"/>
      <c r="AI35" s="651"/>
      <c r="AJ35" s="651"/>
      <c r="AK35" s="651"/>
      <c r="AL35" s="652" t="s">
        <v>242</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63585</v>
      </c>
      <c r="CS35" s="683"/>
      <c r="CT35" s="683"/>
      <c r="CU35" s="683"/>
      <c r="CV35" s="683"/>
      <c r="CW35" s="683"/>
      <c r="CX35" s="683"/>
      <c r="CY35" s="684"/>
      <c r="CZ35" s="652">
        <v>0.2</v>
      </c>
      <c r="DA35" s="681"/>
      <c r="DB35" s="681"/>
      <c r="DC35" s="685"/>
      <c r="DD35" s="656">
        <v>49792</v>
      </c>
      <c r="DE35" s="683"/>
      <c r="DF35" s="683"/>
      <c r="DG35" s="683"/>
      <c r="DH35" s="683"/>
      <c r="DI35" s="683"/>
      <c r="DJ35" s="683"/>
      <c r="DK35" s="684"/>
      <c r="DL35" s="656">
        <v>40485</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401912</v>
      </c>
      <c r="S36" s="648"/>
      <c r="T36" s="648"/>
      <c r="U36" s="648"/>
      <c r="V36" s="648"/>
      <c r="W36" s="648"/>
      <c r="X36" s="648"/>
      <c r="Y36" s="649"/>
      <c r="Z36" s="650">
        <v>1.5</v>
      </c>
      <c r="AA36" s="650"/>
      <c r="AB36" s="650"/>
      <c r="AC36" s="650"/>
      <c r="AD36" s="651" t="s">
        <v>139</v>
      </c>
      <c r="AE36" s="651"/>
      <c r="AF36" s="651"/>
      <c r="AG36" s="651"/>
      <c r="AH36" s="651"/>
      <c r="AI36" s="651"/>
      <c r="AJ36" s="651"/>
      <c r="AK36" s="651"/>
      <c r="AL36" s="652" t="s">
        <v>242</v>
      </c>
      <c r="AM36" s="653"/>
      <c r="AN36" s="653"/>
      <c r="AO36" s="654"/>
      <c r="AP36" s="235"/>
      <c r="AQ36" s="721" t="s">
        <v>328</v>
      </c>
      <c r="AR36" s="722"/>
      <c r="AS36" s="722"/>
      <c r="AT36" s="722"/>
      <c r="AU36" s="722"/>
      <c r="AV36" s="722"/>
      <c r="AW36" s="722"/>
      <c r="AX36" s="722"/>
      <c r="AY36" s="723"/>
      <c r="AZ36" s="636">
        <v>2695234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320304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6179032</v>
      </c>
      <c r="CS36" s="648"/>
      <c r="CT36" s="648"/>
      <c r="CU36" s="648"/>
      <c r="CV36" s="648"/>
      <c r="CW36" s="648"/>
      <c r="CX36" s="648"/>
      <c r="CY36" s="649"/>
      <c r="CZ36" s="652">
        <v>22.8</v>
      </c>
      <c r="DA36" s="681"/>
      <c r="DB36" s="681"/>
      <c r="DC36" s="685"/>
      <c r="DD36" s="656">
        <v>1759832</v>
      </c>
      <c r="DE36" s="648"/>
      <c r="DF36" s="648"/>
      <c r="DG36" s="648"/>
      <c r="DH36" s="648"/>
      <c r="DI36" s="648"/>
      <c r="DJ36" s="648"/>
      <c r="DK36" s="649"/>
      <c r="DL36" s="656">
        <v>855326</v>
      </c>
      <c r="DM36" s="648"/>
      <c r="DN36" s="648"/>
      <c r="DO36" s="648"/>
      <c r="DP36" s="648"/>
      <c r="DQ36" s="648"/>
      <c r="DR36" s="648"/>
      <c r="DS36" s="648"/>
      <c r="DT36" s="648"/>
      <c r="DU36" s="648"/>
      <c r="DV36" s="649"/>
      <c r="DW36" s="652">
        <v>7.3</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415479</v>
      </c>
      <c r="S37" s="648"/>
      <c r="T37" s="648"/>
      <c r="U37" s="648"/>
      <c r="V37" s="648"/>
      <c r="W37" s="648"/>
      <c r="X37" s="648"/>
      <c r="Y37" s="649"/>
      <c r="Z37" s="650">
        <v>1.5</v>
      </c>
      <c r="AA37" s="650"/>
      <c r="AB37" s="650"/>
      <c r="AC37" s="650"/>
      <c r="AD37" s="651" t="s">
        <v>129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599458</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234863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44429</v>
      </c>
      <c r="CS37" s="683"/>
      <c r="CT37" s="683"/>
      <c r="CU37" s="683"/>
      <c r="CV37" s="683"/>
      <c r="CW37" s="683"/>
      <c r="CX37" s="683"/>
      <c r="CY37" s="684"/>
      <c r="CZ37" s="652">
        <v>0.2</v>
      </c>
      <c r="DA37" s="681"/>
      <c r="DB37" s="681"/>
      <c r="DC37" s="685"/>
      <c r="DD37" s="656">
        <v>44429</v>
      </c>
      <c r="DE37" s="683"/>
      <c r="DF37" s="683"/>
      <c r="DG37" s="683"/>
      <c r="DH37" s="683"/>
      <c r="DI37" s="683"/>
      <c r="DJ37" s="683"/>
      <c r="DK37" s="684"/>
      <c r="DL37" s="656">
        <v>44429</v>
      </c>
      <c r="DM37" s="683"/>
      <c r="DN37" s="683"/>
      <c r="DO37" s="683"/>
      <c r="DP37" s="683"/>
      <c r="DQ37" s="683"/>
      <c r="DR37" s="683"/>
      <c r="DS37" s="683"/>
      <c r="DT37" s="683"/>
      <c r="DU37" s="683"/>
      <c r="DV37" s="684"/>
      <c r="DW37" s="652">
        <v>0.4</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252614</v>
      </c>
      <c r="S38" s="648"/>
      <c r="T38" s="648"/>
      <c r="U38" s="648"/>
      <c r="V38" s="648"/>
      <c r="W38" s="648"/>
      <c r="X38" s="648"/>
      <c r="Y38" s="649"/>
      <c r="Z38" s="650">
        <v>0.9</v>
      </c>
      <c r="AA38" s="650"/>
      <c r="AB38" s="650"/>
      <c r="AC38" s="650"/>
      <c r="AD38" s="651">
        <v>1400</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58890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5633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2040686</v>
      </c>
      <c r="CS38" s="648"/>
      <c r="CT38" s="648"/>
      <c r="CU38" s="648"/>
      <c r="CV38" s="648"/>
      <c r="CW38" s="648"/>
      <c r="CX38" s="648"/>
      <c r="CY38" s="649"/>
      <c r="CZ38" s="652">
        <v>7.5</v>
      </c>
      <c r="DA38" s="681"/>
      <c r="DB38" s="681"/>
      <c r="DC38" s="685"/>
      <c r="DD38" s="656">
        <v>1631648</v>
      </c>
      <c r="DE38" s="648"/>
      <c r="DF38" s="648"/>
      <c r="DG38" s="648"/>
      <c r="DH38" s="648"/>
      <c r="DI38" s="648"/>
      <c r="DJ38" s="648"/>
      <c r="DK38" s="649"/>
      <c r="DL38" s="656">
        <v>1541437</v>
      </c>
      <c r="DM38" s="648"/>
      <c r="DN38" s="648"/>
      <c r="DO38" s="648"/>
      <c r="DP38" s="648"/>
      <c r="DQ38" s="648"/>
      <c r="DR38" s="648"/>
      <c r="DS38" s="648"/>
      <c r="DT38" s="648"/>
      <c r="DU38" s="648"/>
      <c r="DV38" s="649"/>
      <c r="DW38" s="652">
        <v>13.1</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3221762</v>
      </c>
      <c r="S39" s="648"/>
      <c r="T39" s="648"/>
      <c r="U39" s="648"/>
      <c r="V39" s="648"/>
      <c r="W39" s="648"/>
      <c r="X39" s="648"/>
      <c r="Y39" s="649"/>
      <c r="Z39" s="650">
        <v>11.7</v>
      </c>
      <c r="AA39" s="650"/>
      <c r="AB39" s="650"/>
      <c r="AC39" s="650"/>
      <c r="AD39" s="651" t="s">
        <v>129</v>
      </c>
      <c r="AE39" s="651"/>
      <c r="AF39" s="651"/>
      <c r="AG39" s="651"/>
      <c r="AH39" s="651"/>
      <c r="AI39" s="651"/>
      <c r="AJ39" s="651"/>
      <c r="AK39" s="651"/>
      <c r="AL39" s="652" t="s">
        <v>129</v>
      </c>
      <c r="AM39" s="653"/>
      <c r="AN39" s="653"/>
      <c r="AO39" s="654"/>
      <c r="AQ39" s="725" t="s">
        <v>340</v>
      </c>
      <c r="AR39" s="726"/>
      <c r="AS39" s="726"/>
      <c r="AT39" s="726"/>
      <c r="AU39" s="726"/>
      <c r="AV39" s="726"/>
      <c r="AW39" s="726"/>
      <c r="AX39" s="726"/>
      <c r="AY39" s="727"/>
      <c r="AZ39" s="647" t="s">
        <v>242</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8630</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643708</v>
      </c>
      <c r="CS39" s="683"/>
      <c r="CT39" s="683"/>
      <c r="CU39" s="683"/>
      <c r="CV39" s="683"/>
      <c r="CW39" s="683"/>
      <c r="CX39" s="683"/>
      <c r="CY39" s="684"/>
      <c r="CZ39" s="652">
        <v>2.4</v>
      </c>
      <c r="DA39" s="681"/>
      <c r="DB39" s="681"/>
      <c r="DC39" s="685"/>
      <c r="DD39" s="656">
        <v>517598</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242</v>
      </c>
      <c r="AA40" s="650"/>
      <c r="AB40" s="650"/>
      <c r="AC40" s="650"/>
      <c r="AD40" s="651" t="s">
        <v>242</v>
      </c>
      <c r="AE40" s="651"/>
      <c r="AF40" s="651"/>
      <c r="AG40" s="651"/>
      <c r="AH40" s="651"/>
      <c r="AI40" s="651"/>
      <c r="AJ40" s="651"/>
      <c r="AK40" s="651"/>
      <c r="AL40" s="652" t="s">
        <v>242</v>
      </c>
      <c r="AM40" s="653"/>
      <c r="AN40" s="653"/>
      <c r="AO40" s="654"/>
      <c r="AQ40" s="725" t="s">
        <v>344</v>
      </c>
      <c r="AR40" s="726"/>
      <c r="AS40" s="726"/>
      <c r="AT40" s="726"/>
      <c r="AU40" s="726"/>
      <c r="AV40" s="726"/>
      <c r="AW40" s="726"/>
      <c r="AX40" s="726"/>
      <c r="AY40" s="727"/>
      <c r="AZ40" s="647" t="s">
        <v>242</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84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156562</v>
      </c>
      <c r="CS40" s="648"/>
      <c r="CT40" s="648"/>
      <c r="CU40" s="648"/>
      <c r="CV40" s="648"/>
      <c r="CW40" s="648"/>
      <c r="CX40" s="648"/>
      <c r="CY40" s="649"/>
      <c r="CZ40" s="652">
        <v>0.6</v>
      </c>
      <c r="DA40" s="681"/>
      <c r="DB40" s="681"/>
      <c r="DC40" s="685"/>
      <c r="DD40" s="656">
        <v>95412</v>
      </c>
      <c r="DE40" s="648"/>
      <c r="DF40" s="648"/>
      <c r="DG40" s="648"/>
      <c r="DH40" s="648"/>
      <c r="DI40" s="648"/>
      <c r="DJ40" s="648"/>
      <c r="DK40" s="649"/>
      <c r="DL40" s="656" t="s">
        <v>242</v>
      </c>
      <c r="DM40" s="648"/>
      <c r="DN40" s="648"/>
      <c r="DO40" s="648"/>
      <c r="DP40" s="648"/>
      <c r="DQ40" s="648"/>
      <c r="DR40" s="648"/>
      <c r="DS40" s="648"/>
      <c r="DT40" s="648"/>
      <c r="DU40" s="648"/>
      <c r="DV40" s="649"/>
      <c r="DW40" s="652" t="s">
        <v>242</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242</v>
      </c>
      <c r="AA41" s="650"/>
      <c r="AB41" s="650"/>
      <c r="AC41" s="650"/>
      <c r="AD41" s="651" t="s">
        <v>139</v>
      </c>
      <c r="AE41" s="651"/>
      <c r="AF41" s="651"/>
      <c r="AG41" s="651"/>
      <c r="AH41" s="651"/>
      <c r="AI41" s="651"/>
      <c r="AJ41" s="651"/>
      <c r="AK41" s="651"/>
      <c r="AL41" s="652" t="s">
        <v>242</v>
      </c>
      <c r="AM41" s="653"/>
      <c r="AN41" s="653"/>
      <c r="AO41" s="654"/>
      <c r="AQ41" s="725" t="s">
        <v>349</v>
      </c>
      <c r="AR41" s="726"/>
      <c r="AS41" s="726"/>
      <c r="AT41" s="726"/>
      <c r="AU41" s="726"/>
      <c r="AV41" s="726"/>
      <c r="AW41" s="726"/>
      <c r="AX41" s="726"/>
      <c r="AY41" s="727"/>
      <c r="AZ41" s="647">
        <v>424167</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242</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427034</v>
      </c>
      <c r="S42" s="648"/>
      <c r="T42" s="648"/>
      <c r="U42" s="648"/>
      <c r="V42" s="648"/>
      <c r="W42" s="648"/>
      <c r="X42" s="648"/>
      <c r="Y42" s="649"/>
      <c r="Z42" s="650">
        <v>1.6</v>
      </c>
      <c r="AA42" s="650"/>
      <c r="AB42" s="650"/>
      <c r="AC42" s="650"/>
      <c r="AD42" s="651" t="s">
        <v>129</v>
      </c>
      <c r="AE42" s="651"/>
      <c r="AF42" s="651"/>
      <c r="AG42" s="651"/>
      <c r="AH42" s="651"/>
      <c r="AI42" s="651"/>
      <c r="AJ42" s="651"/>
      <c r="AK42" s="651"/>
      <c r="AL42" s="652" t="s">
        <v>129</v>
      </c>
      <c r="AM42" s="653"/>
      <c r="AN42" s="653"/>
      <c r="AO42" s="654"/>
      <c r="AQ42" s="746" t="s">
        <v>353</v>
      </c>
      <c r="AR42" s="747"/>
      <c r="AS42" s="747"/>
      <c r="AT42" s="747"/>
      <c r="AU42" s="747"/>
      <c r="AV42" s="747"/>
      <c r="AW42" s="747"/>
      <c r="AX42" s="747"/>
      <c r="AY42" s="748"/>
      <c r="AZ42" s="738">
        <v>1612719</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437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4345016</v>
      </c>
      <c r="CS42" s="648"/>
      <c r="CT42" s="648"/>
      <c r="CU42" s="648"/>
      <c r="CV42" s="648"/>
      <c r="CW42" s="648"/>
      <c r="CX42" s="648"/>
      <c r="CY42" s="649"/>
      <c r="CZ42" s="652">
        <v>16.100000000000001</v>
      </c>
      <c r="DA42" s="653"/>
      <c r="DB42" s="653"/>
      <c r="DC42" s="665"/>
      <c r="DD42" s="656">
        <v>563157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356</v>
      </c>
      <c r="C43" s="689"/>
      <c r="D43" s="689"/>
      <c r="E43" s="689"/>
      <c r="F43" s="689"/>
      <c r="G43" s="689"/>
      <c r="H43" s="689"/>
      <c r="I43" s="689"/>
      <c r="J43" s="689"/>
      <c r="K43" s="689"/>
      <c r="L43" s="689"/>
      <c r="M43" s="689"/>
      <c r="N43" s="689"/>
      <c r="O43" s="689"/>
      <c r="P43" s="689"/>
      <c r="Q43" s="690"/>
      <c r="R43" s="738">
        <v>27518051</v>
      </c>
      <c r="S43" s="739"/>
      <c r="T43" s="739"/>
      <c r="U43" s="739"/>
      <c r="V43" s="739"/>
      <c r="W43" s="739"/>
      <c r="X43" s="739"/>
      <c r="Y43" s="740"/>
      <c r="Z43" s="741">
        <v>100</v>
      </c>
      <c r="AA43" s="741"/>
      <c r="AB43" s="741"/>
      <c r="AC43" s="741"/>
      <c r="AD43" s="742">
        <v>11327620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97334</v>
      </c>
      <c r="CS43" s="683"/>
      <c r="CT43" s="683"/>
      <c r="CU43" s="683"/>
      <c r="CV43" s="683"/>
      <c r="CW43" s="683"/>
      <c r="CX43" s="683"/>
      <c r="CY43" s="684"/>
      <c r="CZ43" s="652">
        <v>0.4</v>
      </c>
      <c r="DA43" s="681"/>
      <c r="DB43" s="681"/>
      <c r="DC43" s="685"/>
      <c r="DD43" s="656">
        <v>60000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4251636</v>
      </c>
      <c r="CS44" s="648"/>
      <c r="CT44" s="648"/>
      <c r="CU44" s="648"/>
      <c r="CV44" s="648"/>
      <c r="CW44" s="648"/>
      <c r="CX44" s="648"/>
      <c r="CY44" s="649"/>
      <c r="CZ44" s="652">
        <v>15.7</v>
      </c>
      <c r="DA44" s="653"/>
      <c r="DB44" s="653"/>
      <c r="DC44" s="665"/>
      <c r="DD44" s="656">
        <v>557204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1570061</v>
      </c>
      <c r="CS45" s="683"/>
      <c r="CT45" s="683"/>
      <c r="CU45" s="683"/>
      <c r="CV45" s="683"/>
      <c r="CW45" s="683"/>
      <c r="CX45" s="683"/>
      <c r="CY45" s="684"/>
      <c r="CZ45" s="652">
        <v>5.8</v>
      </c>
      <c r="DA45" s="681"/>
      <c r="DB45" s="681"/>
      <c r="DC45" s="685"/>
      <c r="DD45" s="656">
        <v>115127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2398317</v>
      </c>
      <c r="CS46" s="648"/>
      <c r="CT46" s="648"/>
      <c r="CU46" s="648"/>
      <c r="CV46" s="648"/>
      <c r="CW46" s="648"/>
      <c r="CX46" s="648"/>
      <c r="CY46" s="649"/>
      <c r="CZ46" s="652">
        <v>8.9</v>
      </c>
      <c r="DA46" s="653"/>
      <c r="DB46" s="653"/>
      <c r="DC46" s="665"/>
      <c r="DD46" s="656">
        <v>411430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93380</v>
      </c>
      <c r="CS47" s="683"/>
      <c r="CT47" s="683"/>
      <c r="CU47" s="683"/>
      <c r="CV47" s="683"/>
      <c r="CW47" s="683"/>
      <c r="CX47" s="683"/>
      <c r="CY47" s="684"/>
      <c r="CZ47" s="652">
        <v>0.3</v>
      </c>
      <c r="DA47" s="681"/>
      <c r="DB47" s="681"/>
      <c r="DC47" s="685"/>
      <c r="DD47" s="656">
        <v>5953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27059356</v>
      </c>
      <c r="CS49" s="718"/>
      <c r="CT49" s="718"/>
      <c r="CU49" s="718"/>
      <c r="CV49" s="718"/>
      <c r="CW49" s="718"/>
      <c r="CX49" s="718"/>
      <c r="CY49" s="749"/>
      <c r="CZ49" s="743">
        <v>100</v>
      </c>
      <c r="DA49" s="750"/>
      <c r="DB49" s="750"/>
      <c r="DC49" s="751"/>
      <c r="DD49" s="752">
        <v>13725738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8Z/VHbjLNscjsQvyBHgiiT5lEfXqrZyJD+4kp15bLlDYSCOlhONC1ioXtbOAfO5QhQXeSsh86rhyRvC67xiTA==" saltValue="VPzDy/TnfUAE7W3/VFyD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27518</v>
      </c>
      <c r="R7" s="783"/>
      <c r="S7" s="783"/>
      <c r="T7" s="783"/>
      <c r="U7" s="783"/>
      <c r="V7" s="783">
        <v>27059</v>
      </c>
      <c r="W7" s="783"/>
      <c r="X7" s="783"/>
      <c r="Y7" s="783"/>
      <c r="Z7" s="783"/>
      <c r="AA7" s="783">
        <v>459</v>
      </c>
      <c r="AB7" s="783"/>
      <c r="AC7" s="783"/>
      <c r="AD7" s="783"/>
      <c r="AE7" s="784"/>
      <c r="AF7" s="785">
        <v>363</v>
      </c>
      <c r="AG7" s="786"/>
      <c r="AH7" s="786"/>
      <c r="AI7" s="786"/>
      <c r="AJ7" s="787"/>
      <c r="AK7" s="822">
        <v>402</v>
      </c>
      <c r="AL7" s="823"/>
      <c r="AM7" s="823"/>
      <c r="AN7" s="823"/>
      <c r="AO7" s="823"/>
      <c r="AP7" s="823">
        <v>27893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3</v>
      </c>
      <c r="CI7" s="820"/>
      <c r="CJ7" s="820"/>
      <c r="CK7" s="820"/>
      <c r="CL7" s="821"/>
      <c r="CM7" s="819">
        <v>46</v>
      </c>
      <c r="CN7" s="820"/>
      <c r="CO7" s="820"/>
      <c r="CP7" s="820"/>
      <c r="CQ7" s="821"/>
      <c r="CR7" s="819">
        <v>19</v>
      </c>
      <c r="CS7" s="820"/>
      <c r="CT7" s="820"/>
      <c r="CU7" s="820"/>
      <c r="CV7" s="821"/>
      <c r="CW7" s="819">
        <v>16</v>
      </c>
      <c r="CX7" s="820"/>
      <c r="CY7" s="820"/>
      <c r="CZ7" s="820"/>
      <c r="DA7" s="821"/>
      <c r="DB7" s="819" t="s">
        <v>595</v>
      </c>
      <c r="DC7" s="820"/>
      <c r="DD7" s="820"/>
      <c r="DE7" s="820"/>
      <c r="DF7" s="821"/>
      <c r="DG7" s="819" t="s">
        <v>595</v>
      </c>
      <c r="DH7" s="820"/>
      <c r="DI7" s="820"/>
      <c r="DJ7" s="820"/>
      <c r="DK7" s="821"/>
      <c r="DL7" s="819" t="s">
        <v>595</v>
      </c>
      <c r="DM7" s="820"/>
      <c r="DN7" s="820"/>
      <c r="DO7" s="820"/>
      <c r="DP7" s="821"/>
      <c r="DQ7" s="819" t="s">
        <v>595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f>Q7</f>
        <v>27518</v>
      </c>
      <c r="R23" s="842"/>
      <c r="S23" s="842"/>
      <c r="T23" s="842"/>
      <c r="U23" s="842"/>
      <c r="V23" s="842">
        <f>V7</f>
        <v>27059</v>
      </c>
      <c r="W23" s="842"/>
      <c r="X23" s="842"/>
      <c r="Y23" s="842"/>
      <c r="Z23" s="842"/>
      <c r="AA23" s="842">
        <f>AA7</f>
        <v>459</v>
      </c>
      <c r="AB23" s="842"/>
      <c r="AC23" s="842"/>
      <c r="AD23" s="842"/>
      <c r="AE23" s="843"/>
      <c r="AF23" s="844">
        <v>363</v>
      </c>
      <c r="AG23" s="842"/>
      <c r="AH23" s="842"/>
      <c r="AI23" s="842"/>
      <c r="AJ23" s="845"/>
      <c r="AK23" s="846"/>
      <c r="AL23" s="847"/>
      <c r="AM23" s="847"/>
      <c r="AN23" s="847"/>
      <c r="AO23" s="847"/>
      <c r="AP23" s="842">
        <f>AP7</f>
        <v>27893</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5480</v>
      </c>
      <c r="R28" s="871"/>
      <c r="S28" s="871"/>
      <c r="T28" s="871"/>
      <c r="U28" s="871"/>
      <c r="V28" s="871">
        <v>5160</v>
      </c>
      <c r="W28" s="871"/>
      <c r="X28" s="871"/>
      <c r="Y28" s="871"/>
      <c r="Z28" s="871"/>
      <c r="AA28" s="871">
        <v>320</v>
      </c>
      <c r="AB28" s="871"/>
      <c r="AC28" s="871"/>
      <c r="AD28" s="871"/>
      <c r="AE28" s="872"/>
      <c r="AF28" s="873">
        <v>320</v>
      </c>
      <c r="AG28" s="871"/>
      <c r="AH28" s="871"/>
      <c r="AI28" s="871"/>
      <c r="AJ28" s="874"/>
      <c r="AK28" s="875">
        <v>424</v>
      </c>
      <c r="AL28" s="866"/>
      <c r="AM28" s="866"/>
      <c r="AN28" s="866"/>
      <c r="AO28" s="866"/>
      <c r="AP28" s="866" t="s">
        <v>593</v>
      </c>
      <c r="AQ28" s="866"/>
      <c r="AR28" s="866"/>
      <c r="AS28" s="866"/>
      <c r="AT28" s="866"/>
      <c r="AU28" s="866" t="s">
        <v>593</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4552</v>
      </c>
      <c r="R29" s="807"/>
      <c r="S29" s="807"/>
      <c r="T29" s="807"/>
      <c r="U29" s="807"/>
      <c r="V29" s="807">
        <v>4552</v>
      </c>
      <c r="W29" s="807"/>
      <c r="X29" s="807"/>
      <c r="Y29" s="807"/>
      <c r="Z29" s="807"/>
      <c r="AA29" s="807">
        <v>0</v>
      </c>
      <c r="AB29" s="807"/>
      <c r="AC29" s="807"/>
      <c r="AD29" s="807"/>
      <c r="AE29" s="808"/>
      <c r="AF29" s="809">
        <v>0</v>
      </c>
      <c r="AG29" s="810"/>
      <c r="AH29" s="810"/>
      <c r="AI29" s="810"/>
      <c r="AJ29" s="811"/>
      <c r="AK29" s="878">
        <v>788</v>
      </c>
      <c r="AL29" s="879"/>
      <c r="AM29" s="879"/>
      <c r="AN29" s="879"/>
      <c r="AO29" s="879"/>
      <c r="AP29" s="879" t="s">
        <v>593</v>
      </c>
      <c r="AQ29" s="879"/>
      <c r="AR29" s="879"/>
      <c r="AS29" s="879"/>
      <c r="AT29" s="879"/>
      <c r="AU29" s="879" t="s">
        <v>593</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609</v>
      </c>
      <c r="R30" s="807"/>
      <c r="S30" s="807"/>
      <c r="T30" s="807"/>
      <c r="U30" s="807"/>
      <c r="V30" s="807">
        <v>607</v>
      </c>
      <c r="W30" s="807"/>
      <c r="X30" s="807"/>
      <c r="Y30" s="807"/>
      <c r="Z30" s="807"/>
      <c r="AA30" s="807">
        <v>2</v>
      </c>
      <c r="AB30" s="807"/>
      <c r="AC30" s="807"/>
      <c r="AD30" s="807"/>
      <c r="AE30" s="808"/>
      <c r="AF30" s="809">
        <v>2</v>
      </c>
      <c r="AG30" s="810"/>
      <c r="AH30" s="810"/>
      <c r="AI30" s="810"/>
      <c r="AJ30" s="811"/>
      <c r="AK30" s="878">
        <v>170</v>
      </c>
      <c r="AL30" s="879"/>
      <c r="AM30" s="879"/>
      <c r="AN30" s="879"/>
      <c r="AO30" s="879"/>
      <c r="AP30" s="879" t="s">
        <v>593</v>
      </c>
      <c r="AQ30" s="879"/>
      <c r="AR30" s="879"/>
      <c r="AS30" s="879"/>
      <c r="AT30" s="879"/>
      <c r="AU30" s="879" t="s">
        <v>593</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796</v>
      </c>
      <c r="R31" s="807"/>
      <c r="S31" s="807"/>
      <c r="T31" s="807"/>
      <c r="U31" s="807"/>
      <c r="V31" s="807">
        <v>873</v>
      </c>
      <c r="W31" s="807"/>
      <c r="X31" s="807"/>
      <c r="Y31" s="807"/>
      <c r="Z31" s="807"/>
      <c r="AA31" s="807">
        <v>-77</v>
      </c>
      <c r="AB31" s="807"/>
      <c r="AC31" s="807"/>
      <c r="AD31" s="807"/>
      <c r="AE31" s="808"/>
      <c r="AF31" s="809">
        <v>356</v>
      </c>
      <c r="AG31" s="810"/>
      <c r="AH31" s="810"/>
      <c r="AI31" s="810"/>
      <c r="AJ31" s="811"/>
      <c r="AK31" s="878">
        <v>59</v>
      </c>
      <c r="AL31" s="879"/>
      <c r="AM31" s="879"/>
      <c r="AN31" s="879"/>
      <c r="AO31" s="879"/>
      <c r="AP31" s="879">
        <v>3561</v>
      </c>
      <c r="AQ31" s="879"/>
      <c r="AR31" s="879"/>
      <c r="AS31" s="879"/>
      <c r="AT31" s="879"/>
      <c r="AU31" s="879">
        <v>292</v>
      </c>
      <c r="AV31" s="879"/>
      <c r="AW31" s="879"/>
      <c r="AX31" s="879"/>
      <c r="AY31" s="879"/>
      <c r="AZ31" s="880" t="s">
        <v>593</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1218</v>
      </c>
      <c r="R32" s="807"/>
      <c r="S32" s="807"/>
      <c r="T32" s="807"/>
      <c r="U32" s="807"/>
      <c r="V32" s="807">
        <v>1218</v>
      </c>
      <c r="W32" s="807"/>
      <c r="X32" s="807"/>
      <c r="Y32" s="807"/>
      <c r="Z32" s="807"/>
      <c r="AA32" s="807">
        <v>0</v>
      </c>
      <c r="AB32" s="807"/>
      <c r="AC32" s="807"/>
      <c r="AD32" s="807"/>
      <c r="AE32" s="808"/>
      <c r="AF32" s="809">
        <v>150</v>
      </c>
      <c r="AG32" s="810"/>
      <c r="AH32" s="810"/>
      <c r="AI32" s="810"/>
      <c r="AJ32" s="811"/>
      <c r="AK32" s="878">
        <v>596</v>
      </c>
      <c r="AL32" s="879"/>
      <c r="AM32" s="879"/>
      <c r="AN32" s="879"/>
      <c r="AO32" s="879"/>
      <c r="AP32" s="879">
        <v>6831</v>
      </c>
      <c r="AQ32" s="879"/>
      <c r="AR32" s="879"/>
      <c r="AS32" s="879"/>
      <c r="AT32" s="879"/>
      <c r="AU32" s="879">
        <v>5759</v>
      </c>
      <c r="AV32" s="879"/>
      <c r="AW32" s="879"/>
      <c r="AX32" s="879"/>
      <c r="AY32" s="879"/>
      <c r="AZ32" s="880" t="s">
        <v>593</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10</v>
      </c>
      <c r="R33" s="807"/>
      <c r="S33" s="807"/>
      <c r="T33" s="807"/>
      <c r="U33" s="807"/>
      <c r="V33" s="807">
        <v>10</v>
      </c>
      <c r="W33" s="807"/>
      <c r="X33" s="807"/>
      <c r="Y33" s="807"/>
      <c r="Z33" s="807"/>
      <c r="AA33" s="807">
        <v>0</v>
      </c>
      <c r="AB33" s="807"/>
      <c r="AC33" s="807"/>
      <c r="AD33" s="807"/>
      <c r="AE33" s="808"/>
      <c r="AF33" s="809">
        <v>0</v>
      </c>
      <c r="AG33" s="810"/>
      <c r="AH33" s="810"/>
      <c r="AI33" s="810"/>
      <c r="AJ33" s="811"/>
      <c r="AK33" s="878">
        <v>4</v>
      </c>
      <c r="AL33" s="879"/>
      <c r="AM33" s="879"/>
      <c r="AN33" s="879"/>
      <c r="AO33" s="879"/>
      <c r="AP33" s="879">
        <v>38</v>
      </c>
      <c r="AQ33" s="879"/>
      <c r="AR33" s="879"/>
      <c r="AS33" s="879"/>
      <c r="AT33" s="879"/>
      <c r="AU33" s="879">
        <v>38</v>
      </c>
      <c r="AV33" s="879"/>
      <c r="AW33" s="879"/>
      <c r="AX33" s="879"/>
      <c r="AY33" s="879"/>
      <c r="AZ33" s="880" t="s">
        <v>593</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24</v>
      </c>
      <c r="R34" s="807"/>
      <c r="S34" s="807"/>
      <c r="T34" s="807"/>
      <c r="U34" s="807"/>
      <c r="V34" s="807">
        <v>24</v>
      </c>
      <c r="W34" s="807"/>
      <c r="X34" s="807"/>
      <c r="Y34" s="807"/>
      <c r="Z34" s="807"/>
      <c r="AA34" s="807">
        <v>0</v>
      </c>
      <c r="AB34" s="807"/>
      <c r="AC34" s="807"/>
      <c r="AD34" s="807"/>
      <c r="AE34" s="808"/>
      <c r="AF34" s="809">
        <v>0</v>
      </c>
      <c r="AG34" s="810"/>
      <c r="AH34" s="810"/>
      <c r="AI34" s="810"/>
      <c r="AJ34" s="811"/>
      <c r="AK34" s="878" t="s">
        <v>593</v>
      </c>
      <c r="AL34" s="879"/>
      <c r="AM34" s="879"/>
      <c r="AN34" s="879"/>
      <c r="AO34" s="879"/>
      <c r="AP34" s="879" t="s">
        <v>593</v>
      </c>
      <c r="AQ34" s="879"/>
      <c r="AR34" s="879"/>
      <c r="AS34" s="879"/>
      <c r="AT34" s="879"/>
      <c r="AU34" s="879" t="s">
        <v>593</v>
      </c>
      <c r="AV34" s="879"/>
      <c r="AW34" s="879"/>
      <c r="AX34" s="879"/>
      <c r="AY34" s="879"/>
      <c r="AZ34" s="880" t="s">
        <v>593</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830</v>
      </c>
      <c r="AG63" s="890"/>
      <c r="AH63" s="890"/>
      <c r="AI63" s="890"/>
      <c r="AJ63" s="891"/>
      <c r="AK63" s="892"/>
      <c r="AL63" s="887"/>
      <c r="AM63" s="887"/>
      <c r="AN63" s="887"/>
      <c r="AO63" s="887"/>
      <c r="AP63" s="890">
        <f>SUM(AP31:AT33)</f>
        <v>10430</v>
      </c>
      <c r="AQ63" s="890"/>
      <c r="AR63" s="890"/>
      <c r="AS63" s="890"/>
      <c r="AT63" s="890"/>
      <c r="AU63" s="890">
        <f>SUM(AU31:AY33)</f>
        <v>6089</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99</v>
      </c>
      <c r="R68" s="914"/>
      <c r="S68" s="914"/>
      <c r="T68" s="914"/>
      <c r="U68" s="914"/>
      <c r="V68" s="914">
        <v>92</v>
      </c>
      <c r="W68" s="914"/>
      <c r="X68" s="914"/>
      <c r="Y68" s="914"/>
      <c r="Z68" s="914"/>
      <c r="AA68" s="914">
        <v>7</v>
      </c>
      <c r="AB68" s="914"/>
      <c r="AC68" s="914"/>
      <c r="AD68" s="914"/>
      <c r="AE68" s="914"/>
      <c r="AF68" s="914">
        <v>7</v>
      </c>
      <c r="AG68" s="914"/>
      <c r="AH68" s="914"/>
      <c r="AI68" s="914"/>
      <c r="AJ68" s="914"/>
      <c r="AK68" s="914" t="s">
        <v>595</v>
      </c>
      <c r="AL68" s="914"/>
      <c r="AM68" s="914"/>
      <c r="AN68" s="914"/>
      <c r="AO68" s="914"/>
      <c r="AP68" s="914">
        <v>41</v>
      </c>
      <c r="AQ68" s="914"/>
      <c r="AR68" s="914"/>
      <c r="AS68" s="914"/>
      <c r="AT68" s="914"/>
      <c r="AU68" s="914">
        <v>41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24</v>
      </c>
      <c r="R69" s="879"/>
      <c r="S69" s="879"/>
      <c r="T69" s="879"/>
      <c r="U69" s="879"/>
      <c r="V69" s="879">
        <v>24</v>
      </c>
      <c r="W69" s="879"/>
      <c r="X69" s="879"/>
      <c r="Y69" s="879"/>
      <c r="Z69" s="879"/>
      <c r="AA69" s="879">
        <v>0</v>
      </c>
      <c r="AB69" s="879"/>
      <c r="AC69" s="879"/>
      <c r="AD69" s="879"/>
      <c r="AE69" s="879"/>
      <c r="AF69" s="879">
        <v>0</v>
      </c>
      <c r="AG69" s="879"/>
      <c r="AH69" s="879"/>
      <c r="AI69" s="879"/>
      <c r="AJ69" s="879"/>
      <c r="AK69" s="879" t="s">
        <v>595</v>
      </c>
      <c r="AL69" s="879"/>
      <c r="AM69" s="879"/>
      <c r="AN69" s="879"/>
      <c r="AO69" s="879"/>
      <c r="AP69" s="879" t="s">
        <v>595</v>
      </c>
      <c r="AQ69" s="879"/>
      <c r="AR69" s="879"/>
      <c r="AS69" s="879"/>
      <c r="AT69" s="879"/>
      <c r="AU69" s="879" t="s">
        <v>595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143</v>
      </c>
      <c r="R70" s="879"/>
      <c r="S70" s="879"/>
      <c r="T70" s="879"/>
      <c r="U70" s="879"/>
      <c r="V70" s="879">
        <v>132</v>
      </c>
      <c r="W70" s="879"/>
      <c r="X70" s="879"/>
      <c r="Y70" s="879"/>
      <c r="Z70" s="879"/>
      <c r="AA70" s="879">
        <v>11</v>
      </c>
      <c r="AB70" s="879"/>
      <c r="AC70" s="879"/>
      <c r="AD70" s="879"/>
      <c r="AE70" s="879"/>
      <c r="AF70" s="879">
        <v>11</v>
      </c>
      <c r="AG70" s="879"/>
      <c r="AH70" s="879"/>
      <c r="AI70" s="879"/>
      <c r="AJ70" s="879"/>
      <c r="AK70" s="879" t="s">
        <v>595</v>
      </c>
      <c r="AL70" s="879"/>
      <c r="AM70" s="879"/>
      <c r="AN70" s="879"/>
      <c r="AO70" s="879"/>
      <c r="AP70" s="879" t="s">
        <v>595</v>
      </c>
      <c r="AQ70" s="879"/>
      <c r="AR70" s="879"/>
      <c r="AS70" s="879"/>
      <c r="AT70" s="879"/>
      <c r="AU70" s="879" t="s">
        <v>595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351</v>
      </c>
      <c r="R71" s="879"/>
      <c r="S71" s="879"/>
      <c r="T71" s="879"/>
      <c r="U71" s="879"/>
      <c r="V71" s="879">
        <v>218</v>
      </c>
      <c r="W71" s="879"/>
      <c r="X71" s="879"/>
      <c r="Y71" s="879"/>
      <c r="Z71" s="879"/>
      <c r="AA71" s="879">
        <v>133</v>
      </c>
      <c r="AB71" s="879"/>
      <c r="AC71" s="879"/>
      <c r="AD71" s="879"/>
      <c r="AE71" s="879"/>
      <c r="AF71" s="879">
        <v>133</v>
      </c>
      <c r="AG71" s="879"/>
      <c r="AH71" s="879"/>
      <c r="AI71" s="879"/>
      <c r="AJ71" s="879"/>
      <c r="AK71" s="879">
        <v>65</v>
      </c>
      <c r="AL71" s="879"/>
      <c r="AM71" s="879"/>
      <c r="AN71" s="879"/>
      <c r="AO71" s="879"/>
      <c r="AP71" s="879" t="s">
        <v>595</v>
      </c>
      <c r="AQ71" s="879"/>
      <c r="AR71" s="879"/>
      <c r="AS71" s="879"/>
      <c r="AT71" s="879"/>
      <c r="AU71" s="879" t="s">
        <v>595</v>
      </c>
      <c r="AV71" s="879"/>
      <c r="AW71" s="879"/>
      <c r="AX71" s="879"/>
      <c r="AY71" s="879"/>
      <c r="AZ71" s="925" t="s">
        <v>600</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607</v>
      </c>
      <c r="C72" s="922"/>
      <c r="D72" s="922"/>
      <c r="E72" s="922"/>
      <c r="F72" s="922"/>
      <c r="G72" s="922"/>
      <c r="H72" s="922"/>
      <c r="I72" s="922"/>
      <c r="J72" s="922"/>
      <c r="K72" s="922"/>
      <c r="L72" s="922"/>
      <c r="M72" s="922"/>
      <c r="N72" s="922"/>
      <c r="O72" s="922"/>
      <c r="P72" s="923"/>
      <c r="Q72" s="924">
        <v>200866</v>
      </c>
      <c r="R72" s="879"/>
      <c r="S72" s="879"/>
      <c r="T72" s="879"/>
      <c r="U72" s="879"/>
      <c r="V72" s="879">
        <v>188873</v>
      </c>
      <c r="W72" s="879"/>
      <c r="X72" s="879"/>
      <c r="Y72" s="879"/>
      <c r="Z72" s="879"/>
      <c r="AA72" s="879">
        <v>11994</v>
      </c>
      <c r="AB72" s="879"/>
      <c r="AC72" s="879"/>
      <c r="AD72" s="879"/>
      <c r="AE72" s="879"/>
      <c r="AF72" s="879">
        <v>11994</v>
      </c>
      <c r="AG72" s="879"/>
      <c r="AH72" s="879"/>
      <c r="AI72" s="879"/>
      <c r="AJ72" s="879"/>
      <c r="AK72" s="879" t="s">
        <v>595</v>
      </c>
      <c r="AL72" s="879"/>
      <c r="AM72" s="879"/>
      <c r="AN72" s="879"/>
      <c r="AO72" s="879"/>
      <c r="AP72" s="879" t="s">
        <v>595</v>
      </c>
      <c r="AQ72" s="879"/>
      <c r="AR72" s="879"/>
      <c r="AS72" s="879"/>
      <c r="AT72" s="879"/>
      <c r="AU72" s="879" t="s">
        <v>595</v>
      </c>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SUM(AF68:AJ72)</f>
        <v>12145</v>
      </c>
      <c r="AG88" s="890"/>
      <c r="AH88" s="890"/>
      <c r="AI88" s="890"/>
      <c r="AJ88" s="890"/>
      <c r="AK88" s="887"/>
      <c r="AL88" s="887"/>
      <c r="AM88" s="887"/>
      <c r="AN88" s="887"/>
      <c r="AO88" s="887"/>
      <c r="AP88" s="890">
        <f>AP68</f>
        <v>41</v>
      </c>
      <c r="AQ88" s="890"/>
      <c r="AR88" s="890"/>
      <c r="AS88" s="890"/>
      <c r="AT88" s="890"/>
      <c r="AU88" s="890">
        <f>AU68</f>
        <v>41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CR7</f>
        <v>19</v>
      </c>
      <c r="CS102" s="898"/>
      <c r="CT102" s="898"/>
      <c r="CU102" s="898"/>
      <c r="CV102" s="941"/>
      <c r="CW102" s="940">
        <f t="shared" ref="CW102" si="0">CW7</f>
        <v>16</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307</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307</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307</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2607134</v>
      </c>
      <c r="AB110" s="950"/>
      <c r="AC110" s="950"/>
      <c r="AD110" s="950"/>
      <c r="AE110" s="951"/>
      <c r="AF110" s="952">
        <v>2562937</v>
      </c>
      <c r="AG110" s="950"/>
      <c r="AH110" s="950"/>
      <c r="AI110" s="950"/>
      <c r="AJ110" s="951"/>
      <c r="AK110" s="952">
        <v>2610198</v>
      </c>
      <c r="AL110" s="950"/>
      <c r="AM110" s="950"/>
      <c r="AN110" s="950"/>
      <c r="AO110" s="951"/>
      <c r="AP110" s="953">
        <v>27.4</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26338398</v>
      </c>
      <c r="BR110" s="985"/>
      <c r="BS110" s="985"/>
      <c r="BT110" s="985"/>
      <c r="BU110" s="985"/>
      <c r="BV110" s="985">
        <v>27185735</v>
      </c>
      <c r="BW110" s="985"/>
      <c r="BX110" s="985"/>
      <c r="BY110" s="985"/>
      <c r="BZ110" s="985"/>
      <c r="CA110" s="985">
        <v>27892868</v>
      </c>
      <c r="CB110" s="985"/>
      <c r="CC110" s="985"/>
      <c r="CD110" s="985"/>
      <c r="CE110" s="985"/>
      <c r="CF110" s="999">
        <v>293.2</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416</v>
      </c>
      <c r="DM110" s="985"/>
      <c r="DN110" s="985"/>
      <c r="DO110" s="985"/>
      <c r="DP110" s="985"/>
      <c r="DQ110" s="985" t="s">
        <v>443</v>
      </c>
      <c r="DR110" s="985"/>
      <c r="DS110" s="985"/>
      <c r="DT110" s="985"/>
      <c r="DU110" s="985"/>
      <c r="DV110" s="986" t="s">
        <v>416</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445</v>
      </c>
      <c r="AG111" s="992"/>
      <c r="AH111" s="992"/>
      <c r="AI111" s="992"/>
      <c r="AJ111" s="993"/>
      <c r="AK111" s="994" t="s">
        <v>443</v>
      </c>
      <c r="AL111" s="992"/>
      <c r="AM111" s="992"/>
      <c r="AN111" s="992"/>
      <c r="AO111" s="993"/>
      <c r="AP111" s="995" t="s">
        <v>446</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154596</v>
      </c>
      <c r="BR111" s="978"/>
      <c r="BS111" s="978"/>
      <c r="BT111" s="978"/>
      <c r="BU111" s="978"/>
      <c r="BV111" s="978">
        <v>131058</v>
      </c>
      <c r="BW111" s="978"/>
      <c r="BX111" s="978"/>
      <c r="BY111" s="978"/>
      <c r="BZ111" s="978"/>
      <c r="CA111" s="978">
        <v>170276</v>
      </c>
      <c r="CB111" s="978"/>
      <c r="CC111" s="978"/>
      <c r="CD111" s="978"/>
      <c r="CE111" s="978"/>
      <c r="CF111" s="972">
        <v>1.8</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446</v>
      </c>
      <c r="DM111" s="978"/>
      <c r="DN111" s="978"/>
      <c r="DO111" s="978"/>
      <c r="DP111" s="978"/>
      <c r="DQ111" s="978" t="s">
        <v>446</v>
      </c>
      <c r="DR111" s="978"/>
      <c r="DS111" s="978"/>
      <c r="DT111" s="978"/>
      <c r="DU111" s="978"/>
      <c r="DV111" s="979" t="s">
        <v>445</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416</v>
      </c>
      <c r="AG112" s="1017"/>
      <c r="AH112" s="1017"/>
      <c r="AI112" s="1017"/>
      <c r="AJ112" s="1018"/>
      <c r="AK112" s="1019" t="s">
        <v>445</v>
      </c>
      <c r="AL112" s="1017"/>
      <c r="AM112" s="1017"/>
      <c r="AN112" s="1017"/>
      <c r="AO112" s="1018"/>
      <c r="AP112" s="1020" t="s">
        <v>416</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7086964</v>
      </c>
      <c r="BR112" s="978"/>
      <c r="BS112" s="978"/>
      <c r="BT112" s="978"/>
      <c r="BU112" s="978"/>
      <c r="BV112" s="978">
        <v>6809960</v>
      </c>
      <c r="BW112" s="978"/>
      <c r="BX112" s="978"/>
      <c r="BY112" s="978"/>
      <c r="BZ112" s="978"/>
      <c r="CA112" s="978">
        <v>6088617</v>
      </c>
      <c r="CB112" s="978"/>
      <c r="CC112" s="978"/>
      <c r="CD112" s="978"/>
      <c r="CE112" s="978"/>
      <c r="CF112" s="972">
        <v>64</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416</v>
      </c>
      <c r="DH112" s="978"/>
      <c r="DI112" s="978"/>
      <c r="DJ112" s="978"/>
      <c r="DK112" s="978"/>
      <c r="DL112" s="978" t="s">
        <v>416</v>
      </c>
      <c r="DM112" s="978"/>
      <c r="DN112" s="978"/>
      <c r="DO112" s="978"/>
      <c r="DP112" s="978"/>
      <c r="DQ112" s="978" t="s">
        <v>416</v>
      </c>
      <c r="DR112" s="978"/>
      <c r="DS112" s="978"/>
      <c r="DT112" s="978"/>
      <c r="DU112" s="978"/>
      <c r="DV112" s="979" t="s">
        <v>416</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611221</v>
      </c>
      <c r="AB113" s="992"/>
      <c r="AC113" s="992"/>
      <c r="AD113" s="992"/>
      <c r="AE113" s="993"/>
      <c r="AF113" s="994">
        <v>574900</v>
      </c>
      <c r="AG113" s="992"/>
      <c r="AH113" s="992"/>
      <c r="AI113" s="992"/>
      <c r="AJ113" s="993"/>
      <c r="AK113" s="994">
        <v>536438</v>
      </c>
      <c r="AL113" s="992"/>
      <c r="AM113" s="992"/>
      <c r="AN113" s="992"/>
      <c r="AO113" s="993"/>
      <c r="AP113" s="995">
        <v>5.6</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51750</v>
      </c>
      <c r="BR113" s="978"/>
      <c r="BS113" s="978"/>
      <c r="BT113" s="978"/>
      <c r="BU113" s="978"/>
      <c r="BV113" s="978">
        <v>46575</v>
      </c>
      <c r="BW113" s="978"/>
      <c r="BX113" s="978"/>
      <c r="BY113" s="978"/>
      <c r="BZ113" s="978"/>
      <c r="CA113" s="978">
        <v>41400</v>
      </c>
      <c r="CB113" s="978"/>
      <c r="CC113" s="978"/>
      <c r="CD113" s="978"/>
      <c r="CE113" s="978"/>
      <c r="CF113" s="972">
        <v>0.4</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416</v>
      </c>
      <c r="DH113" s="1017"/>
      <c r="DI113" s="1017"/>
      <c r="DJ113" s="1017"/>
      <c r="DK113" s="1018"/>
      <c r="DL113" s="1019" t="s">
        <v>416</v>
      </c>
      <c r="DM113" s="1017"/>
      <c r="DN113" s="1017"/>
      <c r="DO113" s="1017"/>
      <c r="DP113" s="1018"/>
      <c r="DQ113" s="1019" t="s">
        <v>416</v>
      </c>
      <c r="DR113" s="1017"/>
      <c r="DS113" s="1017"/>
      <c r="DT113" s="1017"/>
      <c r="DU113" s="1018"/>
      <c r="DV113" s="1020" t="s">
        <v>416</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5459</v>
      </c>
      <c r="AB114" s="1017"/>
      <c r="AC114" s="1017"/>
      <c r="AD114" s="1017"/>
      <c r="AE114" s="1018"/>
      <c r="AF114" s="1019">
        <v>5433</v>
      </c>
      <c r="AG114" s="1017"/>
      <c r="AH114" s="1017"/>
      <c r="AI114" s="1017"/>
      <c r="AJ114" s="1018"/>
      <c r="AK114" s="1019">
        <v>5406</v>
      </c>
      <c r="AL114" s="1017"/>
      <c r="AM114" s="1017"/>
      <c r="AN114" s="1017"/>
      <c r="AO114" s="1018"/>
      <c r="AP114" s="1020">
        <v>0.1</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3103074</v>
      </c>
      <c r="BR114" s="978"/>
      <c r="BS114" s="978"/>
      <c r="BT114" s="978"/>
      <c r="BU114" s="978"/>
      <c r="BV114" s="978">
        <v>3205989</v>
      </c>
      <c r="BW114" s="978"/>
      <c r="BX114" s="978"/>
      <c r="BY114" s="978"/>
      <c r="BZ114" s="978"/>
      <c r="CA114" s="978">
        <v>3130480</v>
      </c>
      <c r="CB114" s="978"/>
      <c r="CC114" s="978"/>
      <c r="CD114" s="978"/>
      <c r="CE114" s="978"/>
      <c r="CF114" s="972">
        <v>32.9</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416</v>
      </c>
      <c r="DH114" s="1017"/>
      <c r="DI114" s="1017"/>
      <c r="DJ114" s="1017"/>
      <c r="DK114" s="1018"/>
      <c r="DL114" s="1019" t="s">
        <v>416</v>
      </c>
      <c r="DM114" s="1017"/>
      <c r="DN114" s="1017"/>
      <c r="DO114" s="1017"/>
      <c r="DP114" s="1018"/>
      <c r="DQ114" s="1019" t="s">
        <v>416</v>
      </c>
      <c r="DR114" s="1017"/>
      <c r="DS114" s="1017"/>
      <c r="DT114" s="1017"/>
      <c r="DU114" s="1018"/>
      <c r="DV114" s="1020" t="s">
        <v>416</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30472</v>
      </c>
      <c r="AB115" s="992"/>
      <c r="AC115" s="992"/>
      <c r="AD115" s="992"/>
      <c r="AE115" s="993"/>
      <c r="AF115" s="994">
        <v>41806</v>
      </c>
      <c r="AG115" s="992"/>
      <c r="AH115" s="992"/>
      <c r="AI115" s="992"/>
      <c r="AJ115" s="993"/>
      <c r="AK115" s="994">
        <v>32389</v>
      </c>
      <c r="AL115" s="992"/>
      <c r="AM115" s="992"/>
      <c r="AN115" s="992"/>
      <c r="AO115" s="993"/>
      <c r="AP115" s="995">
        <v>0.3</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1768</v>
      </c>
      <c r="BR115" s="978"/>
      <c r="BS115" s="978"/>
      <c r="BT115" s="978"/>
      <c r="BU115" s="978"/>
      <c r="BV115" s="978">
        <v>1866</v>
      </c>
      <c r="BW115" s="978"/>
      <c r="BX115" s="978"/>
      <c r="BY115" s="978"/>
      <c r="BZ115" s="978"/>
      <c r="CA115" s="978">
        <v>1718</v>
      </c>
      <c r="CB115" s="978"/>
      <c r="CC115" s="978"/>
      <c r="CD115" s="978"/>
      <c r="CE115" s="978"/>
      <c r="CF115" s="972">
        <v>0</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416</v>
      </c>
      <c r="DH115" s="1017"/>
      <c r="DI115" s="1017"/>
      <c r="DJ115" s="1017"/>
      <c r="DK115" s="1018"/>
      <c r="DL115" s="1019" t="s">
        <v>416</v>
      </c>
      <c r="DM115" s="1017"/>
      <c r="DN115" s="1017"/>
      <c r="DO115" s="1017"/>
      <c r="DP115" s="1018"/>
      <c r="DQ115" s="1019" t="s">
        <v>416</v>
      </c>
      <c r="DR115" s="1017"/>
      <c r="DS115" s="1017"/>
      <c r="DT115" s="1017"/>
      <c r="DU115" s="1018"/>
      <c r="DV115" s="1020" t="s">
        <v>416</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445</v>
      </c>
      <c r="AB116" s="1017"/>
      <c r="AC116" s="1017"/>
      <c r="AD116" s="1017"/>
      <c r="AE116" s="1018"/>
      <c r="AF116" s="1019" t="s">
        <v>416</v>
      </c>
      <c r="AG116" s="1017"/>
      <c r="AH116" s="1017"/>
      <c r="AI116" s="1017"/>
      <c r="AJ116" s="1018"/>
      <c r="AK116" s="1019" t="s">
        <v>416</v>
      </c>
      <c r="AL116" s="1017"/>
      <c r="AM116" s="1017"/>
      <c r="AN116" s="1017"/>
      <c r="AO116" s="1018"/>
      <c r="AP116" s="1020" t="s">
        <v>416</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416</v>
      </c>
      <c r="BR116" s="978"/>
      <c r="BS116" s="978"/>
      <c r="BT116" s="978"/>
      <c r="BU116" s="978"/>
      <c r="BV116" s="978" t="s">
        <v>416</v>
      </c>
      <c r="BW116" s="978"/>
      <c r="BX116" s="978"/>
      <c r="BY116" s="978"/>
      <c r="BZ116" s="978"/>
      <c r="CA116" s="978" t="s">
        <v>416</v>
      </c>
      <c r="CB116" s="978"/>
      <c r="CC116" s="978"/>
      <c r="CD116" s="978"/>
      <c r="CE116" s="978"/>
      <c r="CF116" s="972" t="s">
        <v>416</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416</v>
      </c>
      <c r="DH116" s="1017"/>
      <c r="DI116" s="1017"/>
      <c r="DJ116" s="1017"/>
      <c r="DK116" s="1018"/>
      <c r="DL116" s="1019" t="s">
        <v>416</v>
      </c>
      <c r="DM116" s="1017"/>
      <c r="DN116" s="1017"/>
      <c r="DO116" s="1017"/>
      <c r="DP116" s="1018"/>
      <c r="DQ116" s="1019" t="s">
        <v>416</v>
      </c>
      <c r="DR116" s="1017"/>
      <c r="DS116" s="1017"/>
      <c r="DT116" s="1017"/>
      <c r="DU116" s="1018"/>
      <c r="DV116" s="1020" t="s">
        <v>416</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3254286</v>
      </c>
      <c r="AB117" s="1035"/>
      <c r="AC117" s="1035"/>
      <c r="AD117" s="1035"/>
      <c r="AE117" s="1036"/>
      <c r="AF117" s="1037">
        <v>3185076</v>
      </c>
      <c r="AG117" s="1035"/>
      <c r="AH117" s="1035"/>
      <c r="AI117" s="1035"/>
      <c r="AJ117" s="1036"/>
      <c r="AK117" s="1037">
        <v>3184431</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467</v>
      </c>
      <c r="BR117" s="978"/>
      <c r="BS117" s="978"/>
      <c r="BT117" s="978"/>
      <c r="BU117" s="978"/>
      <c r="BV117" s="978" t="s">
        <v>468</v>
      </c>
      <c r="BW117" s="978"/>
      <c r="BX117" s="978"/>
      <c r="BY117" s="978"/>
      <c r="BZ117" s="978"/>
      <c r="CA117" s="978" t="s">
        <v>469</v>
      </c>
      <c r="CB117" s="978"/>
      <c r="CC117" s="978"/>
      <c r="CD117" s="978"/>
      <c r="CE117" s="978"/>
      <c r="CF117" s="972" t="s">
        <v>443</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471</v>
      </c>
      <c r="DH117" s="1017"/>
      <c r="DI117" s="1017"/>
      <c r="DJ117" s="1017"/>
      <c r="DK117" s="1018"/>
      <c r="DL117" s="1019" t="s">
        <v>129</v>
      </c>
      <c r="DM117" s="1017"/>
      <c r="DN117" s="1017"/>
      <c r="DO117" s="1017"/>
      <c r="DP117" s="1018"/>
      <c r="DQ117" s="1019" t="s">
        <v>469</v>
      </c>
      <c r="DR117" s="1017"/>
      <c r="DS117" s="1017"/>
      <c r="DT117" s="1017"/>
      <c r="DU117" s="1018"/>
      <c r="DV117" s="1020" t="s">
        <v>472</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307</v>
      </c>
      <c r="AL118" s="943"/>
      <c r="AM118" s="943"/>
      <c r="AN118" s="943"/>
      <c r="AO118" s="944"/>
      <c r="AP118" s="1029" t="s">
        <v>437</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474</v>
      </c>
      <c r="BR118" s="1056"/>
      <c r="BS118" s="1056"/>
      <c r="BT118" s="1056"/>
      <c r="BU118" s="1056"/>
      <c r="BV118" s="1056" t="s">
        <v>474</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476</v>
      </c>
      <c r="DH118" s="1017"/>
      <c r="DI118" s="1017"/>
      <c r="DJ118" s="1017"/>
      <c r="DK118" s="1018"/>
      <c r="DL118" s="1019" t="s">
        <v>129</v>
      </c>
      <c r="DM118" s="1017"/>
      <c r="DN118" s="1017"/>
      <c r="DO118" s="1017"/>
      <c r="DP118" s="1018"/>
      <c r="DQ118" s="1019" t="s">
        <v>469</v>
      </c>
      <c r="DR118" s="1017"/>
      <c r="DS118" s="1017"/>
      <c r="DT118" s="1017"/>
      <c r="DU118" s="1018"/>
      <c r="DV118" s="1020" t="s">
        <v>467</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467</v>
      </c>
      <c r="AB119" s="950"/>
      <c r="AC119" s="950"/>
      <c r="AD119" s="950"/>
      <c r="AE119" s="951"/>
      <c r="AF119" s="952" t="s">
        <v>467</v>
      </c>
      <c r="AG119" s="950"/>
      <c r="AH119" s="950"/>
      <c r="AI119" s="950"/>
      <c r="AJ119" s="951"/>
      <c r="AK119" s="952" t="s">
        <v>467</v>
      </c>
      <c r="AL119" s="950"/>
      <c r="AM119" s="950"/>
      <c r="AN119" s="950"/>
      <c r="AO119" s="951"/>
      <c r="AP119" s="953" t="s">
        <v>129</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477</v>
      </c>
      <c r="BP119" s="1064"/>
      <c r="BQ119" s="1055">
        <v>36736550</v>
      </c>
      <c r="BR119" s="1056"/>
      <c r="BS119" s="1056"/>
      <c r="BT119" s="1056"/>
      <c r="BU119" s="1056"/>
      <c r="BV119" s="1056">
        <v>37381183</v>
      </c>
      <c r="BW119" s="1056"/>
      <c r="BX119" s="1056"/>
      <c r="BY119" s="1056"/>
      <c r="BZ119" s="1056"/>
      <c r="CA119" s="1056">
        <v>37325359</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154596</v>
      </c>
      <c r="DH119" s="1042"/>
      <c r="DI119" s="1042"/>
      <c r="DJ119" s="1042"/>
      <c r="DK119" s="1043"/>
      <c r="DL119" s="1041">
        <v>131058</v>
      </c>
      <c r="DM119" s="1042"/>
      <c r="DN119" s="1042"/>
      <c r="DO119" s="1042"/>
      <c r="DP119" s="1043"/>
      <c r="DQ119" s="1041">
        <v>170276</v>
      </c>
      <c r="DR119" s="1042"/>
      <c r="DS119" s="1042"/>
      <c r="DT119" s="1042"/>
      <c r="DU119" s="1043"/>
      <c r="DV119" s="1044">
        <v>1.8</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472</v>
      </c>
      <c r="AB120" s="1017"/>
      <c r="AC120" s="1017"/>
      <c r="AD120" s="1017"/>
      <c r="AE120" s="1018"/>
      <c r="AF120" s="1019" t="s">
        <v>129</v>
      </c>
      <c r="AG120" s="1017"/>
      <c r="AH120" s="1017"/>
      <c r="AI120" s="1017"/>
      <c r="AJ120" s="1018"/>
      <c r="AK120" s="1019" t="s">
        <v>467</v>
      </c>
      <c r="AL120" s="1017"/>
      <c r="AM120" s="1017"/>
      <c r="AN120" s="1017"/>
      <c r="AO120" s="1018"/>
      <c r="AP120" s="1020" t="s">
        <v>467</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9785905</v>
      </c>
      <c r="BR120" s="985"/>
      <c r="BS120" s="985"/>
      <c r="BT120" s="985"/>
      <c r="BU120" s="985"/>
      <c r="BV120" s="985">
        <v>9764136</v>
      </c>
      <c r="BW120" s="985"/>
      <c r="BX120" s="985"/>
      <c r="BY120" s="985"/>
      <c r="BZ120" s="985"/>
      <c r="CA120" s="985">
        <v>9933542</v>
      </c>
      <c r="CB120" s="985"/>
      <c r="CC120" s="985"/>
      <c r="CD120" s="985"/>
      <c r="CE120" s="985"/>
      <c r="CF120" s="999">
        <v>104.4</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t="s">
        <v>129</v>
      </c>
      <c r="DH120" s="985"/>
      <c r="DI120" s="985"/>
      <c r="DJ120" s="985"/>
      <c r="DK120" s="985"/>
      <c r="DL120" s="985" t="s">
        <v>129</v>
      </c>
      <c r="DM120" s="985"/>
      <c r="DN120" s="985"/>
      <c r="DO120" s="985"/>
      <c r="DP120" s="985"/>
      <c r="DQ120" s="985">
        <v>5758858</v>
      </c>
      <c r="DR120" s="985"/>
      <c r="DS120" s="985"/>
      <c r="DT120" s="985"/>
      <c r="DU120" s="985"/>
      <c r="DV120" s="986">
        <v>60.5</v>
      </c>
      <c r="DW120" s="986"/>
      <c r="DX120" s="986"/>
      <c r="DY120" s="986"/>
      <c r="DZ120" s="987"/>
    </row>
    <row r="121" spans="1:130" s="248" customFormat="1" ht="26.25" customHeight="1" x14ac:dyDescent="0.15">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476</v>
      </c>
      <c r="AL121" s="1017"/>
      <c r="AM121" s="1017"/>
      <c r="AN121" s="1017"/>
      <c r="AO121" s="1018"/>
      <c r="AP121" s="1020" t="s">
        <v>129</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2533956</v>
      </c>
      <c r="BR121" s="978"/>
      <c r="BS121" s="978"/>
      <c r="BT121" s="978"/>
      <c r="BU121" s="978"/>
      <c r="BV121" s="978">
        <v>2853378</v>
      </c>
      <c r="BW121" s="978"/>
      <c r="BX121" s="978"/>
      <c r="BY121" s="978"/>
      <c r="BZ121" s="978"/>
      <c r="CA121" s="978">
        <v>3146429</v>
      </c>
      <c r="CB121" s="978"/>
      <c r="CC121" s="978"/>
      <c r="CD121" s="978"/>
      <c r="CE121" s="978"/>
      <c r="CF121" s="972">
        <v>33.1</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157637</v>
      </c>
      <c r="DH121" s="978"/>
      <c r="DI121" s="978"/>
      <c r="DJ121" s="978"/>
      <c r="DK121" s="978"/>
      <c r="DL121" s="978">
        <v>173768</v>
      </c>
      <c r="DM121" s="978"/>
      <c r="DN121" s="978"/>
      <c r="DO121" s="978"/>
      <c r="DP121" s="978"/>
      <c r="DQ121" s="978">
        <v>291979</v>
      </c>
      <c r="DR121" s="978"/>
      <c r="DS121" s="978"/>
      <c r="DT121" s="978"/>
      <c r="DU121" s="978"/>
      <c r="DV121" s="979">
        <v>3.1</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129</v>
      </c>
      <c r="AG122" s="1017"/>
      <c r="AH122" s="1017"/>
      <c r="AI122" s="1017"/>
      <c r="AJ122" s="1018"/>
      <c r="AK122" s="1019" t="s">
        <v>129</v>
      </c>
      <c r="AL122" s="1017"/>
      <c r="AM122" s="1017"/>
      <c r="AN122" s="1017"/>
      <c r="AO122" s="1018"/>
      <c r="AP122" s="1020" t="s">
        <v>474</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24466110</v>
      </c>
      <c r="BR122" s="1056"/>
      <c r="BS122" s="1056"/>
      <c r="BT122" s="1056"/>
      <c r="BU122" s="1056"/>
      <c r="BV122" s="1056">
        <v>24850703</v>
      </c>
      <c r="BW122" s="1056"/>
      <c r="BX122" s="1056"/>
      <c r="BY122" s="1056"/>
      <c r="BZ122" s="1056"/>
      <c r="CA122" s="1056">
        <v>25507153</v>
      </c>
      <c r="CB122" s="1056"/>
      <c r="CC122" s="1056"/>
      <c r="CD122" s="1056"/>
      <c r="CE122" s="1056"/>
      <c r="CF122" s="1076">
        <v>268.10000000000002</v>
      </c>
      <c r="CG122" s="1077"/>
      <c r="CH122" s="1077"/>
      <c r="CI122" s="1077"/>
      <c r="CJ122" s="1077"/>
      <c r="CK122" s="1068"/>
      <c r="CL122" s="1069"/>
      <c r="CM122" s="1069"/>
      <c r="CN122" s="1069"/>
      <c r="CO122" s="1070"/>
      <c r="CP122" s="1078" t="s">
        <v>487</v>
      </c>
      <c r="CQ122" s="1079"/>
      <c r="CR122" s="1079"/>
      <c r="CS122" s="1079"/>
      <c r="CT122" s="1079"/>
      <c r="CU122" s="1079"/>
      <c r="CV122" s="1079"/>
      <c r="CW122" s="1079"/>
      <c r="CX122" s="1079"/>
      <c r="CY122" s="1079"/>
      <c r="CZ122" s="1079"/>
      <c r="DA122" s="1079"/>
      <c r="DB122" s="1079"/>
      <c r="DC122" s="1079"/>
      <c r="DD122" s="1079"/>
      <c r="DE122" s="1079"/>
      <c r="DF122" s="1080"/>
      <c r="DG122" s="977">
        <v>41527</v>
      </c>
      <c r="DH122" s="978"/>
      <c r="DI122" s="978"/>
      <c r="DJ122" s="978"/>
      <c r="DK122" s="978"/>
      <c r="DL122" s="978">
        <v>39673</v>
      </c>
      <c r="DM122" s="978"/>
      <c r="DN122" s="978"/>
      <c r="DO122" s="978"/>
      <c r="DP122" s="978"/>
      <c r="DQ122" s="978">
        <v>37780</v>
      </c>
      <c r="DR122" s="978"/>
      <c r="DS122" s="978"/>
      <c r="DT122" s="978"/>
      <c r="DU122" s="978"/>
      <c r="DV122" s="979">
        <v>0.4</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469</v>
      </c>
      <c r="AB123" s="1017"/>
      <c r="AC123" s="1017"/>
      <c r="AD123" s="1017"/>
      <c r="AE123" s="1018"/>
      <c r="AF123" s="1019" t="s">
        <v>467</v>
      </c>
      <c r="AG123" s="1017"/>
      <c r="AH123" s="1017"/>
      <c r="AI123" s="1017"/>
      <c r="AJ123" s="1018"/>
      <c r="AK123" s="1019" t="s">
        <v>469</v>
      </c>
      <c r="AL123" s="1017"/>
      <c r="AM123" s="1017"/>
      <c r="AN123" s="1017"/>
      <c r="AO123" s="1018"/>
      <c r="AP123" s="1020" t="s">
        <v>474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488</v>
      </c>
      <c r="BP123" s="1064"/>
      <c r="BQ123" s="1123">
        <v>36785971</v>
      </c>
      <c r="BR123" s="1124"/>
      <c r="BS123" s="1124"/>
      <c r="BT123" s="1124"/>
      <c r="BU123" s="1124"/>
      <c r="BV123" s="1124">
        <v>37468217</v>
      </c>
      <c r="BW123" s="1124"/>
      <c r="BX123" s="1124"/>
      <c r="BY123" s="1124"/>
      <c r="BZ123" s="1124"/>
      <c r="CA123" s="1124">
        <v>38587124</v>
      </c>
      <c r="CB123" s="1124"/>
      <c r="CC123" s="1124"/>
      <c r="CD123" s="1124"/>
      <c r="CE123" s="1124"/>
      <c r="CF123" s="1057"/>
      <c r="CG123" s="1058"/>
      <c r="CH123" s="1058"/>
      <c r="CI123" s="1058"/>
      <c r="CJ123" s="1059"/>
      <c r="CK123" s="1068"/>
      <c r="CL123" s="1069"/>
      <c r="CM123" s="1069"/>
      <c r="CN123" s="1069"/>
      <c r="CO123" s="1070"/>
      <c r="CP123" s="1078" t="s">
        <v>489</v>
      </c>
      <c r="CQ123" s="1079"/>
      <c r="CR123" s="1079"/>
      <c r="CS123" s="1079"/>
      <c r="CT123" s="1079"/>
      <c r="CU123" s="1079"/>
      <c r="CV123" s="1079"/>
      <c r="CW123" s="1079"/>
      <c r="CX123" s="1079"/>
      <c r="CY123" s="1079"/>
      <c r="CZ123" s="1079"/>
      <c r="DA123" s="1079"/>
      <c r="DB123" s="1079"/>
      <c r="DC123" s="1079"/>
      <c r="DD123" s="1079"/>
      <c r="DE123" s="1079"/>
      <c r="DF123" s="1080"/>
      <c r="DG123" s="1016" t="s">
        <v>467</v>
      </c>
      <c r="DH123" s="1017"/>
      <c r="DI123" s="1017"/>
      <c r="DJ123" s="1017"/>
      <c r="DK123" s="1018"/>
      <c r="DL123" s="1019" t="s">
        <v>129</v>
      </c>
      <c r="DM123" s="1017"/>
      <c r="DN123" s="1017"/>
      <c r="DO123" s="1017"/>
      <c r="DP123" s="1018"/>
      <c r="DQ123" s="1019" t="s">
        <v>467</v>
      </c>
      <c r="DR123" s="1017"/>
      <c r="DS123" s="1017"/>
      <c r="DT123" s="1017"/>
      <c r="DU123" s="1018"/>
      <c r="DV123" s="1020" t="s">
        <v>469</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30472</v>
      </c>
      <c r="AB124" s="1017"/>
      <c r="AC124" s="1017"/>
      <c r="AD124" s="1017"/>
      <c r="AE124" s="1018"/>
      <c r="AF124" s="1019">
        <v>41806</v>
      </c>
      <c r="AG124" s="1017"/>
      <c r="AH124" s="1017"/>
      <c r="AI124" s="1017"/>
      <c r="AJ124" s="1018"/>
      <c r="AK124" s="1019">
        <v>32389</v>
      </c>
      <c r="AL124" s="1017"/>
      <c r="AM124" s="1017"/>
      <c r="AN124" s="1017"/>
      <c r="AO124" s="1018"/>
      <c r="AP124" s="1020">
        <v>0.3</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467</v>
      </c>
      <c r="BR124" s="1086"/>
      <c r="BS124" s="1086"/>
      <c r="BT124" s="1086"/>
      <c r="BU124" s="1086"/>
      <c r="BV124" s="1086" t="s">
        <v>469</v>
      </c>
      <c r="BW124" s="1086"/>
      <c r="BX124" s="1086"/>
      <c r="BY124" s="1086"/>
      <c r="BZ124" s="1086"/>
      <c r="CA124" s="1086" t="s">
        <v>467</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6887800</v>
      </c>
      <c r="DH124" s="1042"/>
      <c r="DI124" s="1042"/>
      <c r="DJ124" s="1042"/>
      <c r="DK124" s="1043"/>
      <c r="DL124" s="1041">
        <v>6596519</v>
      </c>
      <c r="DM124" s="1042"/>
      <c r="DN124" s="1042"/>
      <c r="DO124" s="1042"/>
      <c r="DP124" s="1043"/>
      <c r="DQ124" s="1041" t="s">
        <v>474</v>
      </c>
      <c r="DR124" s="1042"/>
      <c r="DS124" s="1042"/>
      <c r="DT124" s="1042"/>
      <c r="DU124" s="1043"/>
      <c r="DV124" s="1044" t="s">
        <v>469</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492</v>
      </c>
      <c r="AB125" s="1017"/>
      <c r="AC125" s="1017"/>
      <c r="AD125" s="1017"/>
      <c r="AE125" s="1018"/>
      <c r="AF125" s="1019" t="s">
        <v>474</v>
      </c>
      <c r="AG125" s="1017"/>
      <c r="AH125" s="1017"/>
      <c r="AI125" s="1017"/>
      <c r="AJ125" s="1018"/>
      <c r="AK125" s="1019" t="s">
        <v>467</v>
      </c>
      <c r="AL125" s="1017"/>
      <c r="AM125" s="1017"/>
      <c r="AN125" s="1017"/>
      <c r="AO125" s="1018"/>
      <c r="AP125" s="1020" t="s">
        <v>443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493</v>
      </c>
      <c r="CL125" s="1066"/>
      <c r="CM125" s="1066"/>
      <c r="CN125" s="1066"/>
      <c r="CO125" s="1067"/>
      <c r="CP125" s="998" t="s">
        <v>494</v>
      </c>
      <c r="CQ125" s="947"/>
      <c r="CR125" s="947"/>
      <c r="CS125" s="947"/>
      <c r="CT125" s="947"/>
      <c r="CU125" s="947"/>
      <c r="CV125" s="947"/>
      <c r="CW125" s="947"/>
      <c r="CX125" s="947"/>
      <c r="CY125" s="947"/>
      <c r="CZ125" s="947"/>
      <c r="DA125" s="947"/>
      <c r="DB125" s="947"/>
      <c r="DC125" s="947"/>
      <c r="DD125" s="947"/>
      <c r="DE125" s="947"/>
      <c r="DF125" s="948"/>
      <c r="DG125" s="984" t="s">
        <v>467</v>
      </c>
      <c r="DH125" s="985"/>
      <c r="DI125" s="985"/>
      <c r="DJ125" s="985"/>
      <c r="DK125" s="985"/>
      <c r="DL125" s="985" t="s">
        <v>443</v>
      </c>
      <c r="DM125" s="985"/>
      <c r="DN125" s="985"/>
      <c r="DO125" s="985"/>
      <c r="DP125" s="985"/>
      <c r="DQ125" s="985" t="s">
        <v>469</v>
      </c>
      <c r="DR125" s="985"/>
      <c r="DS125" s="985"/>
      <c r="DT125" s="985"/>
      <c r="DU125" s="985"/>
      <c r="DV125" s="986" t="s">
        <v>467</v>
      </c>
      <c r="DW125" s="986"/>
      <c r="DX125" s="986"/>
      <c r="DY125" s="986"/>
      <c r="DZ125" s="987"/>
    </row>
    <row r="126" spans="1:130" s="248" customFormat="1" ht="26.25" customHeight="1" thickBot="1" x14ac:dyDescent="0.2">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467</v>
      </c>
      <c r="AB126" s="1017"/>
      <c r="AC126" s="1017"/>
      <c r="AD126" s="1017"/>
      <c r="AE126" s="1018"/>
      <c r="AF126" s="1019" t="s">
        <v>469</v>
      </c>
      <c r="AG126" s="1017"/>
      <c r="AH126" s="1017"/>
      <c r="AI126" s="1017"/>
      <c r="AJ126" s="1018"/>
      <c r="AK126" s="1019" t="s">
        <v>469</v>
      </c>
      <c r="AL126" s="1017"/>
      <c r="AM126" s="1017"/>
      <c r="AN126" s="1017"/>
      <c r="AO126" s="1018"/>
      <c r="AP126" s="1020" t="s">
        <v>467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495</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474</v>
      </c>
      <c r="DM126" s="978"/>
      <c r="DN126" s="978"/>
      <c r="DO126" s="978"/>
      <c r="DP126" s="978"/>
      <c r="DQ126" s="978" t="s">
        <v>468</v>
      </c>
      <c r="DR126" s="978"/>
      <c r="DS126" s="978"/>
      <c r="DT126" s="978"/>
      <c r="DU126" s="978"/>
      <c r="DV126" s="979" t="s">
        <v>467</v>
      </c>
      <c r="DW126" s="979"/>
      <c r="DX126" s="979"/>
      <c r="DY126" s="979"/>
      <c r="DZ126" s="980"/>
    </row>
    <row r="127" spans="1:130" s="248" customFormat="1" ht="26.25" customHeight="1" x14ac:dyDescent="0.15">
      <c r="A127" s="1118"/>
      <c r="B127" s="1006"/>
      <c r="C127" s="1060" t="s">
        <v>496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467</v>
      </c>
      <c r="AB127" s="1017"/>
      <c r="AC127" s="1017"/>
      <c r="AD127" s="1017"/>
      <c r="AE127" s="1018"/>
      <c r="AF127" s="1019" t="s">
        <v>129</v>
      </c>
      <c r="AG127" s="1017"/>
      <c r="AH127" s="1017"/>
      <c r="AI127" s="1017"/>
      <c r="AJ127" s="1018"/>
      <c r="AK127" s="1019" t="s">
        <v>443</v>
      </c>
      <c r="AL127" s="1017"/>
      <c r="AM127" s="1017"/>
      <c r="AN127" s="1017"/>
      <c r="AO127" s="1018"/>
      <c r="AP127" s="1020" t="s">
        <v>443</v>
      </c>
      <c r="AQ127" s="1021"/>
      <c r="AR127" s="1021"/>
      <c r="AS127" s="1021"/>
      <c r="AT127" s="1022"/>
      <c r="AU127" s="284"/>
      <c r="AV127" s="284"/>
      <c r="AW127" s="284"/>
      <c r="AX127" s="1090" t="s">
        <v>497</v>
      </c>
      <c r="AY127" s="1091"/>
      <c r="AZ127" s="1091"/>
      <c r="BA127" s="1091"/>
      <c r="BB127" s="1091"/>
      <c r="BC127" s="1091"/>
      <c r="BD127" s="1091"/>
      <c r="BE127" s="1092"/>
      <c r="BF127" s="1093" t="s">
        <v>498</v>
      </c>
      <c r="BG127" s="1091"/>
      <c r="BH127" s="1091"/>
      <c r="BI127" s="1091"/>
      <c r="BJ127" s="1091"/>
      <c r="BK127" s="1091"/>
      <c r="BL127" s="1092"/>
      <c r="BM127" s="1093" t="s">
        <v>499</v>
      </c>
      <c r="BN127" s="1091"/>
      <c r="BO127" s="1091"/>
      <c r="BP127" s="1091"/>
      <c r="BQ127" s="1091"/>
      <c r="BR127" s="1091"/>
      <c r="BS127" s="1092"/>
      <c r="BT127" s="1093" t="s">
        <v>500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501</v>
      </c>
      <c r="CQ127" s="1008"/>
      <c r="CR127" s="1008"/>
      <c r="CS127" s="1008"/>
      <c r="CT127" s="1008"/>
      <c r="CU127" s="1008"/>
      <c r="CV127" s="1008"/>
      <c r="CW127" s="1008"/>
      <c r="CX127" s="1008"/>
      <c r="CY127" s="1008"/>
      <c r="CZ127" s="1008"/>
      <c r="DA127" s="1008"/>
      <c r="DB127" s="1008"/>
      <c r="DC127" s="1008"/>
      <c r="DD127" s="1008"/>
      <c r="DE127" s="1008"/>
      <c r="DF127" s="1009"/>
      <c r="DG127" s="977" t="s">
        <v>467</v>
      </c>
      <c r="DH127" s="978"/>
      <c r="DI127" s="978"/>
      <c r="DJ127" s="978"/>
      <c r="DK127" s="978"/>
      <c r="DL127" s="978" t="s">
        <v>467</v>
      </c>
      <c r="DM127" s="978"/>
      <c r="DN127" s="978"/>
      <c r="DO127" s="978"/>
      <c r="DP127" s="978"/>
      <c r="DQ127" s="978" t="s">
        <v>476</v>
      </c>
      <c r="DR127" s="978"/>
      <c r="DS127" s="978"/>
      <c r="DT127" s="978"/>
      <c r="DU127" s="978"/>
      <c r="DV127" s="979" t="s">
        <v>469</v>
      </c>
      <c r="DW127" s="979"/>
      <c r="DX127" s="979"/>
      <c r="DY127" s="979"/>
      <c r="DZ127" s="980"/>
    </row>
    <row r="128" spans="1:130" s="248" customFormat="1" ht="26.25" customHeight="1" thickBot="1" x14ac:dyDescent="0.2">
      <c r="A128" s="1101" t="s">
        <v>502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503</v>
      </c>
      <c r="X128" s="1103"/>
      <c r="Y128" s="1103"/>
      <c r="Z128" s="1104"/>
      <c r="AA128" s="1105">
        <v>229629</v>
      </c>
      <c r="AB128" s="1106"/>
      <c r="AC128" s="1106"/>
      <c r="AD128" s="1106"/>
      <c r="AE128" s="1107"/>
      <c r="AF128" s="1108">
        <v>232446</v>
      </c>
      <c r="AG128" s="1106"/>
      <c r="AH128" s="1106"/>
      <c r="AI128" s="1106"/>
      <c r="AJ128" s="1107"/>
      <c r="AK128" s="1108">
        <v>217193</v>
      </c>
      <c r="AL128" s="1106"/>
      <c r="AM128" s="1106"/>
      <c r="AN128" s="1106"/>
      <c r="AO128" s="1107"/>
      <c r="AP128" s="1109"/>
      <c r="AQ128" s="1110"/>
      <c r="AR128" s="1110"/>
      <c r="AS128" s="1110"/>
      <c r="AT128" s="1111"/>
      <c r="AU128" s="284"/>
      <c r="AV128" s="284"/>
      <c r="AW128" s="284"/>
      <c r="AX128" s="946" t="s">
        <v>504</v>
      </c>
      <c r="AY128" s="947"/>
      <c r="AZ128" s="947"/>
      <c r="BA128" s="947"/>
      <c r="BB128" s="947"/>
      <c r="BC128" s="947"/>
      <c r="BD128" s="947"/>
      <c r="BE128" s="948"/>
      <c r="BF128" s="1112" t="s">
        <v>469</v>
      </c>
      <c r="BG128" s="1113"/>
      <c r="BH128" s="1113"/>
      <c r="BI128" s="1113"/>
      <c r="BJ128" s="1113"/>
      <c r="BK128" s="1113"/>
      <c r="BL128" s="1114"/>
      <c r="BM128" s="1112">
        <v>13.08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505</v>
      </c>
      <c r="CQ128" s="1095"/>
      <c r="CR128" s="1095"/>
      <c r="CS128" s="1095"/>
      <c r="CT128" s="1095"/>
      <c r="CU128" s="1095"/>
      <c r="CV128" s="1095"/>
      <c r="CW128" s="1095"/>
      <c r="CX128" s="1095"/>
      <c r="CY128" s="1095"/>
      <c r="CZ128" s="1095"/>
      <c r="DA128" s="1095"/>
      <c r="DB128" s="1095"/>
      <c r="DC128" s="1095"/>
      <c r="DD128" s="1095"/>
      <c r="DE128" s="1095"/>
      <c r="DF128" s="1096"/>
      <c r="DG128" s="1097">
        <v>1768</v>
      </c>
      <c r="DH128" s="1098"/>
      <c r="DI128" s="1098"/>
      <c r="DJ128" s="1098"/>
      <c r="DK128" s="1098"/>
      <c r="DL128" s="1098">
        <v>1866</v>
      </c>
      <c r="DM128" s="1098"/>
      <c r="DN128" s="1098"/>
      <c r="DO128" s="1098"/>
      <c r="DP128" s="1098"/>
      <c r="DQ128" s="1098">
        <v>1718</v>
      </c>
      <c r="DR128" s="1098"/>
      <c r="DS128" s="1098"/>
      <c r="DT128" s="1098"/>
      <c r="DU128" s="1098"/>
      <c r="DV128" s="1099">
        <v>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11451017</v>
      </c>
      <c r="AB129" s="1017"/>
      <c r="AC129" s="1017"/>
      <c r="AD129" s="1017"/>
      <c r="AE129" s="1018"/>
      <c r="AF129" s="1019">
        <v>11479127</v>
      </c>
      <c r="AG129" s="1017"/>
      <c r="AH129" s="1017"/>
      <c r="AI129" s="1017"/>
      <c r="AJ129" s="1018"/>
      <c r="AK129" s="1019">
        <v>11789534</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474</v>
      </c>
      <c r="BG129" s="1127"/>
      <c r="BH129" s="1127"/>
      <c r="BI129" s="1127"/>
      <c r="BJ129" s="1127"/>
      <c r="BK129" s="1127"/>
      <c r="BL129" s="1128"/>
      <c r="BM129" s="1126">
        <v>18.079999999999998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2234740</v>
      </c>
      <c r="AB130" s="1017"/>
      <c r="AC130" s="1017"/>
      <c r="AD130" s="1017"/>
      <c r="AE130" s="1018"/>
      <c r="AF130" s="1019">
        <v>2271671</v>
      </c>
      <c r="AG130" s="1017"/>
      <c r="AH130" s="1017"/>
      <c r="AI130" s="1017"/>
      <c r="AJ130" s="1018"/>
      <c r="AK130" s="1019">
        <v>2276988</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7.7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9216277</v>
      </c>
      <c r="AB131" s="1042"/>
      <c r="AC131" s="1042"/>
      <c r="AD131" s="1042"/>
      <c r="AE131" s="1043"/>
      <c r="AF131" s="1041">
        <v>9207456</v>
      </c>
      <c r="AG131" s="1042"/>
      <c r="AH131" s="1042"/>
      <c r="AI131" s="1042"/>
      <c r="AJ131" s="1043"/>
      <c r="AK131" s="1041">
        <v>9512546</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8.5708903930000009</v>
      </c>
      <c r="AB132" s="1158"/>
      <c r="AC132" s="1158"/>
      <c r="AD132" s="1158"/>
      <c r="AE132" s="1159"/>
      <c r="AF132" s="1160">
        <v>7.3957344999999997</v>
      </c>
      <c r="AG132" s="1158"/>
      <c r="AH132" s="1158"/>
      <c r="AI132" s="1158"/>
      <c r="AJ132" s="1159"/>
      <c r="AK132" s="1160">
        <v>7.2562066979999997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10</v>
      </c>
      <c r="AB133" s="1141"/>
      <c r="AC133" s="1141"/>
      <c r="AD133" s="1141"/>
      <c r="AE133" s="1142"/>
      <c r="AF133" s="1140">
        <v>8.9</v>
      </c>
      <c r="AG133" s="1141"/>
      <c r="AH133" s="1141"/>
      <c r="AI133" s="1141"/>
      <c r="AJ133" s="1142"/>
      <c r="AK133" s="1140">
        <v>7.7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DnjZvSjgQDWicrLm3jC0RGGs/88F/UzrQIBpsEdfqhBNG/gY+UelTGhnbBCz798Xa1mYJXY5GHWXUOAjAxfPQ==" saltValue="0GSPj/ccN5D7djbQTJJC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bWs8Mie2EqQP9WeQ/koWv7oz9MegvGafn8fwsQi2486Pxs6E/w2EPD7qIZZptYEov33hRzNRTrb6PPpxKAJXA==" saltValue="jT+sEn4I9S1Il0z/KXrk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uGclHym69NCl6TxstTH1dy7mfvpiUFB9d2zH7u6dcRFp9ll/Qyj0+vbE/h2/P0HnYBXdvGg8ADPVeKnbUuA==" saltValue="9dHofjEEnl1epuT3vS4E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3433756</v>
      </c>
      <c r="AP9" s="314">
        <v>91299</v>
      </c>
      <c r="AQ9" s="315">
        <v>83474</v>
      </c>
      <c r="AR9" s="316">
        <v>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1594</v>
      </c>
      <c r="AP10" s="317">
        <v>42</v>
      </c>
      <c r="AQ10" s="318">
        <v>8278</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v>39155</v>
      </c>
      <c r="AP11" s="317">
        <v>1041</v>
      </c>
      <c r="AQ11" s="318">
        <v>1520</v>
      </c>
      <c r="AR11" s="319">
        <v>-31.5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528</v>
      </c>
      <c r="AP12" s="317" t="s">
        <v>528</v>
      </c>
      <c r="AQ12" s="318">
        <v>13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92035</v>
      </c>
      <c r="AP13" s="317">
        <v>2447</v>
      </c>
      <c r="AQ13" s="318">
        <v>2948</v>
      </c>
      <c r="AR13" s="319">
        <v>-17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97334</v>
      </c>
      <c r="AP14" s="317">
        <v>2588</v>
      </c>
      <c r="AQ14" s="318">
        <v>1798</v>
      </c>
      <c r="AR14" s="319">
        <v>43.9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-220908</v>
      </c>
      <c r="AP15" s="317">
        <v>-5874</v>
      </c>
      <c r="AQ15" s="318">
        <v>-6111</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3442966</v>
      </c>
      <c r="AP16" s="317">
        <v>91544</v>
      </c>
      <c r="AQ16" s="318">
        <v>91920</v>
      </c>
      <c r="AR16" s="319">
        <v>-0.4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9.52</v>
      </c>
      <c r="AP21" s="331">
        <v>8.52</v>
      </c>
      <c r="AQ21" s="332">
        <v>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100.4</v>
      </c>
      <c r="AP22" s="336">
        <v>97.5</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2610198</v>
      </c>
      <c r="AP32" s="345">
        <v>69402</v>
      </c>
      <c r="AQ32" s="346">
        <v>52518</v>
      </c>
      <c r="AR32" s="347">
        <v>32.1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t="s">
        <v>528</v>
      </c>
      <c r="AP34" s="345" t="s">
        <v>528</v>
      </c>
      <c r="AQ34" s="346">
        <v>24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536438</v>
      </c>
      <c r="AP35" s="345">
        <v>14263</v>
      </c>
      <c r="AQ35" s="346">
        <v>18573</v>
      </c>
      <c r="AR35" s="347">
        <v>-23.2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5406</v>
      </c>
      <c r="AP36" s="345">
        <v>144</v>
      </c>
      <c r="AQ36" s="346">
        <v>2920</v>
      </c>
      <c r="AR36" s="347">
        <v>-95.1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v>32389</v>
      </c>
      <c r="AP37" s="345">
        <v>861</v>
      </c>
      <c r="AQ37" s="346">
        <v>483</v>
      </c>
      <c r="AR37" s="347">
        <v>78.3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v>-217193</v>
      </c>
      <c r="AP39" s="345">
        <v>-5775</v>
      </c>
      <c r="AQ39" s="346">
        <v>-4335</v>
      </c>
      <c r="AR39" s="347">
        <v>33.200000000000003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-2276988</v>
      </c>
      <c r="AP40" s="345">
        <v>-60542</v>
      </c>
      <c r="AQ40" s="346">
        <v>-49481</v>
      </c>
      <c r="AR40" s="347">
        <v>22.4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690250</v>
      </c>
      <c r="AP41" s="345">
        <v>18353</v>
      </c>
      <c r="AQ41" s="346">
        <v>20703</v>
      </c>
      <c r="AR41" s="347">
        <v>-11.4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3831403</v>
      </c>
      <c r="AN51" s="367">
        <v>95900</v>
      </c>
      <c r="AO51" s="368">
        <v>-2.8</v>
      </c>
      <c r="AP51" s="369">
        <v>65876</v>
      </c>
      <c r="AQ51" s="370">
        <v>-22.9</v>
      </c>
      <c r="AR51" s="371">
        <v>20.100000000000001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2579825</v>
      </c>
      <c r="AN52" s="375">
        <v>64573</v>
      </c>
      <c r="AO52" s="376">
        <v>8.4</v>
      </c>
      <c r="AP52" s="377">
        <v>36484</v>
      </c>
      <c r="AQ52" s="378">
        <v>-17.8</v>
      </c>
      <c r="AR52" s="379">
        <v>26.2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3348937</v>
      </c>
      <c r="AN53" s="367">
        <v>85070</v>
      </c>
      <c r="AO53" s="368">
        <v>-11.3</v>
      </c>
      <c r="AP53" s="369">
        <v>68468</v>
      </c>
      <c r="AQ53" s="370">
        <v>3.9</v>
      </c>
      <c r="AR53" s="371">
        <v>-15.2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1967918</v>
      </c>
      <c r="AN54" s="375">
        <v>49989</v>
      </c>
      <c r="AO54" s="376">
        <v>-22.6</v>
      </c>
      <c r="AP54" s="377">
        <v>34140</v>
      </c>
      <c r="AQ54" s="378">
        <v>-6.4</v>
      </c>
      <c r="AR54" s="379">
        <v>-16.2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3428966</v>
      </c>
      <c r="AN55" s="367">
        <v>88464</v>
      </c>
      <c r="AO55" s="368">
        <v>4</v>
      </c>
      <c r="AP55" s="369">
        <v>69729</v>
      </c>
      <c r="AQ55" s="370">
        <v>1.8</v>
      </c>
      <c r="AR55" s="371">
        <v>2.2000000000000002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2443867</v>
      </c>
      <c r="AN56" s="375">
        <v>63050</v>
      </c>
      <c r="AO56" s="376">
        <v>26.1</v>
      </c>
      <c r="AP56" s="377">
        <v>38908</v>
      </c>
      <c r="AQ56" s="378">
        <v>14</v>
      </c>
      <c r="AR56" s="379">
        <v>12.1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4603840</v>
      </c>
      <c r="AN57" s="367">
        <v>120422</v>
      </c>
      <c r="AO57" s="368">
        <v>36.1</v>
      </c>
      <c r="AP57" s="369">
        <v>74581</v>
      </c>
      <c r="AQ57" s="370">
        <v>7</v>
      </c>
      <c r="AR57" s="371">
        <v>29.1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2934484</v>
      </c>
      <c r="AN58" s="375">
        <v>76757</v>
      </c>
      <c r="AO58" s="376">
        <v>21.7</v>
      </c>
      <c r="AP58" s="377">
        <v>41563</v>
      </c>
      <c r="AQ58" s="378">
        <v>6.8</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4251636</v>
      </c>
      <c r="AN59" s="367">
        <v>113045</v>
      </c>
      <c r="AO59" s="368">
        <v>-6.1</v>
      </c>
      <c r="AP59" s="369">
        <v>76347</v>
      </c>
      <c r="AQ59" s="370">
        <v>2.4</v>
      </c>
      <c r="AR59" s="371">
        <v>-8.5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2398317</v>
      </c>
      <c r="AN60" s="375">
        <v>63768</v>
      </c>
      <c r="AO60" s="376">
        <v>-16.899999999999999</v>
      </c>
      <c r="AP60" s="377">
        <v>41762</v>
      </c>
      <c r="AQ60" s="378">
        <v>0.5</v>
      </c>
      <c r="AR60" s="379">
        <v>-17.399999999999999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3892956</v>
      </c>
      <c r="AN61" s="382">
        <v>100580</v>
      </c>
      <c r="AO61" s="383">
        <v>4</v>
      </c>
      <c r="AP61" s="384">
        <v>71000</v>
      </c>
      <c r="AQ61" s="385">
        <v>-1.6</v>
      </c>
      <c r="AR61" s="371">
        <v>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2464882</v>
      </c>
      <c r="AN62" s="375">
        <v>63627</v>
      </c>
      <c r="AO62" s="376">
        <v>3.3</v>
      </c>
      <c r="AP62" s="377">
        <v>38571</v>
      </c>
      <c r="AQ62" s="378">
        <v>-0.6</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jRVQr5cLV0vchyzt7Grx3O77C7TTJfSBaqUQ+uoGOr7lPucQSeNYmQaMdMQ/+FafUiEh+QBpSDp0Xqk7yX7Zg==" saltValue="/WQoPxSSeBXoVjQPUXO/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XlaBOvIfLbYRpR+n4XzyTDTB2MhqMQOLAIlOScoaAGCmFTFs63YHkurmE/qNWuSKYryAFfcaFNkk0EGdFev2Tw==" saltValue="bLt3bVV/QpKPqR7d31n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zK0aCaLK7wJuNfke0f4OIlTZOVkOWNjXi1ZBkxbZsjC4z6zGdvpc/z/vNER/HlIQB3WfFp4TD8k0DvbWk5uE0w==" saltValue="txARBXMVc/pZTbJORikU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29.07</v>
      </c>
      <c r="G47" s="12">
        <v>25.89</v>
      </c>
      <c r="H47" s="12">
        <v>26.47</v>
      </c>
      <c r="I47" s="12">
        <v>26.45</v>
      </c>
      <c r="J47" s="13">
        <v>25.12</v>
      </c>
    </row>
    <row r="48" spans="2:10" ht="57.75" customHeight="1" x14ac:dyDescent="0.15">
      <c r="B48" s="14"/>
      <c r="C48" s="1202" t="s">
        <v>4</v>
      </c>
      <c r="D48" s="1202"/>
      <c r="E48" s="1203"/>
      <c r="F48" s="15">
        <v>3.05</v>
      </c>
      <c r="G48" s="16">
        <v>3.14</v>
      </c>
      <c r="H48" s="16">
        <v>3.16</v>
      </c>
      <c r="I48" s="16">
        <v>3.19</v>
      </c>
      <c r="J48" s="17">
        <v>3.08</v>
      </c>
    </row>
    <row r="49" spans="2:10" ht="57.75" customHeight="1" thickBot="1" x14ac:dyDescent="0.2">
      <c r="B49" s="18"/>
      <c r="C49" s="1204" t="s">
        <v>5</v>
      </c>
      <c r="D49" s="1204"/>
      <c r="E49" s="1205"/>
      <c r="F49" s="19">
        <v>0.12</v>
      </c>
      <c r="G49" s="20" t="s">
        <v>574</v>
      </c>
      <c r="H49" s="20" t="s">
        <v>575</v>
      </c>
      <c r="I49" s="20">
        <v>0.08</v>
      </c>
      <c r="J49" s="21" t="s">
        <v>576</v>
      </c>
    </row>
    <row r="50" spans="2:10" ht="13.5" customHeight="1" x14ac:dyDescent="0.15"/>
  </sheetData>
  <sheetProtection algorithmName="SHA-512" hashValue="mUImg7xwBTEjooXETdUM8ROIG9iG3H2rm4Inoi8/Rue/m2WWUesl7ga0TipO5dUSYjnoxA/LfFl8ydTlmgLEpw==" saltValue="KFBIwDgAWjdzmDKDJ/U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2022-03-24T00:07:33Z</cp:lastPrinted>
  <dcterms:created xsi:type="dcterms:W3CDTF">2022-02-02T07:27:01Z</dcterms:created>
  <dcterms:modified xsi:type="dcterms:W3CDTF">2022-09-28T02:46:29Z</dcterms:modified>
  <cp:category/>
</cp:coreProperties>
</file>