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5姫島村\"/>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<sst xmlns="http://schemas.openxmlformats.org/spreadsheetml/2006/main" count="1235" uniqueCount="632">
  <si>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</si>
  <si>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</si>
  <si>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</si>
  <si>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</si>
  <si>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</si>
  <si>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</si>
  <si>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</si>
  <si>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</si>
  <si>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</si>
  <si>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</si>
  <si>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</si>
  <si>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</si>
  <si>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</si>
  <si>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</si>
  <si>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</si>
  <si>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</si>
  <si>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</si>
  <si>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</si>
  <si>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</si>
  <si>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</si>
  <si>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</si>
  <si>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</si>
  <si>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</si>
  <si>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</si>
  <si>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</si>
  <si>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</si>
  <si>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</si>
  <si>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</si>
  <si>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</si>
  <si>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</si>
  <si>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</si>
  <si>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</si>
  <si>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</si>
  <si>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</si>
  <si>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</si>
  <si>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</si>
  <si>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</si>
  <si>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</si>
  <si>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</si>
  <si>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</si>
  <si>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</si>
  <si>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</si>
  <si>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</si>
  <si>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</si>
  <si>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</si>
  <si>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</si>
  <si>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</si>
  <si>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</si>
  <si>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</si>
  <si>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</si>
  <si>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</si>
  <si>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</si>
  <si>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</si>
  <si>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</si>
  <si>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</si>
  <si>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</si>
  <si>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</si>
  <si>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</si>
  <si>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</si>
  <si>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</si>
  <si>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</si>
  <si>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</si>
  <si>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</si>
  <si>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</si>
  <si>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</si>
  <si>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</si>
  <si>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</si>
  <si>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</si>
  <si>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</si>
  <si>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</si>
  <si>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</si>
  <si>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</si>
  <si>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</si>
  <si>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</si>
  <si>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</si>
  <si>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</si>
  <si>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</si>
  <si>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</si>
  <si>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</si>
  <si>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</si>
  <si>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</si>
  <si>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</si>
  <si>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</si>
  <si>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</si>
  <si>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</si>
  <si>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</si>
  <si>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</si>
  <si>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</si>
  <si>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</si>
  <si>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</si>
  <si>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</si>
  <si>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</si>
  <si>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</si>
  <si>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</si>
  <si>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</si>
  <si>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</si>
  <si>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</si>
  <si>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</si>
  <si>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</si>
  <si>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</si>
  <si>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</si>
  <si>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</si>
  <si>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</si>
  <si>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</si>
  <si>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</si>
  <si>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</si>
  <si>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</si>
  <si>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</si>
  <si>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</si>
  <si>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</si>
  <si>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</si>
  <si>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</si>
  <si>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</si>
  <si>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</si>
  <si>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</si>
  <si>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</si>
  <si>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</si>
  <si>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</si>
  <si>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</si>
  <si>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</si>
  <si>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</si>
  <si>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</si>
  <si>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</si>
  <si>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</si>
  <si>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</si>
  <si>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</si>
  <si>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</si>
  <si>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</si>
  <si>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</si>
  <si>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</si>
  <si>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</si>
  <si>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</si>
  <si>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</si>
  <si>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</si>
  <si>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</si>
  <si>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</si>
  <si>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</si>
  <si>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</si>
  <si>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</si>
  <si>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</si>
  <si>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</si>
  <si>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</si>
  <si>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</si>
  <si>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</si>
  <si>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</si>
  <si>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</si>
  <si>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</si>
  <si>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</si>
  <si>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</si>
  <si>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</si>
  <si>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</si>
  <si>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</si>
  <si>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</si>
  <si>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</si>
  <si>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</si>
  <si>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</si>
  <si>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</si>
  <si>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</si>
  <si>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</si>
  <si>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</si>
  <si>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</si>
  <si>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</si>
  <si>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</si>
  <si>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</si>
  <si>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</si>
  <si>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</si>
  <si>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</si>
  <si>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</si>
  <si>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</si>
  <si>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</si>
  <si>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</si>
  <si>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</si>
  <si>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</si>
  <si>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</si>
  <si>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</si>
  <si>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</si>
  <si>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</si>
  <si>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</si>
  <si>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</si>
  <si>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</si>
  <si>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</si>
  <si>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</si>
  <si>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</si>
  <si>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</si>
  <si>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</si>
  <si>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</si>
  <si>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</si>
  <si>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</si>
  <si>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</si>
  <si>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</si>
  <si>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</si>
  <si>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</si>
  <si>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</si>
  <si>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</si>
  <si>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</si>
  <si>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</si>
  <si>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</si>
  <si>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</si>
  <si>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</si>
  <si>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</si>
  <si>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</si>
  <si>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</si>
  <si>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</si>
  <si>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</si>
  <si>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</si>
  <si>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</si>
  <si>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</si>
  <si>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</si>
  <si>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</si>
  <si>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</si>
  <si>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</si>
  <si>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</si>
  <si>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大分県姫島村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</si>
  <si>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</si>
  <si>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</si>
  <si>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</si>
  <si>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</si>
  <si>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</si>
  <si>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</si>
  <si>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</si>
  <si>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</si>
  <si>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</si>
  <si>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</si>
  <si>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</si>
  <si>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</si>
  <si>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</si>
  <si>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</si>
  <si>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</si>
  <si>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</si>
  <si>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</si>
  <si>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</si>
  <si>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</si>
  <si>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</si>
  <si>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</si>
  <si>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</si>
  <si>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</si>
  <si>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</si>
  <si>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</si>
  <si>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</si>
  <si>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</si>
  <si>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</si>
  <si>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</si>
  <si>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</si>
  <si>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</si>
  <si>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</si>
  <si>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</si>
  <si>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</si>
  <si>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</si>
  <si>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</si>
  <si>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</si>
  <si>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</si>
  <si>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</si>
  <si>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</si>
  <si>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</si>
  <si>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</si>
  <si>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</si>
  <si>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</si>
  <si>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</si>
  <si>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</si>
  <si>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</si>
  <si>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</si>
  <si>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</si>
  <si>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</si>
  <si>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</si>
  <si>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</si>
  <si>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</si>
  <si>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</si>
  <si>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</si>
  <si>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</si>
  <si>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</si>
  <si>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</si>
  <si>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</si>
  <si>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</si>
  <si>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</si>
  <si>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</si>
  <si>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</si>
  <si>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</si>
  <si>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</si>
  <si>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</si>
  <si>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</si>
  <si>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</si>
  <si>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</si>
  <si>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</si>
  <si>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</si>
  <si>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</si>
  <si>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</si>
  <si>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</si>
  <si>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</si>
  <si>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</si>
  <si>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</si>
  <si>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</si>
  <si>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</si>
  <si>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</si>
  <si>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</si>
  <si>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</si>
  <si>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</si>
  <si>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</si>
  <si>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</si>
  <si>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</si>
  <si>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</si>
  <si>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</si>
  <si>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</si>
  <si>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</si>
  <si>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</si>
  <si>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</si>
  <si>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</si>
  <si>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</si>
  <si>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</si>
  <si>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</si>
  <si>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</si>
  <si>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</si>
  <si>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</si>
  <si>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</si>
  <si>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</si>
  <si>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</si>
  <si>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</si>
  <si>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</si>
  <si>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</si>
  <si>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</si>
  <si>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</si>
  <si>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</si>
  <si>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</si>
  <si>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</si>
  <si>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</si>
  <si>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</si>
  <si>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</si>
  <si>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</si>
  <si>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</si>
  <si>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</si>
  <si>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</si>
  <si>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</si>
  <si>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交通</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</si>
  <si>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</si>
  <si>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</si>
  <si>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</si>
  <si>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</si>
  <si>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</si>
  <si>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</si>
  <si>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</si>
  <si>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</si>
  <si>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</si>
  <si>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</si>
  <si>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</si>
  <si>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</si>
  <si>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</si>
  <si>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</si>
  <si>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</si>
  <si>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</si>
  <si>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</si>
  <si>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</si>
  <si>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</si>
  <si>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</si>
  <si>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</si>
  <si>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</si>
  <si>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</si>
  <si>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</si>
  <si>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</si>
  <si>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</si>
  <si>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</si>
  <si>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</si>
  <si>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</si>
  <si>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</si>
  <si>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</si>
  <si>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</si>
  <si>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</si>
  <si>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</si>
  <si>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</si>
  <si>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</si>
  <si>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大分県姫島村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</si>
  <si>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</si>
  <si>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</si>
  <si>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</si>
  <si>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</si>
  <si>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</si>
  <si>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</si>
  <si>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</si>
  <si>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</si>
  <si>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</si>
  <si>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</si>
  <si>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</si>
  <si>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</si>
  <si>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</si>
  <si>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</si>
  <si>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</si>
  <si>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</si>
  <si>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</si>
  <si>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</si>
  <si>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</si>
  <si>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</si>
  <si>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</si>
  <si>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ケーブルテレビ事業特別会計</t>
    <phoneticPr fontId="5"/>
  </si>
  <si>
    <t>高齢者生活福祉センター特別会計（普通会計）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</si>
  <si>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</si>
  <si>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</si>
  <si>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</si>
  <si>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</si>
  <si>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</si>
  <si>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</si>
  <si>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</si>
  <si>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</si>
  <si>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</si>
  <si>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</si>
  <si>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</si>
  <si>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</si>
  <si>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</si>
  <si>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</si>
  <si>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</si>
  <si>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</si>
  <si>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</si>
  <si>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</si>
  <si>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高齢者生活福祉センター特別会計</t>
    <phoneticPr fontId="5"/>
  </si>
  <si>
    <t>地域包括支援センター特別会計</t>
    <phoneticPr fontId="5"/>
  </si>
  <si>
    <t>後期高齢者医療特別会計</t>
    <phoneticPr fontId="5"/>
  </si>
  <si>
    <t>-</t>
    <phoneticPr fontId="5"/>
  </si>
  <si>
    <t>簡易水道事業特別会計</t>
    <phoneticPr fontId="5"/>
  </si>
  <si>
    <t>法非適用企業</t>
    <phoneticPr fontId="5"/>
  </si>
  <si>
    <t>姫島丸特別会計</t>
    <phoneticPr fontId="5"/>
  </si>
  <si>
    <t>下水道特別会計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</si>
  <si>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</si>
  <si>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</si>
  <si>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</si>
  <si>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</si>
  <si>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</si>
  <si>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</si>
  <si>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</si>
  <si>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</si>
  <si>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</si>
  <si>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</si>
  <si>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</si>
  <si>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</si>
  <si>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</si>
  <si>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</si>
  <si>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</si>
  <si>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</si>
  <si>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</si>
  <si>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</si>
  <si>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</si>
  <si>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</si>
  <si>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</si>
  <si>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</si>
  <si>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</si>
  <si>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</si>
  <si>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</si>
  <si>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</si>
  <si>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</si>
  <si>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</si>
  <si>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</si>
  <si>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</si>
  <si>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</si>
  <si>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</si>
  <si>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</si>
  <si>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</si>
  <si>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</si>
  <si>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</si>
  <si>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</si>
  <si>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</si>
  <si>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</si>
  <si>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</si>
  <si>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</si>
  <si>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</si>
  <si>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</si>
  <si>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</si>
  <si>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</si>
  <si>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</si>
  <si>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</si>
  <si>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</si>
  <si>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</si>
  <si>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</si>
  <si>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</si>
  <si>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</si>
  <si>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</si>
  <si>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</si>
  <si>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</si>
  <si>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</si>
  <si>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</si>
  <si>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</si>
  <si>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</si>
  <si>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</si>
  <si>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</si>
  <si>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</si>
  <si>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</si>
  <si>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</si>
  <si>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</si>
  <si>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</si>
  <si>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</si>
  <si>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</si>
  <si>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</si>
  <si>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</si>
  <si>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</si>
  <si>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</si>
  <si>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</si>
  <si>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</si>
  <si>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</si>
  <si>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</si>
  <si>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</si>
  <si>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</si>
  <si>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</si>
  <si>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</si>
  <si>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</si>
  <si>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</si>
  <si>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</si>
  <si>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</si>
  <si>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</si>
  <si>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</si>
  <si>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</si>
  <si>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</si>
  <si>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</si>
  <si>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</si>
  <si>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</si>
  <si>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</si>
  <si>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</si>
  <si>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</si>
  <si>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</si>
  <si>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</si>
  <si>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</si>
  <si>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</si>
  <si>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</si>
  <si>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</si>
  <si>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</si>
  <si>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</si>
  <si>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</si>
  <si>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</si>
  <si>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</si>
  <si>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</si>
  <si>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</si>
  <si>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</si>
  <si>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</si>
  <si>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</si>
  <si>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</si>
  <si>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</si>
  <si>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</si>
  <si>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</si>
  <si>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</si>
  <si>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</si>
  <si>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</si>
  <si>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</si>
  <si>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</si>
  <si>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</si>
  <si>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</si>
  <si>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</si>
  <si>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</si>
  <si>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</si>
  <si>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</si>
  <si>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</si>
  <si>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</si>
  <si>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</si>
  <si>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</si>
  <si>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</si>
  <si>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</si>
  <si>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</si>
  <si>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</si>
  <si>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</si>
  <si>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</si>
  <si>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</si>
  <si>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</si>
  <si>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</si>
  <si>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</si>
  <si>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</si>
  <si>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</si>
  <si>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</si>
  <si>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</si>
  <si>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</si>
  <si>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</si>
  <si>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</si>
  <si>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</si>
  <si>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</si>
  <si>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</si>
  <si>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</si>
  <si>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</si>
  <si>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</si>
  <si>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</si>
  <si>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</si>
  <si>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</si>
  <si>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</si>
  <si>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</si>
  <si>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</si>
  <si>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</si>
  <si>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</si>
  <si>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0.66</t>
  </si>
  <si>
    <t>▲ 11.96</t>
  </si>
  <si>
    <t>▲ 5.77</t>
  </si>
  <si>
    <t>一般会計</t>
  </si>
  <si>
    <t>介護保険特別会計</t>
  </si>
  <si>
    <t>駐車場特別会計</t>
  </si>
  <si>
    <t>地域包括支援センター特別会計</t>
  </si>
  <si>
    <t>国民健康保険診療所特別会計</t>
  </si>
  <si>
    <t>国民健康保険特別会計</t>
  </si>
  <si>
    <t>簡易水道事業特別会計</t>
  </si>
  <si>
    <t>漁業集落排水事業特別会計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</si>
  <si>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</si>
  <si>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</si>
  <si>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</si>
  <si>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</si>
  <si>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</si>
  <si>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</si>
  <si>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</si>
  <si>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</si>
  <si>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</si>
  <si>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</si>
  <si>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基金から8百万円繰入</t>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</si>
  <si>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</si>
  <si>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</si>
  <si>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</si>
  <si>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</si>
  <si>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</si>
  <si>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</si>
  <si>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t>
    <phoneticPr fontId="2"/>
  </si>
  <si>
    <t>姫島車えび養殖</t>
  </si>
  <si>
    <t>-</t>
    <phoneticPr fontId="2"/>
  </si>
  <si>
    <t>基金から80百万円繰入</t>
    <rPh sb="0" eb="2">
      <t>キキン</t>
    </rPh>
    <rPh sb="6" eb="9">
      <t>ヒャクマンエン</t>
    </rPh>
    <rPh sb="9" eb="11">
      <t>クリイレ</t>
    </rPh>
    <phoneticPr fontId="2"/>
  </si>
  <si>
    <t>基金からの繰り入れなし</t>
    <phoneticPr fontId="2"/>
  </si>
  <si>
    <t>　村有施設整備基金</t>
    <rPh sb="1" eb="3">
      <t>ソンユウ</t>
    </rPh>
    <rPh sb="3" eb="5">
      <t>シセツ</t>
    </rPh>
    <rPh sb="5" eb="7">
      <t>セイビ</t>
    </rPh>
    <rPh sb="7" eb="9">
      <t>キキン</t>
    </rPh>
    <phoneticPr fontId="18"/>
  </si>
  <si>
    <t>　下水道基金</t>
    <rPh sb="1" eb="4">
      <t>ゲスイドウ</t>
    </rPh>
    <rPh sb="4" eb="6">
      <t>キキン</t>
    </rPh>
    <phoneticPr fontId="18"/>
  </si>
  <si>
    <t>　地域づくり基金</t>
    <rPh sb="1" eb="3">
      <t>チイキ</t>
    </rPh>
    <rPh sb="6" eb="8">
      <t>キキン</t>
    </rPh>
    <phoneticPr fontId="2"/>
  </si>
  <si>
    <t>　水産振興基金</t>
    <rPh sb="1" eb="3">
      <t>スイサン</t>
    </rPh>
    <rPh sb="3" eb="5">
      <t>シンコウ</t>
    </rPh>
    <rPh sb="5" eb="7">
      <t>キキン</t>
    </rPh>
    <phoneticPr fontId="2"/>
  </si>
  <si>
    <t>　奨学基金</t>
    <rPh sb="1" eb="3">
      <t>ショウガク</t>
    </rPh>
    <rPh sb="3" eb="5">
      <t>キキン</t>
    </rPh>
    <phoneticPr fontId="2"/>
  </si>
  <si>
    <t>-</t>
    <phoneticPr fontId="2"/>
  </si>
  <si>
    <t>基金から2百万円繰入</t>
    <phoneticPr fontId="2"/>
  </si>
  <si>
    <t>基金から65百万円繰入</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</si>
  <si>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</si>
  <si>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</si>
  <si>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</si>
  <si>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</si>
  <si>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の将来負担比率は、△247.4％となっていて、有形固定資産減価償却率についても類似団体と比較して低い。平成２８年度に策定し、令和３年度に改訂を行った、姫島村公共施設等総合管理計画の中で、今後４０年間での更新費用が１２９億１千万円必要と試算している。今後も安全・安心・長期的に公共施設及びインフラ施設を活用できるよう、長寿命化対策や適正な維持・補修等を行うよう取り組んで行く。</t>
    <rPh sb="1" eb="3">
      <t>レイワ</t>
    </rPh>
    <rPh sb="68" eb="70">
      <t>レイワ</t>
    </rPh>
    <rPh sb="71" eb="73">
      <t>ネンド</t>
    </rPh>
    <rPh sb="74" eb="76">
      <t>カイテイ</t>
    </rPh>
    <rPh sb="77" eb="78">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</si>
  <si>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</si>
  <si>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</si>
  <si>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</si>
  <si>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</si>
  <si>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</si>
  <si>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</si>
  <si>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すると低くなっている。本村は離島という地理的条件により、漁港・漁場、下水道等の社会資本の整備を重点的に行っており、その大半の財源に地方債を充当したため、以前は、類似団体と比較して実質公債費比率が高いという状況であった。平成２２年度が起債償還額のピークであり、実質公債費比率が徐々に減少していき、平成２７年度からは、類似団体より低くなっている。しかし、平成３０年度から令和元年度に本村にしては規模の大きい事業（清掃センター建替：令和元年度実施分を翌年度に繰越）を実施し、その後令和２年度から令和４年度にかけて規模の大きな事業(村内光ケーブル網整備事業、車えび種苗生産施設の新設、姫島丸代替船の建造)を行っており、その財源の大半に地方債を充当しているため、実質公債費比率の状況を注視しながら、将来の負担とならないよう交付税措置のある地方債のみの借入を行い、財政の健全化に努めていく。</t>
    <rPh sb="252" eb="253">
      <t>ゴ</t>
    </rPh>
    <rPh sb="253" eb="255">
      <t>レイワ</t>
    </rPh>
    <rPh sb="256" eb="258">
      <t>ネンド</t>
    </rPh>
    <rPh sb="260" eb="262">
      <t>レイワ</t>
    </rPh>
    <rPh sb="263" eb="265">
      <t>ネンド</t>
    </rPh>
    <rPh sb="269" eb="271">
      <t>キボ</t>
    </rPh>
    <rPh sb="272" eb="273">
      <t>オオ</t>
    </rPh>
    <rPh sb="275" eb="277">
      <t>ジギョウ</t>
    </rPh>
    <rPh sb="278" eb="279">
      <t>ソン</t>
    </rPh>
    <rPh sb="279" eb="280">
      <t>ナイ</t>
    </rPh>
    <rPh sb="280" eb="281">
      <t>ヒカリ</t>
    </rPh>
    <rPh sb="285" eb="286">
      <t>モウ</t>
    </rPh>
    <rPh sb="286" eb="288">
      <t>セイビ</t>
    </rPh>
    <rPh sb="288" eb="290">
      <t>ジギョウ</t>
    </rPh>
    <rPh sb="291" eb="292">
      <t>クルマ</t>
    </rPh>
    <rPh sb="294" eb="296">
      <t>シュビョウ</t>
    </rPh>
    <rPh sb="296" eb="298">
      <t>セイサン</t>
    </rPh>
    <rPh sb="298" eb="300">
      <t>シセツ</t>
    </rPh>
    <rPh sb="301" eb="303">
      <t>シンセツ</t>
    </rPh>
    <rPh sb="304" eb="305">
      <t>ヒメ</t>
    </rPh>
    <rPh sb="305" eb="306">
      <t>シマ</t>
    </rPh>
    <rPh sb="306" eb="307">
      <t>マル</t>
    </rPh>
    <rPh sb="307" eb="309">
      <t>ダイガエ</t>
    </rPh>
    <rPh sb="309" eb="310">
      <t>セン</t>
    </rPh>
    <rPh sb="311" eb="313">
      <t>ケンゾウ</t>
    </rPh>
    <rPh sb="315" eb="316">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</si>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</sst>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983C-41DA-97F9-68C980C255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120559</c:v>
                </c:pt>
                <c:pt idx="1">
                  <c:v>134431</c:v>
                </c:pt>
                <c:pt idx="2">
                  <c:v>215804</c:v>
                </c:pt>
                <c:pt idx="3">
                  <c:v>341495</c:v>
                </c:pt>
                <c:pt idx="4">
                  <c:v>560376</c:v>
                </c:pt>
              </c:numCache>
            </c:numRef>
          </c:val>
          <c:smooth val="0"/>
          <c:extLst>
            <c:ext xmlns:c16="http://schemas.microsoft.com/office/drawing/2014/chart" uri="{C3380CC4-5D6E-409C-BE32-E72D297353CC}">
              <c16:uniqueId val="{00000001-983C-41DA-97F9-68C980C255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10.74</c:v>
                </c:pt>
                <c:pt idx="1">
                  <c:v>20.61</c:v>
                </c:pt>
                <c:pt idx="2">
                  <c:v>15.4</c:v>
                </c:pt>
                <c:pt idx="3">
                  <c:v>18.010000000000002</c:v>
                </c:pt>
                <c:pt idx="4">
                  <c:v>25.82</c:v>
                </c:pt>
              </c:numCache>
            </c:numRef>
          </c:val>
          <c:extLst>
            <c:ext xmlns:c16="http://schemas.microsoft.com/office/drawing/2014/chart" uri="{C3380CC4-5D6E-409C-BE32-E72D297353CC}">
              <c16:uniqueId val="{00000000-B45F-4441-84BA-96BD08FE68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43.58</c:v>
                </c:pt>
                <c:pt idx="1">
                  <c:v>22.46</c:v>
                </c:pt>
                <c:pt idx="2">
                  <c:v>23.07</c:v>
                </c:pt>
                <c:pt idx="3">
                  <c:v>23.87</c:v>
                </c:pt>
                <c:pt idx="4">
                  <c:v>22.85</c:v>
                </c:pt>
              </c:numCache>
            </c:numRef>
          </c:val>
          <c:extLst>
            <c:ext xmlns:c16="http://schemas.microsoft.com/office/drawing/2014/chart" uri="{C3380CC4-5D6E-409C-BE32-E72D297353CC}">
              <c16:uniqueId val="{00000001-B45F-4441-84BA-96BD08FE68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-11.96</c:v>
                </c:pt>
                <c:pt idx="2">
                  <c:v>-5.77</c:v>
                </c:pt>
                <c:pt idx="3">
                  <c:v>2.08</c:v>
                </c:pt>
                <c:pt idx="4">
                  <c:v>8.58</c:v>
                </c:pt>
              </c:numCache>
            </c:numRef>
          </c:val>
          <c:smooth val="0"/>
          <c:extLst>
            <c:ext xmlns:c16="http://schemas.microsoft.com/office/drawing/2014/chart" uri="{C3380CC4-5D6E-409C-BE32-E72D297353CC}">
              <c16:uniqueId val="{00000002-B45F-4441-84BA-96BD08FE68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0-4294-48F8-9303-B7B23229AB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94-48F8-9303-B7B23229AB3F}"/>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294-48F8-9303-B7B23229AB3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0.11</c:v>
                </c:pt>
                <c:pt idx="8">
                  <c:v>#N/A</c:v>
                </c:pt>
                <c:pt idx="9">
                  <c:v>0.01</c:v>
                </c:pt>
              </c:numCache>
            </c:numRef>
          </c:val>
          <c:extLst>
            <c:ext xmlns:c16="http://schemas.microsoft.com/office/drawing/2014/chart" uri="{C3380CC4-5D6E-409C-BE32-E72D297353CC}">
              <c16:uniqueId val="{00000003-4294-48F8-9303-B7B23229AB3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0.19</c:v>
                </c:pt>
                <c:pt idx="4">
                  <c:v>#N/A</c:v>
                </c:pt>
                <c:pt idx="5">
                  <c:v>1</c:v>
                </c:pt>
                <c:pt idx="6">
                  <c:v>#N/A</c:v>
                </c:pt>
                <c:pt idx="7">
                  <c:v>0.12</c:v>
                </c:pt>
                <c:pt idx="8">
                  <c:v>#N/A</c:v>
                </c:pt>
                <c:pt idx="9">
                  <c:v>0.03</c:v>
                </c:pt>
              </c:numCache>
            </c:numRef>
          </c:val>
          <c:extLst>
            <c:ext xmlns:c16="http://schemas.microsoft.com/office/drawing/2014/chart" uri="{C3380CC4-5D6E-409C-BE32-E72D297353CC}">
              <c16:uniqueId val="{00000004-4294-48F8-9303-B7B23229AB3F}"/>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0.06</c:v>
                </c:pt>
                <c:pt idx="4">
                  <c:v>#N/A</c:v>
                </c:pt>
                <c:pt idx="5">
                  <c:v>0.03</c:v>
                </c:pt>
                <c:pt idx="6">
                  <c:v>#N/A</c:v>
                </c:pt>
                <c:pt idx="7">
                  <c:v>0.03</c:v>
                </c:pt>
                <c:pt idx="8">
                  <c:v>#N/A</c:v>
                </c:pt>
                <c:pt idx="9">
                  <c:v>0.05</c:v>
                </c:pt>
              </c:numCache>
            </c:numRef>
          </c:val>
          <c:extLst>
            <c:ext xmlns:c16="http://schemas.microsoft.com/office/drawing/2014/chart" uri="{C3380CC4-5D6E-409C-BE32-E72D297353CC}">
              <c16:uniqueId val="{00000005-4294-48F8-9303-B7B23229AB3F}"/>
            </c:ext>
          </c:extLst>
        </c:ser>
        <c:ser>
          <c:idx val="6"/>
          <c:order val="6"/>
          <c:tx>
            <c:strRef>
              <c:f>データシート!$A$33</c:f>
              <c:strCache>
                <c:ptCount val="1"/>
                <c:pt idx="0">
                  <c:v>地域包括支援センター特別会計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0.06</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6-4294-48F8-9303-B7B23229AB3F}"/>
            </c:ext>
          </c:extLst>
        </c:ser>
        <c:ser>
          <c:idx val="7"/>
          <c:order val="7"/>
          <c:tx>
            <c:strRef>
              <c:f>データシート!$A$34</c:f>
              <c:strCache>
                <c:ptCount val="1"/>
                <c:pt idx="0">
                  <c:v>駐車場特別会計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7.0000000000000007E-2</c:v>
                </c:pt>
                <c:pt idx="8">
                  <c:v>#N/A</c:v>
                </c:pt>
                <c:pt idx="9">
                  <c:v>0.11</c:v>
                </c:pt>
              </c:numCache>
            </c:numRef>
          </c:val>
          <c:extLst>
            <c:ext xmlns:c16="http://schemas.microsoft.com/office/drawing/2014/chart" uri="{C3380CC4-5D6E-409C-BE32-E72D297353CC}">
              <c16:uniqueId val="{00000007-4294-48F8-9303-B7B23229AB3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1.37</c:v>
                </c:pt>
                <c:pt idx="2">
                  <c:v>#N/A</c:v>
                </c:pt>
                <c:pt idx="3">
                  <c:v>1.55</c:v>
                </c:pt>
                <c:pt idx="4">
                  <c:v>#N/A</c:v>
                </c:pt>
                <c:pt idx="5">
                  <c:v>2.2400000000000002</c:v>
                </c:pt>
                <c:pt idx="6">
                  <c:v>#N/A</c:v>
                </c:pt>
                <c:pt idx="7">
                  <c:v>2.72</c:v>
                </c:pt>
                <c:pt idx="8">
                  <c:v>#N/A</c:v>
                </c:pt>
                <c:pt idx="9">
                  <c:v>0.56999999999999995</c:v>
                </c:pt>
              </c:numCache>
            </c:numRef>
          </c:val>
          <c:extLst>
            <c:ext xmlns:c16="http://schemas.microsoft.com/office/drawing/2014/chart" uri="{C3380CC4-5D6E-409C-BE32-E72D297353CC}">
              <c16:uniqueId val="{00000008-4294-48F8-9303-B7B23229AB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10.73</c:v>
                </c:pt>
                <c:pt idx="2">
                  <c:v>#N/A</c:v>
                </c:pt>
                <c:pt idx="3">
                  <c:v>20.6</c:v>
                </c:pt>
                <c:pt idx="4">
                  <c:v>#N/A</c:v>
                </c:pt>
                <c:pt idx="5">
                  <c:v>15.39</c:v>
                </c:pt>
                <c:pt idx="6">
                  <c:v>#N/A</c:v>
                </c:pt>
                <c:pt idx="7">
                  <c:v>18</c:v>
                </c:pt>
                <c:pt idx="8">
                  <c:v>#N/A</c:v>
                </c:pt>
                <c:pt idx="9">
                  <c:v>25.81</c:v>
                </c:pt>
              </c:numCache>
            </c:numRef>
          </c:val>
          <c:extLst>
            <c:ext xmlns:c16="http://schemas.microsoft.com/office/drawing/2014/chart" uri="{C3380CC4-5D6E-409C-BE32-E72D297353CC}">
              <c16:uniqueId val="{00000009-4294-48F8-9303-B7B23229AB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304</c:v>
                </c:pt>
                <c:pt idx="5">
                  <c:v>277</c:v>
                </c:pt>
                <c:pt idx="8">
                  <c:v>243</c:v>
                </c:pt>
                <c:pt idx="11">
                  <c:v>220</c:v>
                </c:pt>
                <c:pt idx="14">
                  <c:v>209</c:v>
                </c:pt>
              </c:numCache>
            </c:numRef>
          </c:val>
          <c:extLst>
            <c:ext xmlns:c16="http://schemas.microsoft.com/office/drawing/2014/chart" uri="{C3380CC4-5D6E-409C-BE32-E72D297353CC}">
              <c16:uniqueId val="{00000000-4B5C-494D-8581-6BB6EB87EE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5C-494D-8581-6BB6EB87EE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B5C-494D-8581-6BB6EB87EE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C-494D-8581-6BB6EB87EE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c:v>
                </c:pt>
                <c:pt idx="3">
                  <c:v>60</c:v>
                </c:pt>
                <c:pt idx="6">
                  <c:v>54</c:v>
                </c:pt>
                <c:pt idx="9">
                  <c:v>55</c:v>
                </c:pt>
                <c:pt idx="12">
                  <c:v>60</c:v>
                </c:pt>
              </c:numCache>
            </c:numRef>
          </c:val>
          <c:extLst>
            <c:ext xmlns:c16="http://schemas.microsoft.com/office/drawing/2014/chart" uri="{C3380CC4-5D6E-409C-BE32-E72D297353CC}">
              <c16:uniqueId val="{00000004-4B5C-494D-8581-6BB6EB87EE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C-494D-8581-6BB6EB87EE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5C-494D-8581-6BB6EB87EE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292</c:v>
                </c:pt>
                <c:pt idx="3">
                  <c:v>279</c:v>
                </c:pt>
                <c:pt idx="6">
                  <c:v>236</c:v>
                </c:pt>
                <c:pt idx="9">
                  <c:v>227</c:v>
                </c:pt>
                <c:pt idx="12">
                  <c:v>204</c:v>
                </c:pt>
              </c:numCache>
            </c:numRef>
          </c:val>
          <c:extLst>
            <c:ext xmlns:c16="http://schemas.microsoft.com/office/drawing/2014/chart" uri="{C3380CC4-5D6E-409C-BE32-E72D297353CC}">
              <c16:uniqueId val="{00000007-4B5C-494D-8581-6BB6EB87EE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c:v>
                </c:pt>
                <c:pt idx="2">
                  <c:v>#N/A</c:v>
                </c:pt>
                <c:pt idx="3">
                  <c:v>#N/A</c:v>
                </c:pt>
                <c:pt idx="4">
                  <c:v>62</c:v>
                </c:pt>
                <c:pt idx="5">
                  <c:v>#N/A</c:v>
                </c:pt>
                <c:pt idx="6">
                  <c:v>#N/A</c:v>
                </c:pt>
                <c:pt idx="7">
                  <c:v>47</c:v>
                </c:pt>
                <c:pt idx="8">
                  <c:v>#N/A</c:v>
                </c:pt>
                <c:pt idx="9">
                  <c:v>#N/A</c:v>
                </c:pt>
                <c:pt idx="10">
                  <c:v>62</c:v>
                </c:pt>
                <c:pt idx="11">
                  <c:v>#N/A</c:v>
                </c:pt>
                <c:pt idx="12">
                  <c:v>#N/A</c:v>
                </c:pt>
                <c:pt idx="13">
                  <c:v>55</c:v>
                </c:pt>
                <c:pt idx="14">
                  <c:v>#N/A</c:v>
                </c:pt>
              </c:numCache>
            </c:numRef>
          </c:val>
          <c:smooth val="0"/>
          <c:extLst>
            <c:ext xmlns:c16="http://schemas.microsoft.com/office/drawing/2014/chart" uri="{C3380CC4-5D6E-409C-BE32-E72D297353CC}">
              <c16:uniqueId val="{00000008-4B5C-494D-8581-6BB6EB87EE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2093</c:v>
                </c:pt>
                <c:pt idx="5">
                  <c:v>1957</c:v>
                </c:pt>
                <c:pt idx="8">
                  <c:v>1888</c:v>
                </c:pt>
                <c:pt idx="11">
                  <c:v>1999</c:v>
                </c:pt>
                <c:pt idx="14">
                  <c:v>2537</c:v>
                </c:pt>
              </c:numCache>
            </c:numRef>
          </c:val>
          <c:extLst>
            <c:ext xmlns:c16="http://schemas.microsoft.com/office/drawing/2014/chart" uri="{C3380CC4-5D6E-409C-BE32-E72D297353CC}">
              <c16:uniqueId val="{00000000-12BD-4506-833E-2732A2E84F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BD-4506-833E-2732A2E84F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3125</c:v>
                </c:pt>
                <c:pt idx="5">
                  <c:v>3128</c:v>
                </c:pt>
                <c:pt idx="8">
                  <c:v>3388</c:v>
                </c:pt>
                <c:pt idx="11">
                  <c:v>3491</c:v>
                </c:pt>
                <c:pt idx="14">
                  <c:v>3555</c:v>
                </c:pt>
              </c:numCache>
            </c:numRef>
          </c:val>
          <c:extLst>
            <c:ext xmlns:c16="http://schemas.microsoft.com/office/drawing/2014/chart" uri="{C3380CC4-5D6E-409C-BE32-E72D297353CC}">
              <c16:uniqueId val="{00000002-12BD-4506-833E-2732A2E84F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BD-4506-833E-2732A2E84F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BD-4506-833E-2732A2E84F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BD-4506-833E-2732A2E84F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33</c:v>
                </c:pt>
                <c:pt idx="12">
                  <c:v>0</c:v>
                </c:pt>
              </c:numCache>
            </c:numRef>
          </c:val>
          <c:extLst>
            <c:ext xmlns:c16="http://schemas.microsoft.com/office/drawing/2014/chart" uri="{C3380CC4-5D6E-409C-BE32-E72D297353CC}">
              <c16:uniqueId val="{00000006-12BD-4506-833E-2732A2E84F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2BD-4506-833E-2732A2E84F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446</c:v>
                </c:pt>
                <c:pt idx="3">
                  <c:v>428</c:v>
                </c:pt>
                <c:pt idx="6">
                  <c:v>451</c:v>
                </c:pt>
                <c:pt idx="9">
                  <c:v>383</c:v>
                </c:pt>
                <c:pt idx="12">
                  <c:v>361</c:v>
                </c:pt>
              </c:numCache>
            </c:numRef>
          </c:val>
          <c:extLst>
            <c:ext xmlns:c16="http://schemas.microsoft.com/office/drawing/2014/chart" uri="{C3380CC4-5D6E-409C-BE32-E72D297353CC}">
              <c16:uniqueId val="{00000008-12BD-4506-833E-2732A2E84F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2BD-4506-833E-2732A2E84F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1977</c:v>
                </c:pt>
                <c:pt idx="3">
                  <c:v>1863</c:v>
                </c:pt>
                <c:pt idx="6">
                  <c:v>1862</c:v>
                </c:pt>
                <c:pt idx="9">
                  <c:v>2148</c:v>
                </c:pt>
                <c:pt idx="12">
                  <c:v>2882</c:v>
                </c:pt>
              </c:numCache>
            </c:numRef>
          </c:val>
          <c:extLst>
            <c:ext xmlns:c16="http://schemas.microsoft.com/office/drawing/2014/chart" uri="{C3380CC4-5D6E-409C-BE32-E72D297353CC}">
              <c16:uniqueId val="{0000000A-12BD-4506-833E-2732A2E84F4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BD-4506-833E-2732A2E84F4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311</c:v>
                </c:pt>
                <c:pt idx="1">
                  <c:v>311</c:v>
                </c:pt>
                <c:pt idx="2">
                  <c:v>311</c:v>
                </c:pt>
              </c:numCache>
            </c:numRef>
          </c:val>
          <c:extLst>
            <c:ext xmlns:c16="http://schemas.microsoft.com/office/drawing/2014/chart" uri="{C3380CC4-5D6E-409C-BE32-E72D297353CC}">
              <c16:uniqueId val="{00000000-6CA0-46FD-B09E-9368BF7BF0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246</c:v>
                </c:pt>
                <c:pt idx="1">
                  <c:v>246</c:v>
                </c:pt>
                <c:pt idx="2">
                  <c:v>247</c:v>
                </c:pt>
              </c:numCache>
            </c:numRef>
          </c:val>
          <c:extLst>
            <c:ext xmlns:c16="http://schemas.microsoft.com/office/drawing/2014/chart" uri="{C3380CC4-5D6E-409C-BE32-E72D297353CC}">
              <c16:uniqueId val="{00000001-6CA0-46FD-B09E-9368BF7BF0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2702</c:v>
                </c:pt>
                <c:pt idx="1">
                  <c:v>2811</c:v>
                </c:pt>
                <c:pt idx="2">
                  <c:v>2862</c:v>
                </c:pt>
              </c:numCache>
            </c:numRef>
          </c:val>
          <c:extLst>
            <c:ext xmlns:c16="http://schemas.microsoft.com/office/drawing/2014/chart" uri="{C3380CC4-5D6E-409C-BE32-E72D297353CC}">
              <c16:uniqueId val="{00000002-6CA0-46FD-B09E-9368BF7BF0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{88759E67-A01C-45DD-B5AA-BDF2448FD233}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70-4C3A-A493-AD875BFA07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{8759DE8B-F195-4E22-9FF5-FBCA11C5F707}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70-4C3A-A493-AD875BFA07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{8183FF1F-F5CB-49EA-800D-6570C4A9DF00}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70-4C3A-A493-AD875BFA07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{4C357ED3-9A1C-4A7A-92B2-65CF50DBADAE}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70-4C3A-A493-AD875BFA07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{E9E0F79F-59C2-4145-A20C-7921DF29C651}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70-4C3A-A493-AD875BFA07E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{4AA73740-BB35-481A-8E70-BAC9C76B1CA6}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70-4C3A-A493-AD875BFA07E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{EA237900-B6D7-4831-B080-44FE2CA67ED9}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70-4C3A-A493-AD875BFA07E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{8E607C9F-E5E9-4C0E-897C-E9D465BFCE37}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70-4C3A-A493-AD875BFA07E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{F2CD1426-F120-4E67-9D5E-F3356607D0B6}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70-4C3A-A493-AD875BFA07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49.7</c:v>
                </c:pt>
                <c:pt idx="16">
                  <c:v>52.7</c:v>
                </c:pt>
                <c:pt idx="24">
                  <c:v>54.1</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70-4C3A-A493-AD875BFA07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{DB91587F-5B91-47BD-AD66-BAA6E09C83F5}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70-4C3A-A493-AD875BFA07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{85DA2686-EA77-406B-9748-4D993DDC1437}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70-4C3A-A493-AD875BFA07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{4F55E2B7-CAE7-4629-8B05-DAFD2E49CF4C}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70-4C3A-A493-AD875BFA07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{2C8DB1DA-466B-4C7A-B5C6-176BB9F397AD}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70-4C3A-A493-AD875BFA07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{39959BCE-B917-4FFB-9AA4-3256AD7CED82}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70-4C3A-A493-AD875BFA07E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{64B951C7-3014-40B1-AC09-B67FC6D4C5C8}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70-4C3A-A493-AD875BFA07E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{A688B6E3-70B1-4A68-8887-3F4B01EAF857}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70-4C3A-A493-AD875BFA07E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{0B4F2E70-D2B2-4B5D-BA99-E5FAD5879658}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70-4C3A-A493-AD875BFA07E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{12F70F18-D96B-43BE-BEB8-7AC417BC9546}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70-4C3A-A493-AD875BFA07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70-4C3A-A493-AD875BFA07ED}"/>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{50AF5A60-2BE6-484D-B406-B1797915D743}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78B-4E1C-87BB-0F8F74FA9A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{7C615C49-65A5-4BB8-8F37-0FA755ED4F74}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8B-4E1C-87BB-0F8F74FA9A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{1D76DCA0-8AF1-4339-81C0-9FB2D9619D97}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8B-4E1C-87BB-0F8F74FA9A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{6219EB70-2A8C-4736-A53D-C6063C3C858F}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8B-4E1C-87BB-0F8F74FA9A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{F95CBA8F-1B78-4275-B97D-A022A116994F}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8B-4E1C-87BB-0F8F74FA9A4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{39592517-048E-4A99-9B65-5972C5E84C0A}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78B-4E1C-87BB-0F8F74FA9A4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{AB8E67DB-6A10-4283-9DB6-CF87ACC45B47}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78B-4E1C-87BB-0F8F74FA9A4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{439C82D0-5447-4A8F-AA0F-FD803A57217E}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78B-4E1C-87BB-0F8F74FA9A4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{C0029F31-396C-49EE-A74D-23C233B7A61C}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78B-4E1C-87BB-0F8F74FA9A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4.8</c:v>
                </c:pt>
                <c:pt idx="16">
                  <c:v>4.7</c:v>
                </c:pt>
                <c:pt idx="24">
                  <c:v>5.2</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78B-4E1C-87BB-0F8F74FA9A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{6CCE2B2D-C7A1-43CF-9323-1C53E49672ED}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78B-4E1C-87BB-0F8F74FA9A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{B82361C1-087A-4A51-9B46-393C7B9781D3}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8B-4E1C-87BB-0F8F74FA9A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{293DF218-291A-49BF-952C-6F2C1DAD4020}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8B-4E1C-87BB-0F8F74FA9A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{B510CC61-5E39-4BF6-BA52-754C045D7B87}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8B-4E1C-87BB-0F8F74FA9A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{CCAC5668-27C7-4CE8-8471-930DF6D33E62}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8B-4E1C-87BB-0F8F74FA9A44}"/>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{63F4BC27-10EA-4814-A931-8185777A8359}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78B-4E1C-87BB-0F8F74FA9A44}"/>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{0F9ADA0F-6A17-4DF1-939C-B60217D3A1C4}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78B-4E1C-87BB-0F8F74FA9A4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{3FF5A40F-BE16-40A2-8AE1-9E282BBBCE49}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78B-4E1C-87BB-0F8F74FA9A44}"/>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{1336D778-2980-4EB7-B20D-29AD88737B0A}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78B-4E1C-87BB-0F8F74FA9A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8B-4E1C-87BB-0F8F74FA9A44}"/>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は離島という地理的条件により、漁港・漁場、下水道等の社会資本の整備を重点的に行っており、その大半の財源に地方債を充当している。そのため、実質公債費比率は県内市町村平均と比較すると高い。平成２２年度が起債償還額のピークであり、実質公債費比率は減少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清掃センター建替及びケーブルテレビ光ファイバー網整備等の事業において多額の借入を行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ため、その元金償還が始まる令和５年度より増加すると考えている。今後も、将来負担の増とならないよう、交付税措置のある地方債のみの借入を行い、財政の健全化に努めてい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については、横ばいに推移してい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大分県姫島村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村有施設整備基金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及び基金利子の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を１２４百万円行い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村内光ケーブル網整備事業の財源として、ＩＴｱｲﾗﾝﾄﾞ基金を７２百万円取崩したことにより、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５２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今後の村有施設の整備に充てるため、その他特定目的基金（村有施設整備基金）を増やしていく方針。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本村の基金の使途は、奨学基金、ふるさと創生基金、村有施設整備基金、地域福祉基金、地域づくり事業基金、中山間ふるさと水と土保全対策基金、水産振興基</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金、下水道基金、過疎地域自立促進基金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ＩＴアイランド推進基金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村有施設整備基金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の１１８百万円の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及び基金利子分５百万円の積立を行い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村内光ケーブル網整備事業の財源として、ＩＴｱｲﾗﾝﾄﾞ基金を７２百万円取崩したこと</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により、５１百万円の増となった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今後の村有施設の整備に充てるため、その他特定目的基金（村有施設整備基金）を増やしていく方針。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年度にＩＴアイランド推進基金を全額取り崩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CATV</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光ファイバー網整備事業に充当している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剰余金の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を超える金額の積立を行い、同額を村有施設整備基金に積み立てるため取り崩している。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金額としては、横ばいになっている。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財政調整基金の残高については、現在の残高の水準を維持していく方針。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長年、基金利子分の積立（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Ｒ０２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千円）のみを行っているため、横ばいとなっている。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減債基金の残高については、現在の残高の水準を維持していく方針。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大分県平均、類似団体と比較しても率は低くなっているが、年々その率については、上がってきている。消防施設については、平成２７年度に、村内に防火水槽を設置したことにより、有形固定資産減価償却率が翌年より大きく下がっている。今後も引き続き、公共施設等総合管理計画や令和元年度に策定した個別施設計画を活用し、長寿命化対策や適正な維持・補修等を行うよう取り組んで行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9" name="楕円 88"/>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121937</xdr:rowOff>
    </xdr:from>
    <xdr:ext cx="405111" cy="259045"/>
    <xdr:sp macro="" textlink="">
      <xdr:nvSpPr>
        <xdr:cNvPr id="90" name="有形固定資産減価償却率該当値テキスト"/>
        <xdr:cNvSpPr txBox="1"/>
      </xdr:nvSpPr>
      <xdr:spPr>
        <a:xfrm>
          <a:off x="4813300"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155194</xdr:rowOff>
    </xdr:from>
    <xdr:to>
      <xdr:col>19</xdr:col>
      <xdr:colOff>187325</xdr:colOff>
      <xdr:row>31</xdr:row>
      <xdr:rowOff>85344</xdr:rowOff>
    </xdr:to>
    <xdr:sp macro="" textlink="">
      <xdr:nvSpPr>
        <xdr:cNvPr id="91" name="楕円 90"/>
        <xdr:cNvSpPr/>
      </xdr:nvSpPr>
      <xdr:spPr>
        <a:xfrm>
          <a:off x="4000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34544</xdr:rowOff>
    </xdr:to>
    <xdr:cxnSp macro="">
      <xdr:nvCxnSpPr>
        <xdr:cNvPr id="92" name="直線コネクタ 91"/>
        <xdr:cNvCxnSpPr/>
      </xdr:nvCxnSpPr>
      <xdr:spPr>
        <a:xfrm flipV="1">
          <a:off x="4051300" y="6064885"/>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124968</xdr:rowOff>
    </xdr:from>
    <xdr:to>
      <xdr:col>15</xdr:col>
      <xdr:colOff>187325</xdr:colOff>
      <xdr:row>31</xdr:row>
      <xdr:rowOff>55118</xdr:rowOff>
    </xdr:to>
    <xdr:sp macro="" textlink="">
      <xdr:nvSpPr>
        <xdr:cNvPr id="93" name="楕円 92"/>
        <xdr:cNvSpPr/>
      </xdr:nvSpPr>
      <xdr:spPr>
        <a:xfrm>
          <a:off x="32385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4318</xdr:rowOff>
    </xdr:from>
    <xdr:to>
      <xdr:col>19</xdr:col>
      <xdr:colOff>136525</xdr:colOff>
      <xdr:row>31</xdr:row>
      <xdr:rowOff>34544</xdr:rowOff>
    </xdr:to>
    <xdr:cxnSp macro="">
      <xdr:nvCxnSpPr>
        <xdr:cNvPr id="94" name="直線コネクタ 93"/>
        <xdr:cNvCxnSpPr/>
      </xdr:nvCxnSpPr>
      <xdr:spPr>
        <a:xfrm>
          <a:off x="3289300" y="609079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60198</xdr:rowOff>
    </xdr:from>
    <xdr:to>
      <xdr:col>11</xdr:col>
      <xdr:colOff>187325</xdr:colOff>
      <xdr:row>30</xdr:row>
      <xdr:rowOff>161798</xdr:rowOff>
    </xdr:to>
    <xdr:sp macro="" textlink="">
      <xdr:nvSpPr>
        <xdr:cNvPr id="95" name="楕円 94"/>
        <xdr:cNvSpPr/>
      </xdr:nvSpPr>
      <xdr:spPr>
        <a:xfrm>
          <a:off x="2476500" y="5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110998</xdr:rowOff>
    </xdr:from>
    <xdr:to>
      <xdr:col>15</xdr:col>
      <xdr:colOff>136525</xdr:colOff>
      <xdr:row>31</xdr:row>
      <xdr:rowOff>4318</xdr:rowOff>
    </xdr:to>
    <xdr:cxnSp macro="">
      <xdr:nvCxnSpPr>
        <xdr:cNvPr id="96" name="直線コネクタ 95"/>
        <xdr:cNvCxnSpPr/>
      </xdr:nvCxnSpPr>
      <xdr:spPr>
        <a:xfrm>
          <a:off x="2527300" y="602602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97" name="楕円 96"/>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110998</xdr:rowOff>
    </xdr:to>
    <xdr:cxnSp macro="">
      <xdr:nvCxnSpPr>
        <xdr:cNvPr id="98" name="直線コネクタ 97"/>
        <xdr:cNvCxnSpPr/>
      </xdr:nvCxnSpPr>
      <xdr:spPr>
        <a:xfrm>
          <a:off x="1765300" y="600011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101871</xdr:rowOff>
    </xdr:from>
    <xdr:ext cx="405111" cy="259045"/>
    <xdr:sp macro="" textlink="">
      <xdr:nvSpPr>
        <xdr:cNvPr id="103" name="n_1mainValue有形固定資産減価償却率"/>
        <xdr:cNvSpPr txBox="1"/>
      </xdr:nvSpPr>
      <xdr:spPr>
        <a:xfrm>
          <a:off x="3836044" y="5845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71645</xdr:rowOff>
    </xdr:from>
    <xdr:ext cx="405111" cy="259045"/>
    <xdr:sp macro="" textlink="">
      <xdr:nvSpPr>
        <xdr:cNvPr id="104" name="n_2mainValue有形固定資産減価償却率"/>
        <xdr:cNvSpPr txBox="1"/>
      </xdr:nvSpPr>
      <xdr:spPr>
        <a:xfrm>
          <a:off x="3086744" y="581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6875</xdr:rowOff>
    </xdr:from>
    <xdr:ext cx="405111" cy="259045"/>
    <xdr:sp macro="" textlink="">
      <xdr:nvSpPr>
        <xdr:cNvPr id="105" name="n_3mainValue有形固定資産減価償却率"/>
        <xdr:cNvSpPr txBox="1"/>
      </xdr:nvSpPr>
      <xdr:spPr>
        <a:xfrm>
          <a:off x="2324744" y="5750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06" name="n_4mainValue有形固定資産減価償却率"/>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姫島村においては、実質債務の値が負の値になっている。その理由は、将来負担額を充当基金残高が上回っているためである。</a:t>
          </a:r>
          <a:r>
            <a:rPr kumimoji="1" lang="ja-JP" altLang="ja-JP" sz="1100" b="0" i="0" baseline="0">
              <a:solidFill>
                <a:schemeClr val="dk1"/>
              </a:solidFill>
              <a:effectLst/>
              <a:latin typeface="+mn-lt"/>
              <a:ea typeface="+mn-ea"/>
              <a:cs typeface="+mn-cs"/>
            </a:rPr>
            <a:t>今後も引き続き、物品調達の見直し等の事務経費の節減や、職員給与費の削減や退職者の補充を必要最小限に抑えるなどの人件費及び物件費の歳出削減策を行い、財政の健全化に努める。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4" name="楕円 73"/>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118490</xdr:rowOff>
    </xdr:from>
    <xdr:ext cx="405111" cy="259045"/>
    <xdr:sp macro="" textlink="">
      <xdr:nvSpPr>
        <xdr:cNvPr id="75" name="【道路】&#10;有形固定資産減価償却率該当値テキスト"/>
        <xdr:cNvSpPr txBox="1"/>
      </xdr:nvSpPr>
      <xdr:spPr>
        <a:xfrm>
          <a:off x="4673600"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146413</xdr:rowOff>
    </xdr:to>
    <xdr:cxnSp macro="">
      <xdr:nvCxnSpPr>
        <xdr:cNvPr id="77" name="直線コネクタ 76"/>
        <xdr:cNvCxnSpPr/>
      </xdr:nvCxnSpPr>
      <xdr:spPr>
        <a:xfrm>
          <a:off x="3797300" y="66255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8" name="楕円 77"/>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110490</xdr:rowOff>
    </xdr:to>
    <xdr:cxnSp macro="">
      <xdr:nvCxnSpPr>
        <xdr:cNvPr id="79" name="直線コネクタ 78"/>
        <xdr:cNvCxnSpPr/>
      </xdr:nvCxnSpPr>
      <xdr:spPr>
        <a:xfrm>
          <a:off x="2908300" y="662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107224</xdr:rowOff>
    </xdr:to>
    <xdr:cxnSp macro="">
      <xdr:nvCxnSpPr>
        <xdr:cNvPr id="81" name="直線コネクタ 80"/>
        <xdr:cNvCxnSpPr/>
      </xdr:nvCxnSpPr>
      <xdr:spPr>
        <a:xfrm>
          <a:off x="2019300" y="659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76200</xdr:rowOff>
    </xdr:to>
    <xdr:cxnSp macro="">
      <xdr:nvCxnSpPr>
        <xdr:cNvPr id="83" name="直線コネクタ 82"/>
        <xdr:cNvCxnSpPr/>
      </xdr:nvCxnSpPr>
      <xdr:spPr>
        <a:xfrm>
          <a:off x="1130300" y="65864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6367</xdr:rowOff>
    </xdr:from>
    <xdr:ext cx="405111" cy="259045"/>
    <xdr:sp macro="" textlink="">
      <xdr:nvSpPr>
        <xdr:cNvPr id="88" name="n_1mainValue【道路】&#10;有形固定資産減価償却率"/>
        <xdr:cNvSpPr txBox="1"/>
      </xdr:nvSpPr>
      <xdr:spPr>
        <a:xfrm>
          <a:off x="35820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3101</xdr:rowOff>
    </xdr:from>
    <xdr:ext cx="405111" cy="259045"/>
    <xdr:sp macro="" textlink="">
      <xdr:nvSpPr>
        <xdr:cNvPr id="89" name="n_2mainValue【道路】&#10;有形固定資産減価償却率"/>
        <xdr:cNvSpPr txBox="1"/>
      </xdr:nvSpPr>
      <xdr:spPr>
        <a:xfrm>
          <a:off x="2705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90" name="n_3main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127695</xdr:rowOff>
    </xdr:from>
    <xdr:to>
      <xdr:col>55</xdr:col>
      <xdr:colOff>50800</xdr:colOff>
      <xdr:row>42</xdr:row>
      <xdr:rowOff>57845</xdr:rowOff>
    </xdr:to>
    <xdr:sp macro="" textlink="">
      <xdr:nvSpPr>
        <xdr:cNvPr id="131" name="楕円 130"/>
        <xdr:cNvSpPr/>
      </xdr:nvSpPr>
      <xdr:spPr>
        <a:xfrm>
          <a:off x="10426700" y="71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42622</xdr:rowOff>
    </xdr:from>
    <xdr:ext cx="534377" cy="259045"/>
    <xdr:sp macro="" textlink="">
      <xdr:nvSpPr>
        <xdr:cNvPr id="132" name="【道路】&#10;一人当たり延長該当値テキスト"/>
        <xdr:cNvSpPr txBox="1"/>
      </xdr:nvSpPr>
      <xdr:spPr>
        <a:xfrm>
          <a:off x="10515600" y="70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128363</xdr:rowOff>
    </xdr:from>
    <xdr:to>
      <xdr:col>50</xdr:col>
      <xdr:colOff>165100</xdr:colOff>
      <xdr:row>42</xdr:row>
      <xdr:rowOff>58513</xdr:rowOff>
    </xdr:to>
    <xdr:sp macro="" textlink="">
      <xdr:nvSpPr>
        <xdr:cNvPr id="133" name="楕円 132"/>
        <xdr:cNvSpPr/>
      </xdr:nvSpPr>
      <xdr:spPr>
        <a:xfrm>
          <a:off x="9588500" y="71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7045</xdr:rowOff>
    </xdr:from>
    <xdr:to>
      <xdr:col>55</xdr:col>
      <xdr:colOff>0</xdr:colOff>
      <xdr:row>42</xdr:row>
      <xdr:rowOff>7713</xdr:rowOff>
    </xdr:to>
    <xdr:cxnSp macro="">
      <xdr:nvCxnSpPr>
        <xdr:cNvPr id="134" name="直線コネクタ 133"/>
        <xdr:cNvCxnSpPr/>
      </xdr:nvCxnSpPr>
      <xdr:spPr>
        <a:xfrm flipV="1">
          <a:off x="9639300" y="7207945"/>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129005</xdr:rowOff>
    </xdr:from>
    <xdr:to>
      <xdr:col>46</xdr:col>
      <xdr:colOff>38100</xdr:colOff>
      <xdr:row>42</xdr:row>
      <xdr:rowOff>59155</xdr:rowOff>
    </xdr:to>
    <xdr:sp macro="" textlink="">
      <xdr:nvSpPr>
        <xdr:cNvPr id="135" name="楕円 134"/>
        <xdr:cNvSpPr/>
      </xdr:nvSpPr>
      <xdr:spPr>
        <a:xfrm>
          <a:off x="8699500" y="71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7713</xdr:rowOff>
    </xdr:from>
    <xdr:to>
      <xdr:col>50</xdr:col>
      <xdr:colOff>114300</xdr:colOff>
      <xdr:row>42</xdr:row>
      <xdr:rowOff>8355</xdr:rowOff>
    </xdr:to>
    <xdr:cxnSp macro="">
      <xdr:nvCxnSpPr>
        <xdr:cNvPr id="136" name="直線コネクタ 135"/>
        <xdr:cNvCxnSpPr/>
      </xdr:nvCxnSpPr>
      <xdr:spPr>
        <a:xfrm flipV="1">
          <a:off x="8750300" y="7208613"/>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130781</xdr:rowOff>
    </xdr:from>
    <xdr:to>
      <xdr:col>36</xdr:col>
      <xdr:colOff>165100</xdr:colOff>
      <xdr:row>42</xdr:row>
      <xdr:rowOff>60931</xdr:rowOff>
    </xdr:to>
    <xdr:sp macro="" textlink="">
      <xdr:nvSpPr>
        <xdr:cNvPr id="137" name="楕円 136"/>
        <xdr:cNvSpPr/>
      </xdr:nvSpPr>
      <xdr:spPr>
        <a:xfrm>
          <a:off x="6921500" y="71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116021</xdr:rowOff>
    </xdr:from>
    <xdr:ext cx="534377" cy="259045"/>
    <xdr:sp macro="" textlink="">
      <xdr:nvSpPr>
        <xdr:cNvPr id="138"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39"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0"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1"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49640</xdr:rowOff>
    </xdr:from>
    <xdr:ext cx="534377" cy="259045"/>
    <xdr:sp macro="" textlink="">
      <xdr:nvSpPr>
        <xdr:cNvPr id="142" name="n_1mainValue【道路】&#10;一人当たり延長"/>
        <xdr:cNvSpPr txBox="1"/>
      </xdr:nvSpPr>
      <xdr:spPr>
        <a:xfrm>
          <a:off x="9359411" y="725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50282</xdr:rowOff>
    </xdr:from>
    <xdr:ext cx="534377" cy="259045"/>
    <xdr:sp macro="" textlink="">
      <xdr:nvSpPr>
        <xdr:cNvPr id="143" name="n_2mainValue【道路】&#10;一人当たり延長"/>
        <xdr:cNvSpPr txBox="1"/>
      </xdr:nvSpPr>
      <xdr:spPr>
        <a:xfrm>
          <a:off x="8483111" y="72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52058</xdr:rowOff>
    </xdr:from>
    <xdr:ext cx="534377" cy="259045"/>
    <xdr:sp macro="" textlink="">
      <xdr:nvSpPr>
        <xdr:cNvPr id="144" name="n_4mainValue【道路】&#10;一人当たり延長"/>
        <xdr:cNvSpPr txBox="1"/>
      </xdr:nvSpPr>
      <xdr:spPr>
        <a:xfrm>
          <a:off x="6705111" y="7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0" name="直線コネクタ 169"/>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3"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4" name="直線コネクタ 173"/>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5"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6" name="フローチャート: 判断 175"/>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7" name="フローチャート: 判断 176"/>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8" name="フローチャート: 判断 177"/>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9" name="フローチャート: 判断 178"/>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0" name="フローチャート: 判断 179"/>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86" name="楕円 185"/>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87" name="【橋りょう・トンネル】&#10;有形固定資産減価償却率該当値テキスト"/>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xdr:rowOff>
    </xdr:from>
    <xdr:to>
      <xdr:col>20</xdr:col>
      <xdr:colOff>38100</xdr:colOff>
      <xdr:row>58</xdr:row>
      <xdr:rowOff>117747</xdr:rowOff>
    </xdr:to>
    <xdr:sp macro="" textlink="">
      <xdr:nvSpPr>
        <xdr:cNvPr id="188" name="楕円 187"/>
        <xdr:cNvSpPr/>
      </xdr:nvSpPr>
      <xdr:spPr>
        <a:xfrm>
          <a:off x="3746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66947</xdr:rowOff>
    </xdr:from>
    <xdr:to>
      <xdr:col>24</xdr:col>
      <xdr:colOff>63500</xdr:colOff>
      <xdr:row>58</xdr:row>
      <xdr:rowOff>91440</xdr:rowOff>
    </xdr:to>
    <xdr:cxnSp macro="">
      <xdr:nvCxnSpPr>
        <xdr:cNvPr id="189" name="直線コネクタ 188"/>
        <xdr:cNvCxnSpPr/>
      </xdr:nvCxnSpPr>
      <xdr:spPr>
        <a:xfrm>
          <a:off x="3797300" y="1001104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161472</xdr:rowOff>
    </xdr:from>
    <xdr:to>
      <xdr:col>15</xdr:col>
      <xdr:colOff>101600</xdr:colOff>
      <xdr:row>58</xdr:row>
      <xdr:rowOff>91622</xdr:rowOff>
    </xdr:to>
    <xdr:sp macro="" textlink="">
      <xdr:nvSpPr>
        <xdr:cNvPr id="190" name="楕円 189"/>
        <xdr:cNvSpPr/>
      </xdr:nvSpPr>
      <xdr:spPr>
        <a:xfrm>
          <a:off x="2857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40822</xdr:rowOff>
    </xdr:from>
    <xdr:to>
      <xdr:col>19</xdr:col>
      <xdr:colOff>177800</xdr:colOff>
      <xdr:row>58</xdr:row>
      <xdr:rowOff>66947</xdr:rowOff>
    </xdr:to>
    <xdr:cxnSp macro="">
      <xdr:nvCxnSpPr>
        <xdr:cNvPr id="191" name="直線コネクタ 190"/>
        <xdr:cNvCxnSpPr/>
      </xdr:nvCxnSpPr>
      <xdr:spPr>
        <a:xfrm>
          <a:off x="2908300" y="99849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148409</xdr:rowOff>
    </xdr:from>
    <xdr:to>
      <xdr:col>10</xdr:col>
      <xdr:colOff>165100</xdr:colOff>
      <xdr:row>58</xdr:row>
      <xdr:rowOff>78559</xdr:rowOff>
    </xdr:to>
    <xdr:sp macro="" textlink="">
      <xdr:nvSpPr>
        <xdr:cNvPr id="192" name="楕円 191"/>
        <xdr:cNvSpPr/>
      </xdr:nvSpPr>
      <xdr:spPr>
        <a:xfrm>
          <a:off x="1968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27759</xdr:rowOff>
    </xdr:from>
    <xdr:to>
      <xdr:col>15</xdr:col>
      <xdr:colOff>50800</xdr:colOff>
      <xdr:row>58</xdr:row>
      <xdr:rowOff>40822</xdr:rowOff>
    </xdr:to>
    <xdr:cxnSp macro="">
      <xdr:nvCxnSpPr>
        <xdr:cNvPr id="193" name="直線コネクタ 192"/>
        <xdr:cNvCxnSpPr/>
      </xdr:nvCxnSpPr>
      <xdr:spPr>
        <a:xfrm>
          <a:off x="2019300" y="997185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122283</xdr:rowOff>
    </xdr:from>
    <xdr:to>
      <xdr:col>6</xdr:col>
      <xdr:colOff>38100</xdr:colOff>
      <xdr:row>58</xdr:row>
      <xdr:rowOff>52433</xdr:rowOff>
    </xdr:to>
    <xdr:sp macro="" textlink="">
      <xdr:nvSpPr>
        <xdr:cNvPr id="194" name="楕円 193"/>
        <xdr:cNvSpPr/>
      </xdr:nvSpPr>
      <xdr:spPr>
        <a:xfrm>
          <a:off x="1079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1633</xdr:rowOff>
    </xdr:from>
    <xdr:to>
      <xdr:col>10</xdr:col>
      <xdr:colOff>114300</xdr:colOff>
      <xdr:row>58</xdr:row>
      <xdr:rowOff>27759</xdr:rowOff>
    </xdr:to>
    <xdr:cxnSp macro="">
      <xdr:nvCxnSpPr>
        <xdr:cNvPr id="195" name="直線コネクタ 194"/>
        <xdr:cNvCxnSpPr/>
      </xdr:nvCxnSpPr>
      <xdr:spPr>
        <a:xfrm>
          <a:off x="1130300" y="99457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196"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7"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8"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199"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134274</xdr:rowOff>
    </xdr:from>
    <xdr:ext cx="405111" cy="259045"/>
    <xdr:sp macro="" textlink="">
      <xdr:nvSpPr>
        <xdr:cNvPr id="200" name="n_1mainValue【橋りょう・トンネル】&#10;有形固定資産減価償却率"/>
        <xdr:cNvSpPr txBox="1"/>
      </xdr:nvSpPr>
      <xdr:spPr>
        <a:xfrm>
          <a:off x="35820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108149</xdr:rowOff>
    </xdr:from>
    <xdr:ext cx="405111" cy="259045"/>
    <xdr:sp macro="" textlink="">
      <xdr:nvSpPr>
        <xdr:cNvPr id="201" name="n_2mainValue【橋りょう・トンネル】&#10;有形固定資産減価償却率"/>
        <xdr:cNvSpPr txBox="1"/>
      </xdr:nvSpPr>
      <xdr:spPr>
        <a:xfrm>
          <a:off x="2705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95086</xdr:rowOff>
    </xdr:from>
    <xdr:ext cx="405111" cy="259045"/>
    <xdr:sp macro="" textlink="">
      <xdr:nvSpPr>
        <xdr:cNvPr id="202" name="n_3mainValue【橋りょう・トンネル】&#10;有形固定資産減価償却率"/>
        <xdr:cNvSpPr txBox="1"/>
      </xdr:nvSpPr>
      <xdr:spPr>
        <a:xfrm>
          <a:off x="1816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68960</xdr:rowOff>
    </xdr:from>
    <xdr:ext cx="405111" cy="259045"/>
    <xdr:sp macro="" textlink="">
      <xdr:nvSpPr>
        <xdr:cNvPr id="203" name="n_4mainValue【橋りょう・トンネル】&#10;有形固定資産減価償却率"/>
        <xdr:cNvSpPr txBox="1"/>
      </xdr:nvSpPr>
      <xdr:spPr>
        <a:xfrm>
          <a:off x="927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5" name="直線コネクタ 224"/>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6"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7" name="直線コネクタ 226"/>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8"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9" name="直線コネクタ 228"/>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0"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1" name="フローチャート: 判断 230"/>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2" name="フローチャート: 判断 231"/>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3" name="フローチャート: 判断 232"/>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4" name="フローチャート: 判断 233"/>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5" name="フローチャート: 判断 234"/>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104694</xdr:rowOff>
    </xdr:from>
    <xdr:to>
      <xdr:col>55</xdr:col>
      <xdr:colOff>50800</xdr:colOff>
      <xdr:row>64</xdr:row>
      <xdr:rowOff>34844</xdr:rowOff>
    </xdr:to>
    <xdr:sp macro="" textlink="">
      <xdr:nvSpPr>
        <xdr:cNvPr id="241" name="楕円 240"/>
        <xdr:cNvSpPr/>
      </xdr:nvSpPr>
      <xdr:spPr>
        <a:xfrm>
          <a:off x="10426700" y="109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19621</xdr:rowOff>
    </xdr:from>
    <xdr:ext cx="534377" cy="259045"/>
    <xdr:sp macro="" textlink="">
      <xdr:nvSpPr>
        <xdr:cNvPr id="242" name="【橋りょう・トンネル】&#10;一人当たり有形固定資産（償却資産）額該当値テキスト"/>
        <xdr:cNvSpPr txBox="1"/>
      </xdr:nvSpPr>
      <xdr:spPr>
        <a:xfrm>
          <a:off x="10515600" y="108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105159</xdr:rowOff>
    </xdr:from>
    <xdr:to>
      <xdr:col>50</xdr:col>
      <xdr:colOff>165100</xdr:colOff>
      <xdr:row>64</xdr:row>
      <xdr:rowOff>35309</xdr:rowOff>
    </xdr:to>
    <xdr:sp macro="" textlink="">
      <xdr:nvSpPr>
        <xdr:cNvPr id="243" name="楕円 242"/>
        <xdr:cNvSpPr/>
      </xdr:nvSpPr>
      <xdr:spPr>
        <a:xfrm>
          <a:off x="9588500" y="109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155494</xdr:rowOff>
    </xdr:from>
    <xdr:to>
      <xdr:col>55</xdr:col>
      <xdr:colOff>0</xdr:colOff>
      <xdr:row>63</xdr:row>
      <xdr:rowOff>155959</xdr:rowOff>
    </xdr:to>
    <xdr:cxnSp macro="">
      <xdr:nvCxnSpPr>
        <xdr:cNvPr id="244" name="直線コネクタ 243"/>
        <xdr:cNvCxnSpPr/>
      </xdr:nvCxnSpPr>
      <xdr:spPr>
        <a:xfrm flipV="1">
          <a:off x="9639300" y="10956844"/>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105487</xdr:rowOff>
    </xdr:from>
    <xdr:to>
      <xdr:col>46</xdr:col>
      <xdr:colOff>38100</xdr:colOff>
      <xdr:row>64</xdr:row>
      <xdr:rowOff>35637</xdr:rowOff>
    </xdr:to>
    <xdr:sp macro="" textlink="">
      <xdr:nvSpPr>
        <xdr:cNvPr id="245" name="楕円 244"/>
        <xdr:cNvSpPr/>
      </xdr:nvSpPr>
      <xdr:spPr>
        <a:xfrm>
          <a:off x="8699500" y="109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155959</xdr:rowOff>
    </xdr:from>
    <xdr:to>
      <xdr:col>50</xdr:col>
      <xdr:colOff>114300</xdr:colOff>
      <xdr:row>63</xdr:row>
      <xdr:rowOff>156287</xdr:rowOff>
    </xdr:to>
    <xdr:cxnSp macro="">
      <xdr:nvCxnSpPr>
        <xdr:cNvPr id="246" name="直線コネクタ 245"/>
        <xdr:cNvCxnSpPr/>
      </xdr:nvCxnSpPr>
      <xdr:spPr>
        <a:xfrm flipV="1">
          <a:off x="8750300" y="1095730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106287</xdr:rowOff>
    </xdr:from>
    <xdr:to>
      <xdr:col>41</xdr:col>
      <xdr:colOff>101600</xdr:colOff>
      <xdr:row>64</xdr:row>
      <xdr:rowOff>36437</xdr:rowOff>
    </xdr:to>
    <xdr:sp macro="" textlink="">
      <xdr:nvSpPr>
        <xdr:cNvPr id="247" name="楕円 246"/>
        <xdr:cNvSpPr/>
      </xdr:nvSpPr>
      <xdr:spPr>
        <a:xfrm>
          <a:off x="7810500" y="109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156287</xdr:rowOff>
    </xdr:from>
    <xdr:to>
      <xdr:col>45</xdr:col>
      <xdr:colOff>177800</xdr:colOff>
      <xdr:row>63</xdr:row>
      <xdr:rowOff>157087</xdr:rowOff>
    </xdr:to>
    <xdr:cxnSp macro="">
      <xdr:nvCxnSpPr>
        <xdr:cNvPr id="248" name="直線コネクタ 247"/>
        <xdr:cNvCxnSpPr/>
      </xdr:nvCxnSpPr>
      <xdr:spPr>
        <a:xfrm flipV="1">
          <a:off x="7861300" y="109576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106701</xdr:rowOff>
    </xdr:from>
    <xdr:to>
      <xdr:col>36</xdr:col>
      <xdr:colOff>165100</xdr:colOff>
      <xdr:row>64</xdr:row>
      <xdr:rowOff>36851</xdr:rowOff>
    </xdr:to>
    <xdr:sp macro="" textlink="">
      <xdr:nvSpPr>
        <xdr:cNvPr id="249" name="楕円 248"/>
        <xdr:cNvSpPr/>
      </xdr:nvSpPr>
      <xdr:spPr>
        <a:xfrm>
          <a:off x="6921500" y="109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157087</xdr:rowOff>
    </xdr:from>
    <xdr:to>
      <xdr:col>41</xdr:col>
      <xdr:colOff>50800</xdr:colOff>
      <xdr:row>63</xdr:row>
      <xdr:rowOff>157501</xdr:rowOff>
    </xdr:to>
    <xdr:cxnSp macro="">
      <xdr:nvCxnSpPr>
        <xdr:cNvPr id="250" name="直線コネクタ 249"/>
        <xdr:cNvCxnSpPr/>
      </xdr:nvCxnSpPr>
      <xdr:spPr>
        <a:xfrm flipV="1">
          <a:off x="6972300" y="10958437"/>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1"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2"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3"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4"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26436</xdr:rowOff>
    </xdr:from>
    <xdr:ext cx="534377" cy="259045"/>
    <xdr:sp macro="" textlink="">
      <xdr:nvSpPr>
        <xdr:cNvPr id="255" name="n_1mainValue【橋りょう・トンネル】&#10;一人当たり有形固定資産（償却資産）額"/>
        <xdr:cNvSpPr txBox="1"/>
      </xdr:nvSpPr>
      <xdr:spPr>
        <a:xfrm>
          <a:off x="9359411" y="109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26764</xdr:rowOff>
    </xdr:from>
    <xdr:ext cx="534377" cy="259045"/>
    <xdr:sp macro="" textlink="">
      <xdr:nvSpPr>
        <xdr:cNvPr id="256" name="n_2mainValue【橋りょう・トンネル】&#10;一人当たり有形固定資産（償却資産）額"/>
        <xdr:cNvSpPr txBox="1"/>
      </xdr:nvSpPr>
      <xdr:spPr>
        <a:xfrm>
          <a:off x="8483111" y="109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27564</xdr:rowOff>
    </xdr:from>
    <xdr:ext cx="534377" cy="259045"/>
    <xdr:sp macro="" textlink="">
      <xdr:nvSpPr>
        <xdr:cNvPr id="257" name="n_3mainValue【橋りょう・トンネル】&#10;一人当たり有形固定資産（償却資産）額"/>
        <xdr:cNvSpPr txBox="1"/>
      </xdr:nvSpPr>
      <xdr:spPr>
        <a:xfrm>
          <a:off x="7594111" y="110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27978</xdr:rowOff>
    </xdr:from>
    <xdr:ext cx="534377" cy="259045"/>
    <xdr:sp macro="" textlink="">
      <xdr:nvSpPr>
        <xdr:cNvPr id="258" name="n_4mainValue【橋りょう・トンネル】&#10;一人当たり有形固定資産（償却資産）額"/>
        <xdr:cNvSpPr txBox="1"/>
      </xdr:nvSpPr>
      <xdr:spPr>
        <a:xfrm>
          <a:off x="6705111" y="110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4" name="直線コネクタ 283"/>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87"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8" name="直線コネクタ 287"/>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89" name="【公営住宅】&#10;有形固定資産減価償却率平均値テキスト"/>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0" name="フローチャート: 判断 289"/>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1" name="フローチャート: 判断 290"/>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2" name="フローチャート: 判断 291"/>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3" name="フローチャート: 判断 292"/>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4" name="フローチャート: 判断 293"/>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39551</xdr:rowOff>
    </xdr:from>
    <xdr:to>
      <xdr:col>24</xdr:col>
      <xdr:colOff>114300</xdr:colOff>
      <xdr:row>84</xdr:row>
      <xdr:rowOff>141151</xdr:rowOff>
    </xdr:to>
    <xdr:sp macro="" textlink="">
      <xdr:nvSpPr>
        <xdr:cNvPr id="300" name="楕円 299"/>
        <xdr:cNvSpPr/>
      </xdr:nvSpPr>
      <xdr:spPr>
        <a:xfrm>
          <a:off x="4584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17978</xdr:rowOff>
    </xdr:from>
    <xdr:ext cx="405111" cy="259045"/>
    <xdr:sp macro="" textlink="">
      <xdr:nvSpPr>
        <xdr:cNvPr id="301" name="【公営住宅】&#10;有形固定資産減価償却率該当値テキスト"/>
        <xdr:cNvSpPr txBox="1"/>
      </xdr:nvSpPr>
      <xdr:spPr>
        <a:xfrm>
          <a:off x="4673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18324</xdr:rowOff>
    </xdr:from>
    <xdr:to>
      <xdr:col>20</xdr:col>
      <xdr:colOff>38100</xdr:colOff>
      <xdr:row>84</xdr:row>
      <xdr:rowOff>119924</xdr:rowOff>
    </xdr:to>
    <xdr:sp macro="" textlink="">
      <xdr:nvSpPr>
        <xdr:cNvPr id="302" name="楕円 301"/>
        <xdr:cNvSpPr/>
      </xdr:nvSpPr>
      <xdr:spPr>
        <a:xfrm>
          <a:off x="3746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69124</xdr:rowOff>
    </xdr:from>
    <xdr:to>
      <xdr:col>24</xdr:col>
      <xdr:colOff>63500</xdr:colOff>
      <xdr:row>84</xdr:row>
      <xdr:rowOff>90351</xdr:rowOff>
    </xdr:to>
    <xdr:cxnSp macro="">
      <xdr:nvCxnSpPr>
        <xdr:cNvPr id="303" name="直線コネクタ 302"/>
        <xdr:cNvCxnSpPr/>
      </xdr:nvCxnSpPr>
      <xdr:spPr>
        <a:xfrm>
          <a:off x="3797300" y="144709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304" name="楕円 303"/>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47898</xdr:rowOff>
    </xdr:from>
    <xdr:to>
      <xdr:col>19</xdr:col>
      <xdr:colOff>177800</xdr:colOff>
      <xdr:row>84</xdr:row>
      <xdr:rowOff>69124</xdr:rowOff>
    </xdr:to>
    <xdr:cxnSp macro="">
      <xdr:nvCxnSpPr>
        <xdr:cNvPr id="305" name="直線コネクタ 304"/>
        <xdr:cNvCxnSpPr/>
      </xdr:nvCxnSpPr>
      <xdr:spPr>
        <a:xfrm>
          <a:off x="2908300" y="1444969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28121</xdr:rowOff>
    </xdr:from>
    <xdr:to>
      <xdr:col>10</xdr:col>
      <xdr:colOff>165100</xdr:colOff>
      <xdr:row>84</xdr:row>
      <xdr:rowOff>129721</xdr:rowOff>
    </xdr:to>
    <xdr:sp macro="" textlink="">
      <xdr:nvSpPr>
        <xdr:cNvPr id="306" name="楕円 305"/>
        <xdr:cNvSpPr/>
      </xdr:nvSpPr>
      <xdr:spPr>
        <a:xfrm>
          <a:off x="1968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47898</xdr:rowOff>
    </xdr:from>
    <xdr:to>
      <xdr:col>15</xdr:col>
      <xdr:colOff>50800</xdr:colOff>
      <xdr:row>84</xdr:row>
      <xdr:rowOff>78921</xdr:rowOff>
    </xdr:to>
    <xdr:cxnSp macro="">
      <xdr:nvCxnSpPr>
        <xdr:cNvPr id="307" name="直線コネクタ 306"/>
        <xdr:cNvCxnSpPr/>
      </xdr:nvCxnSpPr>
      <xdr:spPr>
        <a:xfrm flipV="1">
          <a:off x="2019300" y="144496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50981</xdr:rowOff>
    </xdr:from>
    <xdr:to>
      <xdr:col>6</xdr:col>
      <xdr:colOff>38100</xdr:colOff>
      <xdr:row>83</xdr:row>
      <xdr:rowOff>152581</xdr:rowOff>
    </xdr:to>
    <xdr:sp macro="" textlink="">
      <xdr:nvSpPr>
        <xdr:cNvPr id="308" name="楕円 307"/>
        <xdr:cNvSpPr/>
      </xdr:nvSpPr>
      <xdr:spPr>
        <a:xfrm>
          <a:off x="1079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101781</xdr:rowOff>
    </xdr:from>
    <xdr:to>
      <xdr:col>10</xdr:col>
      <xdr:colOff>114300</xdr:colOff>
      <xdr:row>84</xdr:row>
      <xdr:rowOff>78921</xdr:rowOff>
    </xdr:to>
    <xdr:cxnSp macro="">
      <xdr:nvCxnSpPr>
        <xdr:cNvPr id="309" name="直線コネクタ 308"/>
        <xdr:cNvCxnSpPr/>
      </xdr:nvCxnSpPr>
      <xdr:spPr>
        <a:xfrm>
          <a:off x="1130300" y="1433213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0" name="n_1aveValue【公営住宅】&#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1" name="n_2aveValue【公営住宅】&#10;有形固定資産減価償却率"/>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2" name="n_3aveValue【公営住宅】&#10;有形固定資産減価償却率"/>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3"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111051</xdr:rowOff>
    </xdr:from>
    <xdr:ext cx="405111" cy="259045"/>
    <xdr:sp macro="" textlink="">
      <xdr:nvSpPr>
        <xdr:cNvPr id="314" name="n_1mainValue【公営住宅】&#10;有形固定資産減価償却率"/>
        <xdr:cNvSpPr txBox="1"/>
      </xdr:nvSpPr>
      <xdr:spPr>
        <a:xfrm>
          <a:off x="35820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315" name="n_2mainValue【公営住宅】&#10;有形固定資産減価償却率"/>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120848</xdr:rowOff>
    </xdr:from>
    <xdr:ext cx="405111" cy="259045"/>
    <xdr:sp macro="" textlink="">
      <xdr:nvSpPr>
        <xdr:cNvPr id="316" name="n_3mainValue【公営住宅】&#10;有形固定資産減価償却率"/>
        <xdr:cNvSpPr txBox="1"/>
      </xdr:nvSpPr>
      <xdr:spPr>
        <a:xfrm>
          <a:off x="1816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143708</xdr:rowOff>
    </xdr:from>
    <xdr:ext cx="405111" cy="259045"/>
    <xdr:sp macro="" textlink="">
      <xdr:nvSpPr>
        <xdr:cNvPr id="317" name="n_4mainValue【公営住宅】&#10;有形固定資産減価償却率"/>
        <xdr:cNvSpPr txBox="1"/>
      </xdr:nvSpPr>
      <xdr:spPr>
        <a:xfrm>
          <a:off x="927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1" name="テキスト ボックス 330"/>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3" name="テキスト ボックス 332"/>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5" name="テキスト ボックス 334"/>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7" name="テキスト ボックス 33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1" name="直線コネクタ 340"/>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2"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3" name="直線コネクタ 342"/>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4"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5" name="直線コネクタ 344"/>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46"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47" name="フローチャート: 判断 346"/>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48" name="フローチャート: 判断 347"/>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49" name="フローチャート: 判断 348"/>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0" name="フローチャート: 判断 349"/>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1" name="フローチャート: 判断 350"/>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152158</xdr:rowOff>
    </xdr:from>
    <xdr:to>
      <xdr:col>55</xdr:col>
      <xdr:colOff>50800</xdr:colOff>
      <xdr:row>86</xdr:row>
      <xdr:rowOff>82308</xdr:rowOff>
    </xdr:to>
    <xdr:sp macro="" textlink="">
      <xdr:nvSpPr>
        <xdr:cNvPr id="357" name="楕円 356"/>
        <xdr:cNvSpPr/>
      </xdr:nvSpPr>
      <xdr:spPr>
        <a:xfrm>
          <a:off x="10426700" y="147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67085</xdr:rowOff>
    </xdr:from>
    <xdr:ext cx="469744" cy="259045"/>
    <xdr:sp macro="" textlink="">
      <xdr:nvSpPr>
        <xdr:cNvPr id="358" name="【公営住宅】&#10;一人当たり面積該当値テキスト"/>
        <xdr:cNvSpPr txBox="1"/>
      </xdr:nvSpPr>
      <xdr:spPr>
        <a:xfrm>
          <a:off x="10515600" y="146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154560</xdr:rowOff>
    </xdr:from>
    <xdr:to>
      <xdr:col>50</xdr:col>
      <xdr:colOff>165100</xdr:colOff>
      <xdr:row>86</xdr:row>
      <xdr:rowOff>84710</xdr:rowOff>
    </xdr:to>
    <xdr:sp macro="" textlink="">
      <xdr:nvSpPr>
        <xdr:cNvPr id="359" name="楕円 358"/>
        <xdr:cNvSpPr/>
      </xdr:nvSpPr>
      <xdr:spPr>
        <a:xfrm>
          <a:off x="9588500" y="147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31508</xdr:rowOff>
    </xdr:from>
    <xdr:to>
      <xdr:col>55</xdr:col>
      <xdr:colOff>0</xdr:colOff>
      <xdr:row>86</xdr:row>
      <xdr:rowOff>33910</xdr:rowOff>
    </xdr:to>
    <xdr:cxnSp macro="">
      <xdr:nvCxnSpPr>
        <xdr:cNvPr id="360" name="直線コネクタ 359"/>
        <xdr:cNvCxnSpPr/>
      </xdr:nvCxnSpPr>
      <xdr:spPr>
        <a:xfrm flipV="1">
          <a:off x="9639300" y="14776208"/>
          <a:ext cx="8382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156274</xdr:rowOff>
    </xdr:from>
    <xdr:to>
      <xdr:col>46</xdr:col>
      <xdr:colOff>38100</xdr:colOff>
      <xdr:row>86</xdr:row>
      <xdr:rowOff>86424</xdr:rowOff>
    </xdr:to>
    <xdr:sp macro="" textlink="">
      <xdr:nvSpPr>
        <xdr:cNvPr id="361" name="楕円 360"/>
        <xdr:cNvSpPr/>
      </xdr:nvSpPr>
      <xdr:spPr>
        <a:xfrm>
          <a:off x="86995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33910</xdr:rowOff>
    </xdr:from>
    <xdr:to>
      <xdr:col>50</xdr:col>
      <xdr:colOff>114300</xdr:colOff>
      <xdr:row>86</xdr:row>
      <xdr:rowOff>35624</xdr:rowOff>
    </xdr:to>
    <xdr:cxnSp macro="">
      <xdr:nvCxnSpPr>
        <xdr:cNvPr id="362" name="直線コネクタ 361"/>
        <xdr:cNvCxnSpPr/>
      </xdr:nvCxnSpPr>
      <xdr:spPr>
        <a:xfrm flipV="1">
          <a:off x="8750300" y="1477861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158483</xdr:rowOff>
    </xdr:from>
    <xdr:to>
      <xdr:col>41</xdr:col>
      <xdr:colOff>101600</xdr:colOff>
      <xdr:row>86</xdr:row>
      <xdr:rowOff>88633</xdr:rowOff>
    </xdr:to>
    <xdr:sp macro="" textlink="">
      <xdr:nvSpPr>
        <xdr:cNvPr id="363" name="楕円 362"/>
        <xdr:cNvSpPr/>
      </xdr:nvSpPr>
      <xdr:spPr>
        <a:xfrm>
          <a:off x="7810500" y="147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35624</xdr:rowOff>
    </xdr:from>
    <xdr:to>
      <xdr:col>45</xdr:col>
      <xdr:colOff>177800</xdr:colOff>
      <xdr:row>86</xdr:row>
      <xdr:rowOff>37833</xdr:rowOff>
    </xdr:to>
    <xdr:cxnSp macro="">
      <xdr:nvCxnSpPr>
        <xdr:cNvPr id="364" name="直線コネクタ 363"/>
        <xdr:cNvCxnSpPr/>
      </xdr:nvCxnSpPr>
      <xdr:spPr>
        <a:xfrm flipV="1">
          <a:off x="7861300" y="1478032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15836</xdr:rowOff>
    </xdr:from>
    <xdr:to>
      <xdr:col>36</xdr:col>
      <xdr:colOff>165100</xdr:colOff>
      <xdr:row>86</xdr:row>
      <xdr:rowOff>117436</xdr:rowOff>
    </xdr:to>
    <xdr:sp macro="" textlink="">
      <xdr:nvSpPr>
        <xdr:cNvPr id="365" name="楕円 364"/>
        <xdr:cNvSpPr/>
      </xdr:nvSpPr>
      <xdr:spPr>
        <a:xfrm>
          <a:off x="6921500" y="147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37833</xdr:rowOff>
    </xdr:from>
    <xdr:to>
      <xdr:col>41</xdr:col>
      <xdr:colOff>50800</xdr:colOff>
      <xdr:row>86</xdr:row>
      <xdr:rowOff>66636</xdr:rowOff>
    </xdr:to>
    <xdr:cxnSp macro="">
      <xdr:nvCxnSpPr>
        <xdr:cNvPr id="366" name="直線コネクタ 365"/>
        <xdr:cNvCxnSpPr/>
      </xdr:nvCxnSpPr>
      <xdr:spPr>
        <a:xfrm flipV="1">
          <a:off x="6972300" y="1478253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67"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68"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69"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0"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75837</xdr:rowOff>
    </xdr:from>
    <xdr:ext cx="469744" cy="259045"/>
    <xdr:sp macro="" textlink="">
      <xdr:nvSpPr>
        <xdr:cNvPr id="371" name="n_1mainValue【公営住宅】&#10;一人当たり面積"/>
        <xdr:cNvSpPr txBox="1"/>
      </xdr:nvSpPr>
      <xdr:spPr>
        <a:xfrm>
          <a:off x="9391727" y="148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77551</xdr:rowOff>
    </xdr:from>
    <xdr:ext cx="469744" cy="259045"/>
    <xdr:sp macro="" textlink="">
      <xdr:nvSpPr>
        <xdr:cNvPr id="372" name="n_2mainValue【公営住宅】&#10;一人当たり面積"/>
        <xdr:cNvSpPr txBox="1"/>
      </xdr:nvSpPr>
      <xdr:spPr>
        <a:xfrm>
          <a:off x="8515427" y="1482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79760</xdr:rowOff>
    </xdr:from>
    <xdr:ext cx="469744" cy="259045"/>
    <xdr:sp macro="" textlink="">
      <xdr:nvSpPr>
        <xdr:cNvPr id="373" name="n_3mainValue【公営住宅】&#10;一人当たり面積"/>
        <xdr:cNvSpPr txBox="1"/>
      </xdr:nvSpPr>
      <xdr:spPr>
        <a:xfrm>
          <a:off x="7626427" y="148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108563</xdr:rowOff>
    </xdr:from>
    <xdr:ext cx="469744" cy="259045"/>
    <xdr:sp macro="" textlink="">
      <xdr:nvSpPr>
        <xdr:cNvPr id="374" name="n_4mainValue【公営住宅】&#10;一人当たり面積"/>
        <xdr:cNvSpPr txBox="1"/>
      </xdr:nvSpPr>
      <xdr:spPr>
        <a:xfrm>
          <a:off x="6737427" y="148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0" name="直線コネクタ 399"/>
        <xdr:cNvCxnSpPr/>
      </xdr:nvCxnSpPr>
      <xdr:spPr>
        <a:xfrm flipV="1">
          <a:off x="4634865"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3" name="【港湾・漁港】&#10;有形固定資産減価償却率最大値テキスト"/>
        <xdr:cNvSpPr txBox="1"/>
      </xdr:nvSpPr>
      <xdr:spPr>
        <a:xfrm>
          <a:off x="4673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4" name="直線コネクタ 403"/>
        <xdr:cNvCxnSpPr/>
      </xdr:nvCxnSpPr>
      <xdr:spPr>
        <a:xfrm>
          <a:off x="4546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3827</xdr:rowOff>
    </xdr:from>
    <xdr:ext cx="405111" cy="259045"/>
    <xdr:sp macro="" textlink="">
      <xdr:nvSpPr>
        <xdr:cNvPr id="405" name="【港湾・漁港】&#10;有形固定資産減価償却率平均値テキスト"/>
        <xdr:cNvSpPr txBox="1"/>
      </xdr:nvSpPr>
      <xdr:spPr>
        <a:xfrm>
          <a:off x="4673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06" name="フローチャート: 判断 405"/>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07" name="フローチャート: 判断 406"/>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08" name="フローチャート: 判断 407"/>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9" name="フローチャート: 判断 40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0" name="フローチャート: 判断 409"/>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416" name="楕円 415"/>
        <xdr:cNvSpPr/>
      </xdr:nvSpPr>
      <xdr:spPr>
        <a:xfrm>
          <a:off x="4584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40113</xdr:rowOff>
    </xdr:from>
    <xdr:ext cx="405111" cy="259045"/>
    <xdr:sp macro="" textlink="">
      <xdr:nvSpPr>
        <xdr:cNvPr id="417" name="【港湾・漁港】&#10;有形固定資産減価償却率該当値テキスト"/>
        <xdr:cNvSpPr txBox="1"/>
      </xdr:nvSpPr>
      <xdr:spPr>
        <a:xfrm>
          <a:off x="4673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418" name="楕円 417"/>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33745</xdr:rowOff>
    </xdr:from>
    <xdr:to>
      <xdr:col>24</xdr:col>
      <xdr:colOff>63500</xdr:colOff>
      <xdr:row>104</xdr:row>
      <xdr:rowOff>68036</xdr:rowOff>
    </xdr:to>
    <xdr:cxnSp macro="">
      <xdr:nvCxnSpPr>
        <xdr:cNvPr id="419" name="直線コネクタ 418"/>
        <xdr:cNvCxnSpPr/>
      </xdr:nvCxnSpPr>
      <xdr:spPr>
        <a:xfrm>
          <a:off x="3797300" y="178645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129902</xdr:rowOff>
    </xdr:from>
    <xdr:to>
      <xdr:col>15</xdr:col>
      <xdr:colOff>101600</xdr:colOff>
      <xdr:row>104</xdr:row>
      <xdr:rowOff>60052</xdr:rowOff>
    </xdr:to>
    <xdr:sp macro="" textlink="">
      <xdr:nvSpPr>
        <xdr:cNvPr id="420" name="楕円 419"/>
        <xdr:cNvSpPr/>
      </xdr:nvSpPr>
      <xdr:spPr>
        <a:xfrm>
          <a:off x="2857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9252</xdr:rowOff>
    </xdr:from>
    <xdr:to>
      <xdr:col>19</xdr:col>
      <xdr:colOff>177800</xdr:colOff>
      <xdr:row>104</xdr:row>
      <xdr:rowOff>33745</xdr:rowOff>
    </xdr:to>
    <xdr:cxnSp macro="">
      <xdr:nvCxnSpPr>
        <xdr:cNvPr id="421" name="直線コネクタ 420"/>
        <xdr:cNvCxnSpPr/>
      </xdr:nvCxnSpPr>
      <xdr:spPr>
        <a:xfrm>
          <a:off x="2908300" y="178400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102144</xdr:rowOff>
    </xdr:from>
    <xdr:to>
      <xdr:col>10</xdr:col>
      <xdr:colOff>165100</xdr:colOff>
      <xdr:row>104</xdr:row>
      <xdr:rowOff>32294</xdr:rowOff>
    </xdr:to>
    <xdr:sp macro="" textlink="">
      <xdr:nvSpPr>
        <xdr:cNvPr id="422" name="楕円 421"/>
        <xdr:cNvSpPr/>
      </xdr:nvSpPr>
      <xdr:spPr>
        <a:xfrm>
          <a:off x="1968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152944</xdr:rowOff>
    </xdr:from>
    <xdr:to>
      <xdr:col>15</xdr:col>
      <xdr:colOff>50800</xdr:colOff>
      <xdr:row>104</xdr:row>
      <xdr:rowOff>9252</xdr:rowOff>
    </xdr:to>
    <xdr:cxnSp macro="">
      <xdr:nvCxnSpPr>
        <xdr:cNvPr id="423" name="直線コネクタ 422"/>
        <xdr:cNvCxnSpPr/>
      </xdr:nvCxnSpPr>
      <xdr:spPr>
        <a:xfrm>
          <a:off x="2019300" y="178122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41729</xdr:rowOff>
    </xdr:from>
    <xdr:to>
      <xdr:col>6</xdr:col>
      <xdr:colOff>38100</xdr:colOff>
      <xdr:row>103</xdr:row>
      <xdr:rowOff>143329</xdr:rowOff>
    </xdr:to>
    <xdr:sp macro="" textlink="">
      <xdr:nvSpPr>
        <xdr:cNvPr id="424" name="楕円 423"/>
        <xdr:cNvSpPr/>
      </xdr:nvSpPr>
      <xdr:spPr>
        <a:xfrm>
          <a:off x="1079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92529</xdr:rowOff>
    </xdr:from>
    <xdr:to>
      <xdr:col>10</xdr:col>
      <xdr:colOff>114300</xdr:colOff>
      <xdr:row>103</xdr:row>
      <xdr:rowOff>152944</xdr:rowOff>
    </xdr:to>
    <xdr:cxnSp macro="">
      <xdr:nvCxnSpPr>
        <xdr:cNvPr id="425" name="直線コネクタ 424"/>
        <xdr:cNvCxnSpPr/>
      </xdr:nvCxnSpPr>
      <xdr:spPr>
        <a:xfrm>
          <a:off x="1130300" y="1775187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95266</xdr:rowOff>
    </xdr:from>
    <xdr:ext cx="405111" cy="259045"/>
    <xdr:sp macro="" textlink="">
      <xdr:nvSpPr>
        <xdr:cNvPr id="426" name="n_1aveValue【港湾・漁港】&#10;有形固定資産減価償却率"/>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27" name="n_2aveValue【港湾・漁港】&#10;有形固定資産減価償却率"/>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28" name="n_3aveValue【港湾・漁港】&#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9" name="n_4aveValue【港湾・漁港】&#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430" name="n_1mainValue【港湾・漁港】&#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76579</xdr:rowOff>
    </xdr:from>
    <xdr:ext cx="405111" cy="259045"/>
    <xdr:sp macro="" textlink="">
      <xdr:nvSpPr>
        <xdr:cNvPr id="431" name="n_2mainValue【港湾・漁港】&#10;有形固定資産減価償却率"/>
        <xdr:cNvSpPr txBox="1"/>
      </xdr:nvSpPr>
      <xdr:spPr>
        <a:xfrm>
          <a:off x="2705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48821</xdr:rowOff>
    </xdr:from>
    <xdr:ext cx="405111" cy="259045"/>
    <xdr:sp macro="" textlink="">
      <xdr:nvSpPr>
        <xdr:cNvPr id="432" name="n_3mainValue【港湾・漁港】&#10;有形固定資産減価償却率"/>
        <xdr:cNvSpPr txBox="1"/>
      </xdr:nvSpPr>
      <xdr:spPr>
        <a:xfrm>
          <a:off x="1816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159856</xdr:rowOff>
    </xdr:from>
    <xdr:ext cx="405111" cy="259045"/>
    <xdr:sp macro="" textlink="">
      <xdr:nvSpPr>
        <xdr:cNvPr id="433" name="n_4mainValue【港湾・漁港】&#10;有形固定資産減価償却率"/>
        <xdr:cNvSpPr txBox="1"/>
      </xdr:nvSpPr>
      <xdr:spPr>
        <a:xfrm>
          <a:off x="927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3" name="テキスト ボックス 452"/>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57" name="直線コネクタ 456"/>
        <xdr:cNvCxnSpPr/>
      </xdr:nvCxnSpPr>
      <xdr:spPr>
        <a:xfrm flipV="1">
          <a:off x="10476865" y="17230173"/>
          <a:ext cx="0" cy="14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58" name="【港湾・漁港】&#10;一人当たり有形固定資産（償却資産）額最小値テキスト"/>
        <xdr:cNvSpPr txBox="1"/>
      </xdr:nvSpPr>
      <xdr:spPr>
        <a:xfrm>
          <a:off x="10515600" y="1869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59" name="直線コネクタ 458"/>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0" name="【港湾・漁港】&#10;一人当たり有形固定資産（償却資産）額最大値テキスト"/>
        <xdr:cNvSpPr txBox="1"/>
      </xdr:nvSpPr>
      <xdr:spPr>
        <a:xfrm>
          <a:off x="10515600" y="17005400"/>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1" name="直線コネクタ 460"/>
        <xdr:cNvCxnSpPr/>
      </xdr:nvCxnSpPr>
      <xdr:spPr>
        <a:xfrm>
          <a:off x="10388600" y="1723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462" name="【港湾・漁港】&#10;一人当たり有形固定資産（償却資産）額平均値テキスト"/>
        <xdr:cNvSpPr txBox="1"/>
      </xdr:nvSpPr>
      <xdr:spPr>
        <a:xfrm>
          <a:off x="10515600" y="185633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3" name="フローチャート: 判断 462"/>
        <xdr:cNvSpPr/>
      </xdr:nvSpPr>
      <xdr:spPr>
        <a:xfrm>
          <a:off x="10426700" y="185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4" name="フローチャート: 判断 463"/>
        <xdr:cNvSpPr/>
      </xdr:nvSpPr>
      <xdr:spPr>
        <a:xfrm>
          <a:off x="9588500" y="1858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5" name="フローチャート: 判断 464"/>
        <xdr:cNvSpPr/>
      </xdr:nvSpPr>
      <xdr:spPr>
        <a:xfrm>
          <a:off x="8699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66" name="フローチャート: 判断 465"/>
        <xdr:cNvSpPr/>
      </xdr:nvSpPr>
      <xdr:spPr>
        <a:xfrm>
          <a:off x="7810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67" name="フローチャート: 判断 466"/>
        <xdr:cNvSpPr/>
      </xdr:nvSpPr>
      <xdr:spPr>
        <a:xfrm>
          <a:off x="6921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36669</xdr:rowOff>
    </xdr:from>
    <xdr:to>
      <xdr:col>55</xdr:col>
      <xdr:colOff>50800</xdr:colOff>
      <xdr:row>108</xdr:row>
      <xdr:rowOff>138269</xdr:rowOff>
    </xdr:to>
    <xdr:sp macro="" textlink="">
      <xdr:nvSpPr>
        <xdr:cNvPr id="473" name="楕円 472"/>
        <xdr:cNvSpPr/>
      </xdr:nvSpPr>
      <xdr:spPr>
        <a:xfrm>
          <a:off x="10426700" y="185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167496</xdr:rowOff>
    </xdr:from>
    <xdr:ext cx="690189" cy="259045"/>
    <xdr:sp macro="" textlink="">
      <xdr:nvSpPr>
        <xdr:cNvPr id="474" name="【港湾・漁港】&#10;一人当たり有形固定資産（償却資産）額該当値テキスト"/>
        <xdr:cNvSpPr txBox="1"/>
      </xdr:nvSpPr>
      <xdr:spPr>
        <a:xfrm>
          <a:off x="10515600" y="18341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38733</xdr:rowOff>
    </xdr:from>
    <xdr:to>
      <xdr:col>50</xdr:col>
      <xdr:colOff>165100</xdr:colOff>
      <xdr:row>108</xdr:row>
      <xdr:rowOff>140333</xdr:rowOff>
    </xdr:to>
    <xdr:sp macro="" textlink="">
      <xdr:nvSpPr>
        <xdr:cNvPr id="475" name="楕円 474"/>
        <xdr:cNvSpPr/>
      </xdr:nvSpPr>
      <xdr:spPr>
        <a:xfrm>
          <a:off x="9588500" y="185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87469</xdr:rowOff>
    </xdr:from>
    <xdr:to>
      <xdr:col>55</xdr:col>
      <xdr:colOff>0</xdr:colOff>
      <xdr:row>108</xdr:row>
      <xdr:rowOff>89533</xdr:rowOff>
    </xdr:to>
    <xdr:cxnSp macro="">
      <xdr:nvCxnSpPr>
        <xdr:cNvPr id="476" name="直線コネクタ 475"/>
        <xdr:cNvCxnSpPr/>
      </xdr:nvCxnSpPr>
      <xdr:spPr>
        <a:xfrm flipV="1">
          <a:off x="9639300" y="18604069"/>
          <a:ext cx="8382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40698</xdr:rowOff>
    </xdr:from>
    <xdr:to>
      <xdr:col>46</xdr:col>
      <xdr:colOff>38100</xdr:colOff>
      <xdr:row>108</xdr:row>
      <xdr:rowOff>142298</xdr:rowOff>
    </xdr:to>
    <xdr:sp macro="" textlink="">
      <xdr:nvSpPr>
        <xdr:cNvPr id="477" name="楕円 476"/>
        <xdr:cNvSpPr/>
      </xdr:nvSpPr>
      <xdr:spPr>
        <a:xfrm>
          <a:off x="8699500" y="185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89533</xdr:rowOff>
    </xdr:from>
    <xdr:to>
      <xdr:col>50</xdr:col>
      <xdr:colOff>114300</xdr:colOff>
      <xdr:row>108</xdr:row>
      <xdr:rowOff>91498</xdr:rowOff>
    </xdr:to>
    <xdr:cxnSp macro="">
      <xdr:nvCxnSpPr>
        <xdr:cNvPr id="478" name="直線コネクタ 477"/>
        <xdr:cNvCxnSpPr/>
      </xdr:nvCxnSpPr>
      <xdr:spPr>
        <a:xfrm flipV="1">
          <a:off x="8750300" y="18606133"/>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42676</xdr:rowOff>
    </xdr:from>
    <xdr:to>
      <xdr:col>41</xdr:col>
      <xdr:colOff>101600</xdr:colOff>
      <xdr:row>108</xdr:row>
      <xdr:rowOff>144276</xdr:rowOff>
    </xdr:to>
    <xdr:sp macro="" textlink="">
      <xdr:nvSpPr>
        <xdr:cNvPr id="479" name="楕円 478"/>
        <xdr:cNvSpPr/>
      </xdr:nvSpPr>
      <xdr:spPr>
        <a:xfrm>
          <a:off x="7810500" y="185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91498</xdr:rowOff>
    </xdr:from>
    <xdr:to>
      <xdr:col>45</xdr:col>
      <xdr:colOff>177800</xdr:colOff>
      <xdr:row>108</xdr:row>
      <xdr:rowOff>93476</xdr:rowOff>
    </xdr:to>
    <xdr:cxnSp macro="">
      <xdr:nvCxnSpPr>
        <xdr:cNvPr id="480" name="直線コネクタ 479"/>
        <xdr:cNvCxnSpPr/>
      </xdr:nvCxnSpPr>
      <xdr:spPr>
        <a:xfrm flipV="1">
          <a:off x="7861300" y="18608098"/>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55539</xdr:rowOff>
    </xdr:from>
    <xdr:to>
      <xdr:col>36</xdr:col>
      <xdr:colOff>165100</xdr:colOff>
      <xdr:row>108</xdr:row>
      <xdr:rowOff>157139</xdr:rowOff>
    </xdr:to>
    <xdr:sp macro="" textlink="">
      <xdr:nvSpPr>
        <xdr:cNvPr id="481" name="楕円 480"/>
        <xdr:cNvSpPr/>
      </xdr:nvSpPr>
      <xdr:spPr>
        <a:xfrm>
          <a:off x="6921500" y="185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93476</xdr:rowOff>
    </xdr:from>
    <xdr:to>
      <xdr:col>41</xdr:col>
      <xdr:colOff>50800</xdr:colOff>
      <xdr:row>108</xdr:row>
      <xdr:rowOff>106339</xdr:rowOff>
    </xdr:to>
    <xdr:cxnSp macro="">
      <xdr:nvCxnSpPr>
        <xdr:cNvPr id="482" name="直線コネクタ 481"/>
        <xdr:cNvCxnSpPr/>
      </xdr:nvCxnSpPr>
      <xdr:spPr>
        <a:xfrm flipV="1">
          <a:off x="6972300" y="18610076"/>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159804</xdr:rowOff>
    </xdr:from>
    <xdr:ext cx="690189" cy="259045"/>
    <xdr:sp macro="" textlink="">
      <xdr:nvSpPr>
        <xdr:cNvPr id="483" name="n_1aveValue【港湾・漁港】&#10;一人当たり有形固定資産（償却資産）額"/>
        <xdr:cNvSpPr txBox="1"/>
      </xdr:nvSpPr>
      <xdr:spPr>
        <a:xfrm>
          <a:off x="9281505" y="18676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160292</xdr:rowOff>
    </xdr:from>
    <xdr:ext cx="690189" cy="259045"/>
    <xdr:sp macro="" textlink="">
      <xdr:nvSpPr>
        <xdr:cNvPr id="484" name="n_2aveValue【港湾・漁港】&#10;一人当たり有形固定資産（償却資産）額"/>
        <xdr:cNvSpPr txBox="1"/>
      </xdr:nvSpPr>
      <xdr:spPr>
        <a:xfrm>
          <a:off x="84052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162484</xdr:rowOff>
    </xdr:from>
    <xdr:ext cx="690189" cy="259045"/>
    <xdr:sp macro="" textlink="">
      <xdr:nvSpPr>
        <xdr:cNvPr id="485" name="n_3aveValue【港湾・漁港】&#10;一人当たり有形固定資産（償却資産）額"/>
        <xdr:cNvSpPr txBox="1"/>
      </xdr:nvSpPr>
      <xdr:spPr>
        <a:xfrm>
          <a:off x="7516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163642</xdr:rowOff>
    </xdr:from>
    <xdr:ext cx="690189" cy="259045"/>
    <xdr:sp macro="" textlink="">
      <xdr:nvSpPr>
        <xdr:cNvPr id="486" name="n_4aveValue【港湾・漁港】&#10;一人当たり有形固定資産（償却資産）額"/>
        <xdr:cNvSpPr txBox="1"/>
      </xdr:nvSpPr>
      <xdr:spPr>
        <a:xfrm>
          <a:off x="6627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156860</xdr:rowOff>
    </xdr:from>
    <xdr:ext cx="690189" cy="259045"/>
    <xdr:sp macro="" textlink="">
      <xdr:nvSpPr>
        <xdr:cNvPr id="487" name="n_1mainValue【港湾・漁港】&#10;一人当たり有形固定資産（償却資産）額"/>
        <xdr:cNvSpPr txBox="1"/>
      </xdr:nvSpPr>
      <xdr:spPr>
        <a:xfrm>
          <a:off x="9281505" y="18330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158825</xdr:rowOff>
    </xdr:from>
    <xdr:ext cx="690189" cy="259045"/>
    <xdr:sp macro="" textlink="">
      <xdr:nvSpPr>
        <xdr:cNvPr id="488" name="n_2mainValue【港湾・漁港】&#10;一人当たり有形固定資産（償却資産）額"/>
        <xdr:cNvSpPr txBox="1"/>
      </xdr:nvSpPr>
      <xdr:spPr>
        <a:xfrm>
          <a:off x="8405205" y="18332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160803</xdr:rowOff>
    </xdr:from>
    <xdr:ext cx="690189" cy="259045"/>
    <xdr:sp macro="" textlink="">
      <xdr:nvSpPr>
        <xdr:cNvPr id="489" name="n_3mainValue【港湾・漁港】&#10;一人当たり有形固定資産（償却資産）額"/>
        <xdr:cNvSpPr txBox="1"/>
      </xdr:nvSpPr>
      <xdr:spPr>
        <a:xfrm>
          <a:off x="7516205" y="18334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2216</xdr:rowOff>
    </xdr:from>
    <xdr:ext cx="690189" cy="259045"/>
    <xdr:sp macro="" textlink="">
      <xdr:nvSpPr>
        <xdr:cNvPr id="490" name="n_4mainValue【港湾・漁港】&#10;一人当たり有形固定資産（償却資産）額"/>
        <xdr:cNvSpPr txBox="1"/>
      </xdr:nvSpPr>
      <xdr:spPr>
        <a:xfrm>
          <a:off x="6627205" y="18347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4" name="直線コネクタ 5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6" name="直線コネクタ 5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8" name="直線コネクタ 5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19" name="【認定こども園・幼稚園・保育所】&#10;有形固定資産減価償却率平均値テキスト"/>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0" name="フローチャート: 判断 51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1" name="フローチャート: 判断 520"/>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2" name="フローチャート: 判断 521"/>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3" name="フローチャート: 判断 522"/>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4" name="フローチャート: 判断 523"/>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8890</xdr:rowOff>
    </xdr:from>
    <xdr:to>
      <xdr:col>85</xdr:col>
      <xdr:colOff>177800</xdr:colOff>
      <xdr:row>39</xdr:row>
      <xdr:rowOff>110490</xdr:rowOff>
    </xdr:to>
    <xdr:sp macro="" textlink="">
      <xdr:nvSpPr>
        <xdr:cNvPr id="530" name="楕円 529"/>
        <xdr:cNvSpPr/>
      </xdr:nvSpPr>
      <xdr:spPr>
        <a:xfrm>
          <a:off x="16268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158767</xdr:rowOff>
    </xdr:from>
    <xdr:ext cx="405111" cy="259045"/>
    <xdr:sp macro="" textlink="">
      <xdr:nvSpPr>
        <xdr:cNvPr id="531" name="【認定こども園・幼稚園・保育所】&#10;有形固定資産減価償却率該当値テキスト"/>
        <xdr:cNvSpPr txBox="1"/>
      </xdr:nvSpPr>
      <xdr:spPr>
        <a:xfrm>
          <a:off x="16357600"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163830</xdr:rowOff>
    </xdr:from>
    <xdr:to>
      <xdr:col>81</xdr:col>
      <xdr:colOff>101600</xdr:colOff>
      <xdr:row>39</xdr:row>
      <xdr:rowOff>93980</xdr:rowOff>
    </xdr:to>
    <xdr:sp macro="" textlink="">
      <xdr:nvSpPr>
        <xdr:cNvPr id="532" name="楕円 531"/>
        <xdr:cNvSpPr/>
      </xdr:nvSpPr>
      <xdr:spPr>
        <a:xfrm>
          <a:off x="1543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43180</xdr:rowOff>
    </xdr:from>
    <xdr:to>
      <xdr:col>85</xdr:col>
      <xdr:colOff>127000</xdr:colOff>
      <xdr:row>39</xdr:row>
      <xdr:rowOff>59690</xdr:rowOff>
    </xdr:to>
    <xdr:cxnSp macro="">
      <xdr:nvCxnSpPr>
        <xdr:cNvPr id="533" name="直線コネクタ 532"/>
        <xdr:cNvCxnSpPr/>
      </xdr:nvCxnSpPr>
      <xdr:spPr>
        <a:xfrm>
          <a:off x="15481300" y="672973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144780</xdr:rowOff>
    </xdr:from>
    <xdr:to>
      <xdr:col>76</xdr:col>
      <xdr:colOff>165100</xdr:colOff>
      <xdr:row>39</xdr:row>
      <xdr:rowOff>74930</xdr:rowOff>
    </xdr:to>
    <xdr:sp macro="" textlink="">
      <xdr:nvSpPr>
        <xdr:cNvPr id="534" name="楕円 533"/>
        <xdr:cNvSpPr/>
      </xdr:nvSpPr>
      <xdr:spPr>
        <a:xfrm>
          <a:off x="14541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24130</xdr:rowOff>
    </xdr:from>
    <xdr:to>
      <xdr:col>81</xdr:col>
      <xdr:colOff>50800</xdr:colOff>
      <xdr:row>39</xdr:row>
      <xdr:rowOff>43180</xdr:rowOff>
    </xdr:to>
    <xdr:cxnSp macro="">
      <xdr:nvCxnSpPr>
        <xdr:cNvPr id="535" name="直線コネクタ 534"/>
        <xdr:cNvCxnSpPr/>
      </xdr:nvCxnSpPr>
      <xdr:spPr>
        <a:xfrm>
          <a:off x="14592300" y="6710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147320</xdr:rowOff>
    </xdr:from>
    <xdr:to>
      <xdr:col>72</xdr:col>
      <xdr:colOff>38100</xdr:colOff>
      <xdr:row>39</xdr:row>
      <xdr:rowOff>77470</xdr:rowOff>
    </xdr:to>
    <xdr:sp macro="" textlink="">
      <xdr:nvSpPr>
        <xdr:cNvPr id="536" name="楕円 535"/>
        <xdr:cNvSpPr/>
      </xdr:nvSpPr>
      <xdr:spPr>
        <a:xfrm>
          <a:off x="1365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24130</xdr:rowOff>
    </xdr:from>
    <xdr:to>
      <xdr:col>76</xdr:col>
      <xdr:colOff>114300</xdr:colOff>
      <xdr:row>39</xdr:row>
      <xdr:rowOff>26670</xdr:rowOff>
    </xdr:to>
    <xdr:cxnSp macro="">
      <xdr:nvCxnSpPr>
        <xdr:cNvPr id="537" name="直線コネクタ 536"/>
        <xdr:cNvCxnSpPr/>
      </xdr:nvCxnSpPr>
      <xdr:spPr>
        <a:xfrm flipV="1">
          <a:off x="13703300" y="67106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538" name="楕円 537"/>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26670</xdr:rowOff>
    </xdr:to>
    <xdr:cxnSp macro="">
      <xdr:nvCxnSpPr>
        <xdr:cNvPr id="539" name="直線コネクタ 538"/>
        <xdr:cNvCxnSpPr/>
      </xdr:nvCxnSpPr>
      <xdr:spPr>
        <a:xfrm>
          <a:off x="12814300" y="669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40" name="n_1aveValue【認定こども園・幼稚園・保育所】&#10;有形固定資産減価償却率"/>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1" name="n_2aveValue【認定こども園・幼稚園・保育所】&#10;有形固定資産減価償却率"/>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2"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43" name="n_4aveValue【認定こども園・幼稚園・保育所】&#10;有形固定資産減価償却率"/>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85107</xdr:rowOff>
    </xdr:from>
    <xdr:ext cx="405111" cy="259045"/>
    <xdr:sp macro="" textlink="">
      <xdr:nvSpPr>
        <xdr:cNvPr id="544" name="n_1mainValue【認定こども園・幼稚園・保育所】&#10;有形固定資産減価償却率"/>
        <xdr:cNvSpPr txBox="1"/>
      </xdr:nvSpPr>
      <xdr:spPr>
        <a:xfrm>
          <a:off x="15266044"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66057</xdr:rowOff>
    </xdr:from>
    <xdr:ext cx="405111" cy="259045"/>
    <xdr:sp macro="" textlink="">
      <xdr:nvSpPr>
        <xdr:cNvPr id="545" name="n_2mainValue【認定こども園・幼稚園・保育所】&#10;有形固定資産減価償却率"/>
        <xdr:cNvSpPr txBox="1"/>
      </xdr:nvSpPr>
      <xdr:spPr>
        <a:xfrm>
          <a:off x="14389744"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68597</xdr:rowOff>
    </xdr:from>
    <xdr:ext cx="405111" cy="259045"/>
    <xdr:sp macro="" textlink="">
      <xdr:nvSpPr>
        <xdr:cNvPr id="546" name="n_3mainValue【認定こども園・幼稚園・保育所】&#10;有形固定資産減価償却率"/>
        <xdr:cNvSpPr txBox="1"/>
      </xdr:nvSpPr>
      <xdr:spPr>
        <a:xfrm>
          <a:off x="13500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7" name="n_4mainValue【認定こども園・幼稚園・保育所】&#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69" name="直線コネクタ 568"/>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2"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3" name="直線コネクタ 572"/>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574" name="【認定こども園・幼稚園・保育所】&#10;一人当たり面積平均値テキスト"/>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5" name="フローチャート: 判断 574"/>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76" name="フローチャート: 判断 575"/>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77" name="フローチャート: 判断 576"/>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78" name="フローチャート: 判断 577"/>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79" name="フローチャート: 判断 578"/>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585" name="楕円 584"/>
        <xdr:cNvSpPr/>
      </xdr:nvSpPr>
      <xdr:spPr>
        <a:xfrm>
          <a:off x="22110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50563</xdr:rowOff>
    </xdr:from>
    <xdr:ext cx="469744" cy="259045"/>
    <xdr:sp macro="" textlink="">
      <xdr:nvSpPr>
        <xdr:cNvPr id="586" name="【認定こども園・幼稚園・保育所】&#10;一人当たり面積該当値テキスト"/>
        <xdr:cNvSpPr txBox="1"/>
      </xdr:nvSpPr>
      <xdr:spPr>
        <a:xfrm>
          <a:off x="22199600"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39574</xdr:rowOff>
    </xdr:from>
    <xdr:to>
      <xdr:col>112</xdr:col>
      <xdr:colOff>38100</xdr:colOff>
      <xdr:row>39</xdr:row>
      <xdr:rowOff>141174</xdr:rowOff>
    </xdr:to>
    <xdr:sp macro="" textlink="">
      <xdr:nvSpPr>
        <xdr:cNvPr id="587" name="楕円 586"/>
        <xdr:cNvSpPr/>
      </xdr:nvSpPr>
      <xdr:spPr>
        <a:xfrm>
          <a:off x="21272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78486</xdr:rowOff>
    </xdr:from>
    <xdr:to>
      <xdr:col>116</xdr:col>
      <xdr:colOff>63500</xdr:colOff>
      <xdr:row>39</xdr:row>
      <xdr:rowOff>90374</xdr:rowOff>
    </xdr:to>
    <xdr:cxnSp macro="">
      <xdr:nvCxnSpPr>
        <xdr:cNvPr id="588" name="直線コネクタ 587"/>
        <xdr:cNvCxnSpPr/>
      </xdr:nvCxnSpPr>
      <xdr:spPr>
        <a:xfrm flipV="1">
          <a:off x="21323300" y="6765036"/>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47803</xdr:rowOff>
    </xdr:from>
    <xdr:to>
      <xdr:col>107</xdr:col>
      <xdr:colOff>101600</xdr:colOff>
      <xdr:row>39</xdr:row>
      <xdr:rowOff>149403</xdr:rowOff>
    </xdr:to>
    <xdr:sp macro="" textlink="">
      <xdr:nvSpPr>
        <xdr:cNvPr id="589" name="楕円 588"/>
        <xdr:cNvSpPr/>
      </xdr:nvSpPr>
      <xdr:spPr>
        <a:xfrm>
          <a:off x="20383500" y="6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90374</xdr:rowOff>
    </xdr:from>
    <xdr:to>
      <xdr:col>111</xdr:col>
      <xdr:colOff>177800</xdr:colOff>
      <xdr:row>39</xdr:row>
      <xdr:rowOff>98603</xdr:rowOff>
    </xdr:to>
    <xdr:cxnSp macro="">
      <xdr:nvCxnSpPr>
        <xdr:cNvPr id="590" name="直線コネクタ 589"/>
        <xdr:cNvCxnSpPr/>
      </xdr:nvCxnSpPr>
      <xdr:spPr>
        <a:xfrm flipV="1">
          <a:off x="20434300" y="677692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63347</xdr:rowOff>
    </xdr:from>
    <xdr:to>
      <xdr:col>102</xdr:col>
      <xdr:colOff>165100</xdr:colOff>
      <xdr:row>39</xdr:row>
      <xdr:rowOff>164947</xdr:rowOff>
    </xdr:to>
    <xdr:sp macro="" textlink="">
      <xdr:nvSpPr>
        <xdr:cNvPr id="591" name="楕円 590"/>
        <xdr:cNvSpPr/>
      </xdr:nvSpPr>
      <xdr:spPr>
        <a:xfrm>
          <a:off x="19494500" y="6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98603</xdr:rowOff>
    </xdr:from>
    <xdr:to>
      <xdr:col>107</xdr:col>
      <xdr:colOff>50800</xdr:colOff>
      <xdr:row>39</xdr:row>
      <xdr:rowOff>114147</xdr:rowOff>
    </xdr:to>
    <xdr:cxnSp macro="">
      <xdr:nvCxnSpPr>
        <xdr:cNvPr id="592" name="直線コネクタ 591"/>
        <xdr:cNvCxnSpPr/>
      </xdr:nvCxnSpPr>
      <xdr:spPr>
        <a:xfrm flipV="1">
          <a:off x="19545300" y="678515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73406</xdr:rowOff>
    </xdr:from>
    <xdr:to>
      <xdr:col>98</xdr:col>
      <xdr:colOff>38100</xdr:colOff>
      <xdr:row>40</xdr:row>
      <xdr:rowOff>3556</xdr:rowOff>
    </xdr:to>
    <xdr:sp macro="" textlink="">
      <xdr:nvSpPr>
        <xdr:cNvPr id="593" name="楕円 592"/>
        <xdr:cNvSpPr/>
      </xdr:nvSpPr>
      <xdr:spPr>
        <a:xfrm>
          <a:off x="18605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114147</xdr:rowOff>
    </xdr:from>
    <xdr:to>
      <xdr:col>102</xdr:col>
      <xdr:colOff>114300</xdr:colOff>
      <xdr:row>39</xdr:row>
      <xdr:rowOff>124206</xdr:rowOff>
    </xdr:to>
    <xdr:cxnSp macro="">
      <xdr:nvCxnSpPr>
        <xdr:cNvPr id="594" name="直線コネクタ 593"/>
        <xdr:cNvCxnSpPr/>
      </xdr:nvCxnSpPr>
      <xdr:spPr>
        <a:xfrm flipV="1">
          <a:off x="18656300" y="68006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595" name="n_1aveValue【認定こども園・幼稚園・保育所】&#10;一人当たり面積"/>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96"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97"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98"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157701</xdr:rowOff>
    </xdr:from>
    <xdr:ext cx="469744" cy="259045"/>
    <xdr:sp macro="" textlink="">
      <xdr:nvSpPr>
        <xdr:cNvPr id="599" name="n_1mainValue【認定こども園・幼稚園・保育所】&#10;一人当たり面積"/>
        <xdr:cNvSpPr txBox="1"/>
      </xdr:nvSpPr>
      <xdr:spPr>
        <a:xfrm>
          <a:off x="210757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600" name="n_2mainValue【認定こども園・幼稚園・保育所】&#10;一人当たり面積"/>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156074</xdr:rowOff>
    </xdr:from>
    <xdr:ext cx="469744" cy="259045"/>
    <xdr:sp macro="" textlink="">
      <xdr:nvSpPr>
        <xdr:cNvPr id="601" name="n_3mainValue【認定こども園・幼稚園・保育所】&#10;一人当たり面積"/>
        <xdr:cNvSpPr txBox="1"/>
      </xdr:nvSpPr>
      <xdr:spPr>
        <a:xfrm>
          <a:off x="19310427" y="68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166133</xdr:rowOff>
    </xdr:from>
    <xdr:ext cx="469744" cy="259045"/>
    <xdr:sp macro="" textlink="">
      <xdr:nvSpPr>
        <xdr:cNvPr id="602" name="n_4mainValue【認定こども園・幼稚園・保育所】&#10;一人当たり面積"/>
        <xdr:cNvSpPr txBox="1"/>
      </xdr:nvSpPr>
      <xdr:spPr>
        <a:xfrm>
          <a:off x="18421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8" name="直線コネクタ 62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9"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0" name="直線コネクタ 6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1"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2" name="直線コネクタ 63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633"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4" name="フローチャート: 判断 633"/>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5" name="フローチャート: 判断 634"/>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36" name="フローチャート: 判断 635"/>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37" name="フローチャート: 判断 636"/>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38" name="フローチャート: 判断 637"/>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55335</xdr:rowOff>
    </xdr:from>
    <xdr:to>
      <xdr:col>85</xdr:col>
      <xdr:colOff>177800</xdr:colOff>
      <xdr:row>61</xdr:row>
      <xdr:rowOff>156935</xdr:rowOff>
    </xdr:to>
    <xdr:sp macro="" textlink="">
      <xdr:nvSpPr>
        <xdr:cNvPr id="644" name="楕円 643"/>
        <xdr:cNvSpPr/>
      </xdr:nvSpPr>
      <xdr:spPr>
        <a:xfrm>
          <a:off x="16268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33762</xdr:rowOff>
    </xdr:from>
    <xdr:ext cx="405111" cy="259045"/>
    <xdr:sp macro="" textlink="">
      <xdr:nvSpPr>
        <xdr:cNvPr id="645" name="【学校施設】&#10;有形固定資産減価償却率該当値テキスト"/>
        <xdr:cNvSpPr txBox="1"/>
      </xdr:nvSpPr>
      <xdr:spPr>
        <a:xfrm>
          <a:off x="16357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646" name="楕円 645"/>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106135</xdr:rowOff>
    </xdr:to>
    <xdr:cxnSp macro="">
      <xdr:nvCxnSpPr>
        <xdr:cNvPr id="647" name="直線コネクタ 646"/>
        <xdr:cNvCxnSpPr/>
      </xdr:nvCxnSpPr>
      <xdr:spPr>
        <a:xfrm>
          <a:off x="15481300" y="1051233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648" name="楕円 647"/>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32657</xdr:rowOff>
    </xdr:from>
    <xdr:to>
      <xdr:col>81</xdr:col>
      <xdr:colOff>50800</xdr:colOff>
      <xdr:row>61</xdr:row>
      <xdr:rowOff>53884</xdr:rowOff>
    </xdr:to>
    <xdr:cxnSp macro="">
      <xdr:nvCxnSpPr>
        <xdr:cNvPr id="649" name="直線コネクタ 648"/>
        <xdr:cNvCxnSpPr/>
      </xdr:nvCxnSpPr>
      <xdr:spPr>
        <a:xfrm>
          <a:off x="14592300" y="104911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650" name="楕円 649"/>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32657</xdr:rowOff>
    </xdr:to>
    <xdr:cxnSp macro="">
      <xdr:nvCxnSpPr>
        <xdr:cNvPr id="651" name="直線コネクタ 650"/>
        <xdr:cNvCxnSpPr/>
      </xdr:nvCxnSpPr>
      <xdr:spPr>
        <a:xfrm>
          <a:off x="13703300" y="1044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168003</xdr:rowOff>
    </xdr:from>
    <xdr:to>
      <xdr:col>67</xdr:col>
      <xdr:colOff>101600</xdr:colOff>
      <xdr:row>60</xdr:row>
      <xdr:rowOff>98153</xdr:rowOff>
    </xdr:to>
    <xdr:sp macro="" textlink="">
      <xdr:nvSpPr>
        <xdr:cNvPr id="652" name="楕円 651"/>
        <xdr:cNvSpPr/>
      </xdr:nvSpPr>
      <xdr:spPr>
        <a:xfrm>
          <a:off x="12763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47353</xdr:rowOff>
    </xdr:from>
    <xdr:to>
      <xdr:col>71</xdr:col>
      <xdr:colOff>177800</xdr:colOff>
      <xdr:row>60</xdr:row>
      <xdr:rowOff>160020</xdr:rowOff>
    </xdr:to>
    <xdr:cxnSp macro="">
      <xdr:nvCxnSpPr>
        <xdr:cNvPr id="653" name="直線コネクタ 652"/>
        <xdr:cNvCxnSpPr/>
      </xdr:nvCxnSpPr>
      <xdr:spPr>
        <a:xfrm>
          <a:off x="12814300" y="1033435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654"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655"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656"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57" name="n_4aveValue【学校施設】&#10;有形固定資産減価償却率"/>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58" name="n_1mainValue【学校施設】&#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659" name="n_2mainValue【学校施設】&#10;有形固定資産減価償却率"/>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660" name="n_3mainValue【学校施設】&#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114680</xdr:rowOff>
    </xdr:from>
    <xdr:ext cx="405111" cy="259045"/>
    <xdr:sp macro="" textlink="">
      <xdr:nvSpPr>
        <xdr:cNvPr id="661" name="n_4mainValue【学校施設】&#10;有形固定資産減価償却率"/>
        <xdr:cNvSpPr txBox="1"/>
      </xdr:nvSpPr>
      <xdr:spPr>
        <a:xfrm>
          <a:off x="12611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5" name="テキスト ボックス 67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77" name="テキスト ボックス 67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79" name="テキスト ボックス 67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1" name="テキスト ボックス 6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3" name="直線コネクタ 682"/>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4"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5" name="直線コネクタ 684"/>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86"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87" name="直線コネクタ 686"/>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688"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89" name="フローチャート: 判断 688"/>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0" name="フローチャート: 判断 689"/>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1" name="フローチャート: 判断 690"/>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2" name="フローチャート: 判断 691"/>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3" name="フローチャート: 判断 692"/>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142230</xdr:rowOff>
    </xdr:from>
    <xdr:to>
      <xdr:col>116</xdr:col>
      <xdr:colOff>114300</xdr:colOff>
      <xdr:row>63</xdr:row>
      <xdr:rowOff>72380</xdr:rowOff>
    </xdr:to>
    <xdr:sp macro="" textlink="">
      <xdr:nvSpPr>
        <xdr:cNvPr id="699" name="楕円 698"/>
        <xdr:cNvSpPr/>
      </xdr:nvSpPr>
      <xdr:spPr>
        <a:xfrm>
          <a:off x="22110700" y="107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80561</xdr:rowOff>
    </xdr:from>
    <xdr:ext cx="469744" cy="259045"/>
    <xdr:sp macro="" textlink="">
      <xdr:nvSpPr>
        <xdr:cNvPr id="700" name="【学校施設】&#10;一人当たり面積該当値テキスト"/>
        <xdr:cNvSpPr txBox="1"/>
      </xdr:nvSpPr>
      <xdr:spPr>
        <a:xfrm>
          <a:off x="22199600" y="107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146573</xdr:rowOff>
    </xdr:from>
    <xdr:to>
      <xdr:col>112</xdr:col>
      <xdr:colOff>38100</xdr:colOff>
      <xdr:row>63</xdr:row>
      <xdr:rowOff>76723</xdr:rowOff>
    </xdr:to>
    <xdr:sp macro="" textlink="">
      <xdr:nvSpPr>
        <xdr:cNvPr id="701" name="楕円 700"/>
        <xdr:cNvSpPr/>
      </xdr:nvSpPr>
      <xdr:spPr>
        <a:xfrm>
          <a:off x="21272500" y="107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21580</xdr:rowOff>
    </xdr:from>
    <xdr:to>
      <xdr:col>116</xdr:col>
      <xdr:colOff>63500</xdr:colOff>
      <xdr:row>63</xdr:row>
      <xdr:rowOff>25923</xdr:rowOff>
    </xdr:to>
    <xdr:cxnSp macro="">
      <xdr:nvCxnSpPr>
        <xdr:cNvPr id="702" name="直線コネクタ 701"/>
        <xdr:cNvCxnSpPr/>
      </xdr:nvCxnSpPr>
      <xdr:spPr>
        <a:xfrm flipV="1">
          <a:off x="21323300" y="1082293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149637</xdr:rowOff>
    </xdr:from>
    <xdr:to>
      <xdr:col>107</xdr:col>
      <xdr:colOff>101600</xdr:colOff>
      <xdr:row>63</xdr:row>
      <xdr:rowOff>79787</xdr:rowOff>
    </xdr:to>
    <xdr:sp macro="" textlink="">
      <xdr:nvSpPr>
        <xdr:cNvPr id="703" name="楕円 702"/>
        <xdr:cNvSpPr/>
      </xdr:nvSpPr>
      <xdr:spPr>
        <a:xfrm>
          <a:off x="20383500" y="107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25923</xdr:rowOff>
    </xdr:from>
    <xdr:to>
      <xdr:col>111</xdr:col>
      <xdr:colOff>177800</xdr:colOff>
      <xdr:row>63</xdr:row>
      <xdr:rowOff>28987</xdr:rowOff>
    </xdr:to>
    <xdr:cxnSp macro="">
      <xdr:nvCxnSpPr>
        <xdr:cNvPr id="704" name="直線コネクタ 703"/>
        <xdr:cNvCxnSpPr/>
      </xdr:nvCxnSpPr>
      <xdr:spPr>
        <a:xfrm flipV="1">
          <a:off x="20434300" y="10827273"/>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153477</xdr:rowOff>
    </xdr:from>
    <xdr:to>
      <xdr:col>102</xdr:col>
      <xdr:colOff>165100</xdr:colOff>
      <xdr:row>63</xdr:row>
      <xdr:rowOff>83627</xdr:rowOff>
    </xdr:to>
    <xdr:sp macro="" textlink="">
      <xdr:nvSpPr>
        <xdr:cNvPr id="705" name="楕円 704"/>
        <xdr:cNvSpPr/>
      </xdr:nvSpPr>
      <xdr:spPr>
        <a:xfrm>
          <a:off x="19494500" y="107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28987</xdr:rowOff>
    </xdr:from>
    <xdr:to>
      <xdr:col>107</xdr:col>
      <xdr:colOff>50800</xdr:colOff>
      <xdr:row>63</xdr:row>
      <xdr:rowOff>32827</xdr:rowOff>
    </xdr:to>
    <xdr:cxnSp macro="">
      <xdr:nvCxnSpPr>
        <xdr:cNvPr id="706" name="直線コネクタ 705"/>
        <xdr:cNvCxnSpPr/>
      </xdr:nvCxnSpPr>
      <xdr:spPr>
        <a:xfrm flipV="1">
          <a:off x="19545300" y="10830337"/>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26421</xdr:rowOff>
    </xdr:from>
    <xdr:to>
      <xdr:col>98</xdr:col>
      <xdr:colOff>38100</xdr:colOff>
      <xdr:row>63</xdr:row>
      <xdr:rowOff>128021</xdr:rowOff>
    </xdr:to>
    <xdr:sp macro="" textlink="">
      <xdr:nvSpPr>
        <xdr:cNvPr id="707" name="楕円 706"/>
        <xdr:cNvSpPr/>
      </xdr:nvSpPr>
      <xdr:spPr>
        <a:xfrm>
          <a:off x="18605500" y="108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32827</xdr:rowOff>
    </xdr:from>
    <xdr:to>
      <xdr:col>102</xdr:col>
      <xdr:colOff>114300</xdr:colOff>
      <xdr:row>63</xdr:row>
      <xdr:rowOff>77221</xdr:rowOff>
    </xdr:to>
    <xdr:cxnSp macro="">
      <xdr:nvCxnSpPr>
        <xdr:cNvPr id="708" name="直線コネクタ 707"/>
        <xdr:cNvCxnSpPr/>
      </xdr:nvCxnSpPr>
      <xdr:spPr>
        <a:xfrm flipV="1">
          <a:off x="18656300" y="10834177"/>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709"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710"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711"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712"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67850</xdr:rowOff>
    </xdr:from>
    <xdr:ext cx="469744" cy="259045"/>
    <xdr:sp macro="" textlink="">
      <xdr:nvSpPr>
        <xdr:cNvPr id="713" name="n_1mainValue【学校施設】&#10;一人当たり面積"/>
        <xdr:cNvSpPr txBox="1"/>
      </xdr:nvSpPr>
      <xdr:spPr>
        <a:xfrm>
          <a:off x="21075727" y="108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70914</xdr:rowOff>
    </xdr:from>
    <xdr:ext cx="469744" cy="259045"/>
    <xdr:sp macro="" textlink="">
      <xdr:nvSpPr>
        <xdr:cNvPr id="714" name="n_2mainValue【学校施設】&#10;一人当たり面積"/>
        <xdr:cNvSpPr txBox="1"/>
      </xdr:nvSpPr>
      <xdr:spPr>
        <a:xfrm>
          <a:off x="20199427" y="108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74754</xdr:rowOff>
    </xdr:from>
    <xdr:ext cx="469744" cy="259045"/>
    <xdr:sp macro="" textlink="">
      <xdr:nvSpPr>
        <xdr:cNvPr id="715" name="n_3mainValue【学校施設】&#10;一人当たり面積"/>
        <xdr:cNvSpPr txBox="1"/>
      </xdr:nvSpPr>
      <xdr:spPr>
        <a:xfrm>
          <a:off x="19310427" y="108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119148</xdr:rowOff>
    </xdr:from>
    <xdr:ext cx="469744" cy="259045"/>
    <xdr:sp macro="" textlink="">
      <xdr:nvSpPr>
        <xdr:cNvPr id="716" name="n_4mainValue【学校施設】&#10;一人当たり面積"/>
        <xdr:cNvSpPr txBox="1"/>
      </xdr:nvSpPr>
      <xdr:spPr>
        <a:xfrm>
          <a:off x="18421427" y="109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6" name="正方形/長方形 7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7" name="正方形/長方形 7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8" name="正方形/長方形 7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9" name="正方形/長方形 7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0" name="正方形/長方形 7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1" name="正方形/長方形 7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6" name="直線コネクタ 75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9"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0" name="直線コネクタ 75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1" name="【公民館】&#10;有形固定資産減価償却率平均値テキスト"/>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2" name="フローチャート: 判断 761"/>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3" name="フローチャート: 判断 762"/>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4" name="フローチャート: 判断 763"/>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5" name="フローチャート: 判断 764"/>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66" name="フローチャート: 判断 765"/>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63500</xdr:rowOff>
    </xdr:from>
    <xdr:to>
      <xdr:col>85</xdr:col>
      <xdr:colOff>177800</xdr:colOff>
      <xdr:row>105</xdr:row>
      <xdr:rowOff>165100</xdr:rowOff>
    </xdr:to>
    <xdr:sp macro="" textlink="">
      <xdr:nvSpPr>
        <xdr:cNvPr id="772" name="楕円 771"/>
        <xdr:cNvSpPr/>
      </xdr:nvSpPr>
      <xdr:spPr>
        <a:xfrm>
          <a:off x="16268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41927</xdr:rowOff>
    </xdr:from>
    <xdr:ext cx="405111" cy="259045"/>
    <xdr:sp macro="" textlink="">
      <xdr:nvSpPr>
        <xdr:cNvPr id="773" name="【公民館】&#10;有形固定資産減価償却率該当値テキスト"/>
        <xdr:cNvSpPr txBox="1"/>
      </xdr:nvSpPr>
      <xdr:spPr>
        <a:xfrm>
          <a:off x="16357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774" name="楕円 773"/>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114300</xdr:rowOff>
    </xdr:to>
    <xdr:cxnSp macro="">
      <xdr:nvCxnSpPr>
        <xdr:cNvPr id="775" name="直線コネクタ 774"/>
        <xdr:cNvCxnSpPr/>
      </xdr:nvCxnSpPr>
      <xdr:spPr>
        <a:xfrm>
          <a:off x="15481300" y="181013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776" name="楕円 775"/>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83820</xdr:rowOff>
    </xdr:from>
    <xdr:to>
      <xdr:col>81</xdr:col>
      <xdr:colOff>50800</xdr:colOff>
      <xdr:row>105</xdr:row>
      <xdr:rowOff>99061</xdr:rowOff>
    </xdr:to>
    <xdr:cxnSp macro="">
      <xdr:nvCxnSpPr>
        <xdr:cNvPr id="777" name="直線コネクタ 776"/>
        <xdr:cNvCxnSpPr/>
      </xdr:nvCxnSpPr>
      <xdr:spPr>
        <a:xfrm>
          <a:off x="14592300" y="18086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10161</xdr:rowOff>
    </xdr:from>
    <xdr:to>
      <xdr:col>72</xdr:col>
      <xdr:colOff>38100</xdr:colOff>
      <xdr:row>107</xdr:row>
      <xdr:rowOff>111761</xdr:rowOff>
    </xdr:to>
    <xdr:sp macro="" textlink="">
      <xdr:nvSpPr>
        <xdr:cNvPr id="778" name="楕円 777"/>
        <xdr:cNvSpPr/>
      </xdr:nvSpPr>
      <xdr:spPr>
        <a:xfrm>
          <a:off x="1365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107</xdr:row>
      <xdr:rowOff>60961</xdr:rowOff>
    </xdr:to>
    <xdr:cxnSp macro="">
      <xdr:nvCxnSpPr>
        <xdr:cNvPr id="779" name="直線コネクタ 778"/>
        <xdr:cNvCxnSpPr/>
      </xdr:nvCxnSpPr>
      <xdr:spPr>
        <a:xfrm flipV="1">
          <a:off x="13703300" y="1808607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17780</xdr:rowOff>
    </xdr:from>
    <xdr:to>
      <xdr:col>67</xdr:col>
      <xdr:colOff>101600</xdr:colOff>
      <xdr:row>104</xdr:row>
      <xdr:rowOff>119380</xdr:rowOff>
    </xdr:to>
    <xdr:sp macro="" textlink="">
      <xdr:nvSpPr>
        <xdr:cNvPr id="780" name="楕円 779"/>
        <xdr:cNvSpPr/>
      </xdr:nvSpPr>
      <xdr:spPr>
        <a:xfrm>
          <a:off x="1276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107</xdr:row>
      <xdr:rowOff>60961</xdr:rowOff>
    </xdr:to>
    <xdr:cxnSp macro="">
      <xdr:nvCxnSpPr>
        <xdr:cNvPr id="781" name="直線コネクタ 780"/>
        <xdr:cNvCxnSpPr/>
      </xdr:nvCxnSpPr>
      <xdr:spPr>
        <a:xfrm>
          <a:off x="12814300" y="17899380"/>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2"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3" name="n_2aveValue【公民館】&#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4" name="n_3aveValue【公民館】&#10;有形固定資産減価償却率"/>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785" name="n_4aveValue【公民館】&#10;有形固定資産減価償却率"/>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786" name="n_1mainValue【公民館】&#10;有形固定資産減価償却率"/>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787"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102888</xdr:rowOff>
    </xdr:from>
    <xdr:ext cx="405111" cy="259045"/>
    <xdr:sp macro="" textlink="">
      <xdr:nvSpPr>
        <xdr:cNvPr id="788" name="n_3mainValue【公民館】&#10;有形固定資産減価償却率"/>
        <xdr:cNvSpPr txBox="1"/>
      </xdr:nvSpPr>
      <xdr:spPr>
        <a:xfrm>
          <a:off x="13500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135907</xdr:rowOff>
    </xdr:from>
    <xdr:ext cx="405111" cy="259045"/>
    <xdr:sp macro="" textlink="">
      <xdr:nvSpPr>
        <xdr:cNvPr id="789" name="n_4mainValue【公民館】&#10;有形固定資産減価償却率"/>
        <xdr:cNvSpPr txBox="1"/>
      </xdr:nvSpPr>
      <xdr:spPr>
        <a:xfrm>
          <a:off x="12611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5" name="テキスト ボックス 80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7" name="テキスト ボックス 80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9" name="テキスト ボックス 80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1" name="テキスト ボックス 81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3" name="直線コネクタ 812"/>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4"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5" name="直線コネクタ 814"/>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16" name="【公民館】&#10;一人当たり面積最大値テキスト"/>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17" name="直線コネクタ 816"/>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18" name="【公民館】&#10;一人当たり面積平均値テキスト"/>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19" name="フローチャート: 判断 818"/>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0" name="フローチャート: 判断 819"/>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1" name="フローチャート: 判断 820"/>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2" name="フローチャート: 判断 821"/>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3" name="フローチャート: 判断 822"/>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70205</xdr:rowOff>
    </xdr:from>
    <xdr:to>
      <xdr:col>116</xdr:col>
      <xdr:colOff>114300</xdr:colOff>
      <xdr:row>109</xdr:row>
      <xdr:rowOff>355</xdr:rowOff>
    </xdr:to>
    <xdr:sp macro="" textlink="">
      <xdr:nvSpPr>
        <xdr:cNvPr id="829" name="楕円 828"/>
        <xdr:cNvSpPr/>
      </xdr:nvSpPr>
      <xdr:spPr>
        <a:xfrm>
          <a:off x="22110700" y="18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830" name="【公民館】&#10;一人当たり面積該当値テキスト"/>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831" name="楕円 830"/>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121005</xdr:rowOff>
    </xdr:from>
    <xdr:to>
      <xdr:col>116</xdr:col>
      <xdr:colOff>63500</xdr:colOff>
      <xdr:row>108</xdr:row>
      <xdr:rowOff>121920</xdr:rowOff>
    </xdr:to>
    <xdr:cxnSp macro="">
      <xdr:nvCxnSpPr>
        <xdr:cNvPr id="832" name="直線コネクタ 831"/>
        <xdr:cNvCxnSpPr/>
      </xdr:nvCxnSpPr>
      <xdr:spPr>
        <a:xfrm flipV="1">
          <a:off x="21323300" y="1863760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71806</xdr:rowOff>
    </xdr:from>
    <xdr:to>
      <xdr:col>107</xdr:col>
      <xdr:colOff>101600</xdr:colOff>
      <xdr:row>109</xdr:row>
      <xdr:rowOff>1956</xdr:rowOff>
    </xdr:to>
    <xdr:sp macro="" textlink="">
      <xdr:nvSpPr>
        <xdr:cNvPr id="833" name="楕円 832"/>
        <xdr:cNvSpPr/>
      </xdr:nvSpPr>
      <xdr:spPr>
        <a:xfrm>
          <a:off x="20383500" y="18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122606</xdr:rowOff>
    </xdr:to>
    <xdr:cxnSp macro="">
      <xdr:nvCxnSpPr>
        <xdr:cNvPr id="834" name="直線コネクタ 833"/>
        <xdr:cNvCxnSpPr/>
      </xdr:nvCxnSpPr>
      <xdr:spPr>
        <a:xfrm flipV="1">
          <a:off x="20434300" y="186385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79121</xdr:rowOff>
    </xdr:from>
    <xdr:to>
      <xdr:col>102</xdr:col>
      <xdr:colOff>165100</xdr:colOff>
      <xdr:row>109</xdr:row>
      <xdr:rowOff>9271</xdr:rowOff>
    </xdr:to>
    <xdr:sp macro="" textlink="">
      <xdr:nvSpPr>
        <xdr:cNvPr id="835" name="楕円 834"/>
        <xdr:cNvSpPr/>
      </xdr:nvSpPr>
      <xdr:spPr>
        <a:xfrm>
          <a:off x="19494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122606</xdr:rowOff>
    </xdr:from>
    <xdr:to>
      <xdr:col>107</xdr:col>
      <xdr:colOff>50800</xdr:colOff>
      <xdr:row>108</xdr:row>
      <xdr:rowOff>129921</xdr:rowOff>
    </xdr:to>
    <xdr:cxnSp macro="">
      <xdr:nvCxnSpPr>
        <xdr:cNvPr id="836" name="直線コネクタ 835"/>
        <xdr:cNvCxnSpPr/>
      </xdr:nvCxnSpPr>
      <xdr:spPr>
        <a:xfrm flipV="1">
          <a:off x="19545300" y="1863920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43611</xdr:rowOff>
    </xdr:from>
    <xdr:to>
      <xdr:col>98</xdr:col>
      <xdr:colOff>38100</xdr:colOff>
      <xdr:row>108</xdr:row>
      <xdr:rowOff>145211</xdr:rowOff>
    </xdr:to>
    <xdr:sp macro="" textlink="">
      <xdr:nvSpPr>
        <xdr:cNvPr id="837" name="楕円 836"/>
        <xdr:cNvSpPr/>
      </xdr:nvSpPr>
      <xdr:spPr>
        <a:xfrm>
          <a:off x="18605500" y="185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94411</xdr:rowOff>
    </xdr:from>
    <xdr:to>
      <xdr:col>102</xdr:col>
      <xdr:colOff>114300</xdr:colOff>
      <xdr:row>108</xdr:row>
      <xdr:rowOff>129921</xdr:rowOff>
    </xdr:to>
    <xdr:cxnSp macro="">
      <xdr:nvCxnSpPr>
        <xdr:cNvPr id="838" name="直線コネクタ 837"/>
        <xdr:cNvCxnSpPr/>
      </xdr:nvCxnSpPr>
      <xdr:spPr>
        <a:xfrm>
          <a:off x="18656300" y="1861101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39" name="n_1aveValue【公民館】&#10;一人当たり面積"/>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0" name="n_2aveValue【公民館】&#10;一人当たり面積"/>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1" name="n_3aveValue【公民館】&#10;一人当たり面積"/>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2" name="n_4aveValue【公民館】&#10;一人当たり面積"/>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843" name="n_1mainValue【公民館】&#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164533</xdr:rowOff>
    </xdr:from>
    <xdr:ext cx="469744" cy="259045"/>
    <xdr:sp macro="" textlink="">
      <xdr:nvSpPr>
        <xdr:cNvPr id="844" name="n_2mainValue【公民館】&#10;一人当たり面積"/>
        <xdr:cNvSpPr txBox="1"/>
      </xdr:nvSpPr>
      <xdr:spPr>
        <a:xfrm>
          <a:off x="20199427" y="186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398</xdr:rowOff>
    </xdr:from>
    <xdr:ext cx="469744" cy="259045"/>
    <xdr:sp macro="" textlink="">
      <xdr:nvSpPr>
        <xdr:cNvPr id="845" name="n_3mainValue【公民館】&#10;一人当たり面積"/>
        <xdr:cNvSpPr txBox="1"/>
      </xdr:nvSpPr>
      <xdr:spPr>
        <a:xfrm>
          <a:off x="19310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136338</xdr:rowOff>
    </xdr:from>
    <xdr:ext cx="469744" cy="259045"/>
    <xdr:sp macro="" textlink="">
      <xdr:nvSpPr>
        <xdr:cNvPr id="846" name="n_4mainValue【公民館】&#10;一人当たり面積"/>
        <xdr:cNvSpPr txBox="1"/>
      </xdr:nvSpPr>
      <xdr:spPr>
        <a:xfrm>
          <a:off x="18421427" y="1865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有形固定資産減価償却率については、認定こども園・幼稚園・保育所・公営住宅・公民館が類似団体と比較して高く、橋りょう・トンネルが低くなっている。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認定こども園・幼稚園・保育所高い要因は、本村にある幼稚園・保育所において、建築からの経過年数が耐用年数を上回っているためである。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橋りょう・トンネルの低い要因は、平成２５年度～２７年度において、姫島全土の橋りょう・トンネルを長寿命化計画に基づき、補修工事を実施したためである。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今後は施設の現況等を確認し、令和元年度に策定した個別施設計画を公共施設等総合管理計画に盛り込み、適切に施設を管理していく。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6350</xdr:rowOff>
    </xdr:from>
    <xdr:to>
      <xdr:col>10</xdr:col>
      <xdr:colOff>165100</xdr:colOff>
      <xdr:row>60</xdr:row>
      <xdr:rowOff>107950</xdr:rowOff>
    </xdr:to>
    <xdr:sp macro="" textlink="">
      <xdr:nvSpPr>
        <xdr:cNvPr id="90" name="楕円 89"/>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72226</xdr:rowOff>
    </xdr:from>
    <xdr:ext cx="405111" cy="259045"/>
    <xdr:sp macro="" textlink="">
      <xdr:nvSpPr>
        <xdr:cNvPr id="91"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2"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93" name="n_3ave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94"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95" name="n_3mainValue【体育館・プール】&#10;有形固定資産減価償却率"/>
        <xdr:cNvSpPr txBox="1"/>
      </xdr:nvSpPr>
      <xdr:spPr>
        <a:xfrm>
          <a:off x="1816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4" name="正方形/長方形 1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5" name="正方形/長方形 1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6" name="正方形/長方形 1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7" name="正方形/長方形 1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8" name="正方形/長方形 1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9" name="正方形/長方形 1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0" name="正方形/長方形 1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1" name="正方形/長方形 1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12" name="テキスト ボックス 1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13" name="直線コネクタ 1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14" name="テキスト ボックス 11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15" name="直線コネクタ 1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16" name="テキスト ボックス 11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17" name="直線コネクタ 1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18" name="テキスト ボックス 1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19" name="直線コネクタ 1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20" name="テキスト ボックス 1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21" name="直線コネクタ 1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22" name="テキスト ボックス 1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23" name="直線コネクタ 1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24" name="テキスト ボックス 1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25" name="直線コネクタ 1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26" name="テキスト ボックス 12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27" name="直線コネクタ 1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29" name="直線コネクタ 12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3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31" name="直線コネクタ 13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32"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33" name="直線コネクタ 13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34" name="【福祉施設】&#10;有形固定資産減価償却率平均値テキスト"/>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35" name="フローチャート: 判断 134"/>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36" name="フローチャート: 判断 135"/>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37" name="フローチャート: 判断 136"/>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38" name="フローチャート: 判断 137"/>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39" name="フローチャート: 判断 138"/>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40" name="テキスト ボックス 1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41" name="テキスト ボックス 1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42" name="テキスト ボックス 1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43" name="テキスト ボックス 1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44" name="テキスト ボックス 1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126093</xdr:rowOff>
    </xdr:from>
    <xdr:to>
      <xdr:col>24</xdr:col>
      <xdr:colOff>114300</xdr:colOff>
      <xdr:row>84</xdr:row>
      <xdr:rowOff>56243</xdr:rowOff>
    </xdr:to>
    <xdr:sp macro="" textlink="">
      <xdr:nvSpPr>
        <xdr:cNvPr id="145" name="楕円 144"/>
        <xdr:cNvSpPr/>
      </xdr:nvSpPr>
      <xdr:spPr>
        <a:xfrm>
          <a:off x="4584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104520</xdr:rowOff>
    </xdr:from>
    <xdr:ext cx="405111" cy="259045"/>
    <xdr:sp macro="" textlink="">
      <xdr:nvSpPr>
        <xdr:cNvPr id="146" name="【福祉施設】&#10;有形固定資産減価償却率該当値テキスト"/>
        <xdr:cNvSpPr txBox="1"/>
      </xdr:nvSpPr>
      <xdr:spPr>
        <a:xfrm>
          <a:off x="4673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96701</xdr:rowOff>
    </xdr:from>
    <xdr:to>
      <xdr:col>20</xdr:col>
      <xdr:colOff>38100</xdr:colOff>
      <xdr:row>84</xdr:row>
      <xdr:rowOff>26851</xdr:rowOff>
    </xdr:to>
    <xdr:sp macro="" textlink="">
      <xdr:nvSpPr>
        <xdr:cNvPr id="147" name="楕円 146"/>
        <xdr:cNvSpPr/>
      </xdr:nvSpPr>
      <xdr:spPr>
        <a:xfrm>
          <a:off x="3746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147501</xdr:rowOff>
    </xdr:from>
    <xdr:to>
      <xdr:col>24</xdr:col>
      <xdr:colOff>63500</xdr:colOff>
      <xdr:row>84</xdr:row>
      <xdr:rowOff>5443</xdr:rowOff>
    </xdr:to>
    <xdr:cxnSp macro="">
      <xdr:nvCxnSpPr>
        <xdr:cNvPr id="148" name="直線コネクタ 147"/>
        <xdr:cNvCxnSpPr/>
      </xdr:nvCxnSpPr>
      <xdr:spPr>
        <a:xfrm>
          <a:off x="3797300" y="143778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68943</xdr:rowOff>
    </xdr:from>
    <xdr:to>
      <xdr:col>15</xdr:col>
      <xdr:colOff>101600</xdr:colOff>
      <xdr:row>83</xdr:row>
      <xdr:rowOff>170543</xdr:rowOff>
    </xdr:to>
    <xdr:sp macro="" textlink="">
      <xdr:nvSpPr>
        <xdr:cNvPr id="149" name="楕円 148"/>
        <xdr:cNvSpPr/>
      </xdr:nvSpPr>
      <xdr:spPr>
        <a:xfrm>
          <a:off x="2857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119743</xdr:rowOff>
    </xdr:from>
    <xdr:to>
      <xdr:col>19</xdr:col>
      <xdr:colOff>177800</xdr:colOff>
      <xdr:row>83</xdr:row>
      <xdr:rowOff>147501</xdr:rowOff>
    </xdr:to>
    <xdr:cxnSp macro="">
      <xdr:nvCxnSpPr>
        <xdr:cNvPr id="150" name="直線コネクタ 149"/>
        <xdr:cNvCxnSpPr/>
      </xdr:nvCxnSpPr>
      <xdr:spPr>
        <a:xfrm>
          <a:off x="2908300" y="143500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104866</xdr:rowOff>
    </xdr:from>
    <xdr:to>
      <xdr:col>10</xdr:col>
      <xdr:colOff>165100</xdr:colOff>
      <xdr:row>82</xdr:row>
      <xdr:rowOff>35016</xdr:rowOff>
    </xdr:to>
    <xdr:sp macro="" textlink="">
      <xdr:nvSpPr>
        <xdr:cNvPr id="151" name="楕円 150"/>
        <xdr:cNvSpPr/>
      </xdr:nvSpPr>
      <xdr:spPr>
        <a:xfrm>
          <a:off x="1968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155666</xdr:rowOff>
    </xdr:from>
    <xdr:to>
      <xdr:col>15</xdr:col>
      <xdr:colOff>50800</xdr:colOff>
      <xdr:row>83</xdr:row>
      <xdr:rowOff>119743</xdr:rowOff>
    </xdr:to>
    <xdr:cxnSp macro="">
      <xdr:nvCxnSpPr>
        <xdr:cNvPr id="152" name="直線コネクタ 151"/>
        <xdr:cNvCxnSpPr/>
      </xdr:nvCxnSpPr>
      <xdr:spPr>
        <a:xfrm>
          <a:off x="2019300" y="14043116"/>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153" name="n_1aveValue【福祉施設】&#10;有形固定資産減価償却率"/>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154"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155"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156"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17978</xdr:rowOff>
    </xdr:from>
    <xdr:ext cx="405111" cy="259045"/>
    <xdr:sp macro="" textlink="">
      <xdr:nvSpPr>
        <xdr:cNvPr id="157" name="n_1mainValue【福祉施設】&#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161670</xdr:rowOff>
    </xdr:from>
    <xdr:ext cx="405111" cy="259045"/>
    <xdr:sp macro="" textlink="">
      <xdr:nvSpPr>
        <xdr:cNvPr id="158" name="n_2mainValue【福祉施設】&#10;有形固定資産減価償却率"/>
        <xdr:cNvSpPr txBox="1"/>
      </xdr:nvSpPr>
      <xdr:spPr>
        <a:xfrm>
          <a:off x="2705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26143</xdr:rowOff>
    </xdr:from>
    <xdr:ext cx="405111" cy="259045"/>
    <xdr:sp macro="" textlink="">
      <xdr:nvSpPr>
        <xdr:cNvPr id="159" name="n_3mainValue【福祉施設】&#10;有形固定資産減価償却率"/>
        <xdr:cNvSpPr txBox="1"/>
      </xdr:nvSpPr>
      <xdr:spPr>
        <a:xfrm>
          <a:off x="1816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0" name="正方形/長方形 15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7" name="正方形/長方形 16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70" name="直線コネクタ 16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71" name="テキスト ボックス 17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72" name="直線コネクタ 17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73" name="テキスト ボックス 17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74" name="直線コネクタ 17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75" name="テキスト ボックス 17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76" name="直線コネクタ 17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77" name="テキスト ボックス 17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78" name="直線コネクタ 17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79" name="テキスト ボックス 17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80" name="直線コネクタ 17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81" name="テキスト ボックス 18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85" name="直線コネクタ 184"/>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86"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87" name="直線コネクタ 186"/>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88"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89" name="直線コネクタ 188"/>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190"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91" name="フローチャート: 判断 19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92" name="フローチャート: 判断 191"/>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93" name="フローチャート: 判断 192"/>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94" name="フローチャート: 判断 193"/>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95" name="フローチャート: 判断 194"/>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128053</xdr:rowOff>
    </xdr:from>
    <xdr:to>
      <xdr:col>55</xdr:col>
      <xdr:colOff>50800</xdr:colOff>
      <xdr:row>86</xdr:row>
      <xdr:rowOff>58203</xdr:rowOff>
    </xdr:to>
    <xdr:sp macro="" textlink="">
      <xdr:nvSpPr>
        <xdr:cNvPr id="201" name="楕円 200"/>
        <xdr:cNvSpPr/>
      </xdr:nvSpPr>
      <xdr:spPr>
        <a:xfrm>
          <a:off x="10426700" y="147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106480</xdr:rowOff>
    </xdr:from>
    <xdr:ext cx="469744" cy="259045"/>
    <xdr:sp macro="" textlink="">
      <xdr:nvSpPr>
        <xdr:cNvPr id="202" name="【福祉施設】&#10;一人当たり面積該当値テキスト"/>
        <xdr:cNvSpPr txBox="1"/>
      </xdr:nvSpPr>
      <xdr:spPr>
        <a:xfrm>
          <a:off x="10515600" y="146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132952</xdr:rowOff>
    </xdr:from>
    <xdr:to>
      <xdr:col>50</xdr:col>
      <xdr:colOff>165100</xdr:colOff>
      <xdr:row>86</xdr:row>
      <xdr:rowOff>63102</xdr:rowOff>
    </xdr:to>
    <xdr:sp macro="" textlink="">
      <xdr:nvSpPr>
        <xdr:cNvPr id="203" name="楕円 202"/>
        <xdr:cNvSpPr/>
      </xdr:nvSpPr>
      <xdr:spPr>
        <a:xfrm>
          <a:off x="9588500" y="147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7403</xdr:rowOff>
    </xdr:from>
    <xdr:to>
      <xdr:col>55</xdr:col>
      <xdr:colOff>0</xdr:colOff>
      <xdr:row>86</xdr:row>
      <xdr:rowOff>12302</xdr:rowOff>
    </xdr:to>
    <xdr:cxnSp macro="">
      <xdr:nvCxnSpPr>
        <xdr:cNvPr id="204" name="直線コネクタ 203"/>
        <xdr:cNvCxnSpPr/>
      </xdr:nvCxnSpPr>
      <xdr:spPr>
        <a:xfrm flipV="1">
          <a:off x="9639300" y="1475210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136216</xdr:rowOff>
    </xdr:from>
    <xdr:to>
      <xdr:col>46</xdr:col>
      <xdr:colOff>38100</xdr:colOff>
      <xdr:row>86</xdr:row>
      <xdr:rowOff>66366</xdr:rowOff>
    </xdr:to>
    <xdr:sp macro="" textlink="">
      <xdr:nvSpPr>
        <xdr:cNvPr id="205" name="楕円 204"/>
        <xdr:cNvSpPr/>
      </xdr:nvSpPr>
      <xdr:spPr>
        <a:xfrm>
          <a:off x="8699500" y="147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12302</xdr:rowOff>
    </xdr:from>
    <xdr:to>
      <xdr:col>50</xdr:col>
      <xdr:colOff>114300</xdr:colOff>
      <xdr:row>86</xdr:row>
      <xdr:rowOff>15566</xdr:rowOff>
    </xdr:to>
    <xdr:cxnSp macro="">
      <xdr:nvCxnSpPr>
        <xdr:cNvPr id="206" name="直線コネクタ 205"/>
        <xdr:cNvCxnSpPr/>
      </xdr:nvCxnSpPr>
      <xdr:spPr>
        <a:xfrm flipV="1">
          <a:off x="8750300" y="14757002"/>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123154</xdr:rowOff>
    </xdr:from>
    <xdr:to>
      <xdr:col>41</xdr:col>
      <xdr:colOff>101600</xdr:colOff>
      <xdr:row>85</xdr:row>
      <xdr:rowOff>53304</xdr:rowOff>
    </xdr:to>
    <xdr:sp macro="" textlink="">
      <xdr:nvSpPr>
        <xdr:cNvPr id="207" name="楕円 206"/>
        <xdr:cNvSpPr/>
      </xdr:nvSpPr>
      <xdr:spPr>
        <a:xfrm>
          <a:off x="7810500" y="145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2504</xdr:rowOff>
    </xdr:from>
    <xdr:to>
      <xdr:col>45</xdr:col>
      <xdr:colOff>177800</xdr:colOff>
      <xdr:row>86</xdr:row>
      <xdr:rowOff>15566</xdr:rowOff>
    </xdr:to>
    <xdr:cxnSp macro="">
      <xdr:nvCxnSpPr>
        <xdr:cNvPr id="208" name="直線コネクタ 207"/>
        <xdr:cNvCxnSpPr/>
      </xdr:nvCxnSpPr>
      <xdr:spPr>
        <a:xfrm>
          <a:off x="7861300" y="14575754"/>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09"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10"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11" name="n_3aveValue【福祉施設】&#10;一人当たり面積"/>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12"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54229</xdr:rowOff>
    </xdr:from>
    <xdr:ext cx="469744" cy="259045"/>
    <xdr:sp macro="" textlink="">
      <xdr:nvSpPr>
        <xdr:cNvPr id="213" name="n_1mainValue【福祉施設】&#10;一人当たり面積"/>
        <xdr:cNvSpPr txBox="1"/>
      </xdr:nvSpPr>
      <xdr:spPr>
        <a:xfrm>
          <a:off x="9391727" y="147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57493</xdr:rowOff>
    </xdr:from>
    <xdr:ext cx="469744" cy="259045"/>
    <xdr:sp macro="" textlink="">
      <xdr:nvSpPr>
        <xdr:cNvPr id="214" name="n_2mainValue【福祉施設】&#10;一人当たり面積"/>
        <xdr:cNvSpPr txBox="1"/>
      </xdr:nvSpPr>
      <xdr:spPr>
        <a:xfrm>
          <a:off x="8515427" y="1480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69831</xdr:rowOff>
    </xdr:from>
    <xdr:ext cx="469744" cy="259045"/>
    <xdr:sp macro="" textlink="">
      <xdr:nvSpPr>
        <xdr:cNvPr id="215" name="n_3mainValue【福祉施設】&#10;一人当たり面積"/>
        <xdr:cNvSpPr txBox="1"/>
      </xdr:nvSpPr>
      <xdr:spPr>
        <a:xfrm>
          <a:off x="7626427" y="143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26" name="テキスト ボックス 22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27" name="直線コネクタ 2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28" name="テキスト ボックス 22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9" name="直線コネクタ 2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0" name="テキスト ボックス 2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1" name="直線コネクタ 2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2" name="テキスト ボックス 2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3" name="直線コネクタ 2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4" name="テキスト ボックス 2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5" name="直線コネクタ 2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6" name="テキスト ボックス 2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7" name="直線コネクタ 2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38" name="テキスト ボックス 23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9" name="直線コネクタ 2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41" name="直線コネクタ 240"/>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4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43" name="直線コネクタ 24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44" name="【市民会館】&#10;有形固定資産減価償却率最大値テキスト"/>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45" name="直線コネクタ 244"/>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46" name="【市民会館】&#10;有形固定資産減価償却率平均値テキスト"/>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247" name="フローチャート: 判断 246"/>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248" name="フローチャート: 判断 247"/>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249" name="フローチャート: 判断 248"/>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250" name="フローチャート: 判断 249"/>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251" name="フローチャート: 判断 250"/>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2" name="テキスト ボックス 2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3" name="テキスト ボックス 2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4" name="テキスト ボックス 2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5" name="テキスト ボックス 2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6" name="テキスト ボックス 2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64588</xdr:rowOff>
    </xdr:from>
    <xdr:to>
      <xdr:col>24</xdr:col>
      <xdr:colOff>114300</xdr:colOff>
      <xdr:row>105</xdr:row>
      <xdr:rowOff>166188</xdr:rowOff>
    </xdr:to>
    <xdr:sp macro="" textlink="">
      <xdr:nvSpPr>
        <xdr:cNvPr id="257" name="楕円 256"/>
        <xdr:cNvSpPr/>
      </xdr:nvSpPr>
      <xdr:spPr>
        <a:xfrm>
          <a:off x="4584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43015</xdr:rowOff>
    </xdr:from>
    <xdr:ext cx="405111" cy="259045"/>
    <xdr:sp macro="" textlink="">
      <xdr:nvSpPr>
        <xdr:cNvPr id="258" name="【市民会館】&#10;有形固定資産減価償却率該当値テキスト"/>
        <xdr:cNvSpPr txBox="1"/>
      </xdr:nvSpPr>
      <xdr:spPr>
        <a:xfrm>
          <a:off x="4673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259" name="楕円 258"/>
        <xdr:cNvSpPr/>
      </xdr:nvSpPr>
      <xdr:spPr>
        <a:xfrm>
          <a:off x="3746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108857</xdr:rowOff>
    </xdr:from>
    <xdr:to>
      <xdr:col>24</xdr:col>
      <xdr:colOff>63500</xdr:colOff>
      <xdr:row>105</xdr:row>
      <xdr:rowOff>115388</xdr:rowOff>
    </xdr:to>
    <xdr:cxnSp macro="">
      <xdr:nvCxnSpPr>
        <xdr:cNvPr id="260" name="直線コネクタ 259"/>
        <xdr:cNvCxnSpPr/>
      </xdr:nvCxnSpPr>
      <xdr:spPr>
        <a:xfrm>
          <a:off x="3797300" y="1811110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12337</xdr:rowOff>
    </xdr:from>
    <xdr:to>
      <xdr:col>15</xdr:col>
      <xdr:colOff>101600</xdr:colOff>
      <xdr:row>105</xdr:row>
      <xdr:rowOff>113937</xdr:rowOff>
    </xdr:to>
    <xdr:sp macro="" textlink="">
      <xdr:nvSpPr>
        <xdr:cNvPr id="261" name="楕円 260"/>
        <xdr:cNvSpPr/>
      </xdr:nvSpPr>
      <xdr:spPr>
        <a:xfrm>
          <a:off x="2857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108857</xdr:rowOff>
    </xdr:to>
    <xdr:cxnSp macro="">
      <xdr:nvCxnSpPr>
        <xdr:cNvPr id="262" name="直線コネクタ 261"/>
        <xdr:cNvCxnSpPr/>
      </xdr:nvCxnSpPr>
      <xdr:spPr>
        <a:xfrm>
          <a:off x="2908300" y="180653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263" name="楕円 262"/>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19050</xdr:rowOff>
    </xdr:from>
    <xdr:to>
      <xdr:col>15</xdr:col>
      <xdr:colOff>50800</xdr:colOff>
      <xdr:row>105</xdr:row>
      <xdr:rowOff>63137</xdr:rowOff>
    </xdr:to>
    <xdr:cxnSp macro="">
      <xdr:nvCxnSpPr>
        <xdr:cNvPr id="264" name="直線コネクタ 263"/>
        <xdr:cNvCxnSpPr/>
      </xdr:nvCxnSpPr>
      <xdr:spPr>
        <a:xfrm>
          <a:off x="2019300" y="180213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265" name="n_1aveValue【市民会館】&#10;有形固定資産減価償却率"/>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266" name="n_2aveValue【市民会館】&#10;有形固定資産減価償却率"/>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267" name="n_3aveValue【市民会館】&#10;有形固定資産減価償却率"/>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268" name="n_4aveValue【市民会館】&#10;有形固定資産減価償却率"/>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150784</xdr:rowOff>
    </xdr:from>
    <xdr:ext cx="405111" cy="259045"/>
    <xdr:sp macro="" textlink="">
      <xdr:nvSpPr>
        <xdr:cNvPr id="269" name="n_1mainValue【市民会館】&#10;有形固定資産減価償却率"/>
        <xdr:cNvSpPr txBox="1"/>
      </xdr:nvSpPr>
      <xdr:spPr>
        <a:xfrm>
          <a:off x="3582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105064</xdr:rowOff>
    </xdr:from>
    <xdr:ext cx="405111" cy="259045"/>
    <xdr:sp macro="" textlink="">
      <xdr:nvSpPr>
        <xdr:cNvPr id="270" name="n_2mainValue【市民会館】&#10;有形固定資産減価償却率"/>
        <xdr:cNvSpPr txBox="1"/>
      </xdr:nvSpPr>
      <xdr:spPr>
        <a:xfrm>
          <a:off x="2705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60977</xdr:rowOff>
    </xdr:from>
    <xdr:ext cx="405111" cy="259045"/>
    <xdr:sp macro="" textlink="">
      <xdr:nvSpPr>
        <xdr:cNvPr id="271" name="n_3mainValue【市民会館】&#10;有形固定資産減価償却率"/>
        <xdr:cNvSpPr txBox="1"/>
      </xdr:nvSpPr>
      <xdr:spPr>
        <a:xfrm>
          <a:off x="1816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295" name="直線コネクタ 294"/>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296" name="【市民会館】&#10;一人当たり面積最小値テキスト"/>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297" name="直線コネクタ 296"/>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298" name="【市民会館】&#10;一人当たり面積最大値テキスト"/>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299" name="直線コネクタ 298"/>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00" name="【市民会館】&#10;一人当たり面積平均値テキスト"/>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01" name="フローチャート: 判断 300"/>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02" name="フローチャート: 判断 301"/>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03" name="フローチャート: 判断 302"/>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04" name="フローチャート: 判断 303"/>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05" name="フローチャート: 判断 304"/>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93980</xdr:rowOff>
    </xdr:from>
    <xdr:to>
      <xdr:col>55</xdr:col>
      <xdr:colOff>50800</xdr:colOff>
      <xdr:row>108</xdr:row>
      <xdr:rowOff>24130</xdr:rowOff>
    </xdr:to>
    <xdr:sp macro="" textlink="">
      <xdr:nvSpPr>
        <xdr:cNvPr id="311" name="楕円 310"/>
        <xdr:cNvSpPr/>
      </xdr:nvSpPr>
      <xdr:spPr>
        <a:xfrm>
          <a:off x="10426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72407</xdr:rowOff>
    </xdr:from>
    <xdr:ext cx="469744" cy="259045"/>
    <xdr:sp macro="" textlink="">
      <xdr:nvSpPr>
        <xdr:cNvPr id="312" name="【市民会館】&#10;一人当たり面積該当値テキスト"/>
        <xdr:cNvSpPr txBox="1"/>
      </xdr:nvSpPr>
      <xdr:spPr>
        <a:xfrm>
          <a:off x="10515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98933</xdr:rowOff>
    </xdr:from>
    <xdr:to>
      <xdr:col>50</xdr:col>
      <xdr:colOff>165100</xdr:colOff>
      <xdr:row>108</xdr:row>
      <xdr:rowOff>29083</xdr:rowOff>
    </xdr:to>
    <xdr:sp macro="" textlink="">
      <xdr:nvSpPr>
        <xdr:cNvPr id="313" name="楕円 312"/>
        <xdr:cNvSpPr/>
      </xdr:nvSpPr>
      <xdr:spPr>
        <a:xfrm>
          <a:off x="9588500" y="18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144780</xdr:rowOff>
    </xdr:from>
    <xdr:to>
      <xdr:col>55</xdr:col>
      <xdr:colOff>0</xdr:colOff>
      <xdr:row>107</xdr:row>
      <xdr:rowOff>149733</xdr:rowOff>
    </xdr:to>
    <xdr:cxnSp macro="">
      <xdr:nvCxnSpPr>
        <xdr:cNvPr id="314" name="直線コネクタ 313"/>
        <xdr:cNvCxnSpPr/>
      </xdr:nvCxnSpPr>
      <xdr:spPr>
        <a:xfrm flipV="1">
          <a:off x="9639300" y="1848993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102743</xdr:rowOff>
    </xdr:from>
    <xdr:to>
      <xdr:col>46</xdr:col>
      <xdr:colOff>38100</xdr:colOff>
      <xdr:row>108</xdr:row>
      <xdr:rowOff>32893</xdr:rowOff>
    </xdr:to>
    <xdr:sp macro="" textlink="">
      <xdr:nvSpPr>
        <xdr:cNvPr id="315" name="楕円 314"/>
        <xdr:cNvSpPr/>
      </xdr:nvSpPr>
      <xdr:spPr>
        <a:xfrm>
          <a:off x="8699500" y="184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149733</xdr:rowOff>
    </xdr:from>
    <xdr:to>
      <xdr:col>50</xdr:col>
      <xdr:colOff>114300</xdr:colOff>
      <xdr:row>107</xdr:row>
      <xdr:rowOff>153543</xdr:rowOff>
    </xdr:to>
    <xdr:cxnSp macro="">
      <xdr:nvCxnSpPr>
        <xdr:cNvPr id="316" name="直線コネクタ 315"/>
        <xdr:cNvCxnSpPr/>
      </xdr:nvCxnSpPr>
      <xdr:spPr>
        <a:xfrm flipV="1">
          <a:off x="8750300" y="184948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107314</xdr:rowOff>
    </xdr:from>
    <xdr:to>
      <xdr:col>41</xdr:col>
      <xdr:colOff>101600</xdr:colOff>
      <xdr:row>108</xdr:row>
      <xdr:rowOff>37464</xdr:rowOff>
    </xdr:to>
    <xdr:sp macro="" textlink="">
      <xdr:nvSpPr>
        <xdr:cNvPr id="317" name="楕円 316"/>
        <xdr:cNvSpPr/>
      </xdr:nvSpPr>
      <xdr:spPr>
        <a:xfrm>
          <a:off x="7810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153543</xdr:rowOff>
    </xdr:from>
    <xdr:to>
      <xdr:col>45</xdr:col>
      <xdr:colOff>177800</xdr:colOff>
      <xdr:row>107</xdr:row>
      <xdr:rowOff>158114</xdr:rowOff>
    </xdr:to>
    <xdr:cxnSp macro="">
      <xdr:nvCxnSpPr>
        <xdr:cNvPr id="318" name="直線コネクタ 317"/>
        <xdr:cNvCxnSpPr/>
      </xdr:nvCxnSpPr>
      <xdr:spPr>
        <a:xfrm flipV="1">
          <a:off x="7861300" y="1849869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19" name="n_1aveValue【市民会館】&#10;一人当たり面積"/>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20" name="n_2aveValue【市民会館】&#10;一人当たり面積"/>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21" name="n_3aveValue【市民会館】&#10;一人当たり面積"/>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22" name="n_4aveValue【市民会館】&#10;一人当たり面積"/>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20210</xdr:rowOff>
    </xdr:from>
    <xdr:ext cx="469744" cy="259045"/>
    <xdr:sp macro="" textlink="">
      <xdr:nvSpPr>
        <xdr:cNvPr id="323" name="n_1mainValue【市民会館】&#10;一人当たり面積"/>
        <xdr:cNvSpPr txBox="1"/>
      </xdr:nvSpPr>
      <xdr:spPr>
        <a:xfrm>
          <a:off x="9391727" y="185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24020</xdr:rowOff>
    </xdr:from>
    <xdr:ext cx="469744" cy="259045"/>
    <xdr:sp macro="" textlink="">
      <xdr:nvSpPr>
        <xdr:cNvPr id="324" name="n_2mainValue【市民会館】&#10;一人当たり面積"/>
        <xdr:cNvSpPr txBox="1"/>
      </xdr:nvSpPr>
      <xdr:spPr>
        <a:xfrm>
          <a:off x="8515427"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28591</xdr:rowOff>
    </xdr:from>
    <xdr:ext cx="469744" cy="259045"/>
    <xdr:sp macro="" textlink="">
      <xdr:nvSpPr>
        <xdr:cNvPr id="325" name="n_3mainValue【市民会館】&#10;一人当たり面積"/>
        <xdr:cNvSpPr txBox="1"/>
      </xdr:nvSpPr>
      <xdr:spPr>
        <a:xfrm>
          <a:off x="7626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36" name="テキスト ボックス 33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37" name="直線コネクタ 3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38" name="テキスト ボックス 33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9" name="直線コネクタ 3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0" name="テキスト ボックス 3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1" name="直線コネクタ 3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2" name="テキスト ボックス 3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3" name="直線コネクタ 3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4" name="テキスト ボックス 3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5" name="直線コネクタ 3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6" name="テキスト ボックス 3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7" name="直線コネクタ 3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48" name="テキスト ボックス 34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51" name="直線コネクタ 350"/>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3" name="直線コネクタ 3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54"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55" name="直線コネクタ 354"/>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56" name="【一般廃棄物処理施設】&#10;有形固定資産減価償却率平均値テキスト"/>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57" name="フローチャート: 判断 356"/>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58" name="フローチャート: 判断 357"/>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59" name="フローチャート: 判断 358"/>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60" name="フローチャート: 判断 359"/>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61" name="フローチャート: 判断 360"/>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134801</xdr:rowOff>
    </xdr:from>
    <xdr:to>
      <xdr:col>85</xdr:col>
      <xdr:colOff>177800</xdr:colOff>
      <xdr:row>33</xdr:row>
      <xdr:rowOff>64951</xdr:rowOff>
    </xdr:to>
    <xdr:sp macro="" textlink="">
      <xdr:nvSpPr>
        <xdr:cNvPr id="367" name="楕円 366"/>
        <xdr:cNvSpPr/>
      </xdr:nvSpPr>
      <xdr:spPr>
        <a:xfrm>
          <a:off x="16268700" y="5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87828</xdr:rowOff>
    </xdr:from>
    <xdr:ext cx="340478" cy="259045"/>
    <xdr:sp macro="" textlink="">
      <xdr:nvSpPr>
        <xdr:cNvPr id="368" name="【一般廃棄物処理施設】&#10;有形固定資産減価償却率該当値テキスト"/>
        <xdr:cNvSpPr txBox="1"/>
      </xdr:nvSpPr>
      <xdr:spPr>
        <a:xfrm>
          <a:off x="16357600" y="5574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157661</xdr:rowOff>
    </xdr:from>
    <xdr:to>
      <xdr:col>81</xdr:col>
      <xdr:colOff>101600</xdr:colOff>
      <xdr:row>35</xdr:row>
      <xdr:rowOff>87811</xdr:rowOff>
    </xdr:to>
    <xdr:sp macro="" textlink="">
      <xdr:nvSpPr>
        <xdr:cNvPr id="369" name="楕円 368"/>
        <xdr:cNvSpPr/>
      </xdr:nvSpPr>
      <xdr:spPr>
        <a:xfrm>
          <a:off x="15430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14151</xdr:rowOff>
    </xdr:from>
    <xdr:to>
      <xdr:col>85</xdr:col>
      <xdr:colOff>127000</xdr:colOff>
      <xdr:row>35</xdr:row>
      <xdr:rowOff>37011</xdr:rowOff>
    </xdr:to>
    <xdr:cxnSp macro="">
      <xdr:nvCxnSpPr>
        <xdr:cNvPr id="370" name="直線コネクタ 369"/>
        <xdr:cNvCxnSpPr/>
      </xdr:nvCxnSpPr>
      <xdr:spPr>
        <a:xfrm flipV="1">
          <a:off x="15481300" y="5672001"/>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103777</xdr:rowOff>
    </xdr:from>
    <xdr:to>
      <xdr:col>76</xdr:col>
      <xdr:colOff>165100</xdr:colOff>
      <xdr:row>35</xdr:row>
      <xdr:rowOff>33927</xdr:rowOff>
    </xdr:to>
    <xdr:sp macro="" textlink="">
      <xdr:nvSpPr>
        <xdr:cNvPr id="371" name="楕円 370"/>
        <xdr:cNvSpPr/>
      </xdr:nvSpPr>
      <xdr:spPr>
        <a:xfrm>
          <a:off x="14541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154577</xdr:rowOff>
    </xdr:from>
    <xdr:to>
      <xdr:col>81</xdr:col>
      <xdr:colOff>50800</xdr:colOff>
      <xdr:row>35</xdr:row>
      <xdr:rowOff>37011</xdr:rowOff>
    </xdr:to>
    <xdr:cxnSp macro="">
      <xdr:nvCxnSpPr>
        <xdr:cNvPr id="372" name="直線コネクタ 371"/>
        <xdr:cNvCxnSpPr/>
      </xdr:nvCxnSpPr>
      <xdr:spPr>
        <a:xfrm>
          <a:off x="14592300" y="598387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xdr:rowOff>
    </xdr:from>
    <xdr:to>
      <xdr:col>72</xdr:col>
      <xdr:colOff>38100</xdr:colOff>
      <xdr:row>34</xdr:row>
      <xdr:rowOff>102507</xdr:rowOff>
    </xdr:to>
    <xdr:sp macro="" textlink="">
      <xdr:nvSpPr>
        <xdr:cNvPr id="373" name="楕円 372"/>
        <xdr:cNvSpPr/>
      </xdr:nvSpPr>
      <xdr:spPr>
        <a:xfrm>
          <a:off x="13652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51707</xdr:rowOff>
    </xdr:from>
    <xdr:to>
      <xdr:col>76</xdr:col>
      <xdr:colOff>114300</xdr:colOff>
      <xdr:row>34</xdr:row>
      <xdr:rowOff>154577</xdr:rowOff>
    </xdr:to>
    <xdr:cxnSp macro="">
      <xdr:nvCxnSpPr>
        <xdr:cNvPr id="374" name="直線コネクタ 373"/>
        <xdr:cNvCxnSpPr/>
      </xdr:nvCxnSpPr>
      <xdr:spPr>
        <a:xfrm>
          <a:off x="13703300" y="588100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44994</xdr:rowOff>
    </xdr:from>
    <xdr:to>
      <xdr:col>67</xdr:col>
      <xdr:colOff>101600</xdr:colOff>
      <xdr:row>37</xdr:row>
      <xdr:rowOff>146594</xdr:rowOff>
    </xdr:to>
    <xdr:sp macro="" textlink="">
      <xdr:nvSpPr>
        <xdr:cNvPr id="375" name="楕円 374"/>
        <xdr:cNvSpPr/>
      </xdr:nvSpPr>
      <xdr:spPr>
        <a:xfrm>
          <a:off x="12763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51707</xdr:rowOff>
    </xdr:from>
    <xdr:to>
      <xdr:col>71</xdr:col>
      <xdr:colOff>177800</xdr:colOff>
      <xdr:row>37</xdr:row>
      <xdr:rowOff>95794</xdr:rowOff>
    </xdr:to>
    <xdr:cxnSp macro="">
      <xdr:nvCxnSpPr>
        <xdr:cNvPr id="376" name="直線コネクタ 375"/>
        <xdr:cNvCxnSpPr/>
      </xdr:nvCxnSpPr>
      <xdr:spPr>
        <a:xfrm flipV="1">
          <a:off x="12814300" y="5881007"/>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77" name="n_1aveValue【一般廃棄物処理施設】&#10;有形固定資産減価償却率"/>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78" name="n_2ave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79" name="n_3ave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80" name="n_4aveValue【一般廃棄物処理施設】&#10;有形固定資産減価償却率"/>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104338</xdr:rowOff>
    </xdr:from>
    <xdr:ext cx="405111" cy="259045"/>
    <xdr:sp macro="" textlink="">
      <xdr:nvSpPr>
        <xdr:cNvPr id="381" name="n_1mainValue【一般廃棄物処理施設】&#10;有形固定資産減価償却率"/>
        <xdr:cNvSpPr txBox="1"/>
      </xdr:nvSpPr>
      <xdr:spPr>
        <a:xfrm>
          <a:off x="15266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382" name="n_2mainValue【一般廃棄物処理施設】&#10;有形固定資産減価償却率"/>
        <xdr:cNvSpPr txBox="1"/>
      </xdr:nvSpPr>
      <xdr:spPr>
        <a:xfrm>
          <a:off x="14389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119034</xdr:rowOff>
    </xdr:from>
    <xdr:ext cx="405111" cy="259045"/>
    <xdr:sp macro="" textlink="">
      <xdr:nvSpPr>
        <xdr:cNvPr id="383" name="n_3mainValue【一般廃棄物処理施設】&#10;有形固定資産減価償却率"/>
        <xdr:cNvSpPr txBox="1"/>
      </xdr:nvSpPr>
      <xdr:spPr>
        <a:xfrm>
          <a:off x="13500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163121</xdr:rowOff>
    </xdr:from>
    <xdr:ext cx="405111" cy="259045"/>
    <xdr:sp macro="" textlink="">
      <xdr:nvSpPr>
        <xdr:cNvPr id="384" name="n_4mainValue【一般廃棄物処理施設】&#10;有形固定資産減価償却率"/>
        <xdr:cNvSpPr txBox="1"/>
      </xdr:nvSpPr>
      <xdr:spPr>
        <a:xfrm>
          <a:off x="12611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5" name="直線コネクタ 3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6" name="テキスト ボックス 39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7" name="直線コネクタ 3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8" name="テキスト ボックス 39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9" name="直線コネクタ 3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0" name="テキスト ボックス 39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1" name="直線コネクタ 4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2" name="テキスト ボックス 40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3" name="直線コネクタ 4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4" name="テキスト ボックス 403"/>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5" name="直線コネクタ 4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6" name="テキスト ボックス 40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8" name="テキスト ボックス 40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10" name="直線コネクタ 409"/>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11"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12" name="直線コネクタ 411"/>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13"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14" name="直線コネクタ 413"/>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15" name="【一般廃棄物処理施設】&#10;一人当たり有形固定資産（償却資産）額平均値テキスト"/>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16" name="フローチャート: 判断 415"/>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17" name="フローチャート: 判断 416"/>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18" name="フローチャート: 判断 417"/>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19" name="フローチャート: 判断 418"/>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20" name="フローチャート: 判断 419"/>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88874</xdr:rowOff>
    </xdr:from>
    <xdr:to>
      <xdr:col>116</xdr:col>
      <xdr:colOff>114300</xdr:colOff>
      <xdr:row>40</xdr:row>
      <xdr:rowOff>19024</xdr:rowOff>
    </xdr:to>
    <xdr:sp macro="" textlink="">
      <xdr:nvSpPr>
        <xdr:cNvPr id="426" name="楕円 425"/>
        <xdr:cNvSpPr/>
      </xdr:nvSpPr>
      <xdr:spPr>
        <a:xfrm>
          <a:off x="22110700" y="67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111751</xdr:rowOff>
    </xdr:from>
    <xdr:ext cx="599010" cy="259045"/>
    <xdr:sp macro="" textlink="">
      <xdr:nvSpPr>
        <xdr:cNvPr id="427" name="【一般廃棄物処理施設】&#10;一人当たり有形固定資産（償却資産）額該当値テキスト"/>
        <xdr:cNvSpPr txBox="1"/>
      </xdr:nvSpPr>
      <xdr:spPr>
        <a:xfrm>
          <a:off x="22199600" y="662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29398</xdr:rowOff>
    </xdr:from>
    <xdr:to>
      <xdr:col>112</xdr:col>
      <xdr:colOff>38100</xdr:colOff>
      <xdr:row>42</xdr:row>
      <xdr:rowOff>130998</xdr:rowOff>
    </xdr:to>
    <xdr:sp macro="" textlink="">
      <xdr:nvSpPr>
        <xdr:cNvPr id="428" name="楕円 427"/>
        <xdr:cNvSpPr/>
      </xdr:nvSpPr>
      <xdr:spPr>
        <a:xfrm>
          <a:off x="21272500" y="72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139674</xdr:rowOff>
    </xdr:from>
    <xdr:to>
      <xdr:col>116</xdr:col>
      <xdr:colOff>63500</xdr:colOff>
      <xdr:row>42</xdr:row>
      <xdr:rowOff>80198</xdr:rowOff>
    </xdr:to>
    <xdr:cxnSp macro="">
      <xdr:nvCxnSpPr>
        <xdr:cNvPr id="429" name="直線コネクタ 428"/>
        <xdr:cNvCxnSpPr/>
      </xdr:nvCxnSpPr>
      <xdr:spPr>
        <a:xfrm flipV="1">
          <a:off x="21323300" y="6826224"/>
          <a:ext cx="838200" cy="45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29659</xdr:rowOff>
    </xdr:from>
    <xdr:to>
      <xdr:col>107</xdr:col>
      <xdr:colOff>101600</xdr:colOff>
      <xdr:row>42</xdr:row>
      <xdr:rowOff>131259</xdr:rowOff>
    </xdr:to>
    <xdr:sp macro="" textlink="">
      <xdr:nvSpPr>
        <xdr:cNvPr id="430" name="楕円 429"/>
        <xdr:cNvSpPr/>
      </xdr:nvSpPr>
      <xdr:spPr>
        <a:xfrm>
          <a:off x="20383500" y="72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80198</xdr:rowOff>
    </xdr:from>
    <xdr:to>
      <xdr:col>111</xdr:col>
      <xdr:colOff>177800</xdr:colOff>
      <xdr:row>42</xdr:row>
      <xdr:rowOff>80459</xdr:rowOff>
    </xdr:to>
    <xdr:cxnSp macro="">
      <xdr:nvCxnSpPr>
        <xdr:cNvPr id="431" name="直線コネクタ 430"/>
        <xdr:cNvCxnSpPr/>
      </xdr:nvCxnSpPr>
      <xdr:spPr>
        <a:xfrm flipV="1">
          <a:off x="20434300" y="728109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29982</xdr:rowOff>
    </xdr:from>
    <xdr:to>
      <xdr:col>102</xdr:col>
      <xdr:colOff>165100</xdr:colOff>
      <xdr:row>42</xdr:row>
      <xdr:rowOff>131582</xdr:rowOff>
    </xdr:to>
    <xdr:sp macro="" textlink="">
      <xdr:nvSpPr>
        <xdr:cNvPr id="432" name="楕円 431"/>
        <xdr:cNvSpPr/>
      </xdr:nvSpPr>
      <xdr:spPr>
        <a:xfrm>
          <a:off x="19494500" y="72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80459</xdr:rowOff>
    </xdr:from>
    <xdr:to>
      <xdr:col>107</xdr:col>
      <xdr:colOff>50800</xdr:colOff>
      <xdr:row>42</xdr:row>
      <xdr:rowOff>80782</xdr:rowOff>
    </xdr:to>
    <xdr:cxnSp macro="">
      <xdr:nvCxnSpPr>
        <xdr:cNvPr id="433" name="直線コネクタ 432"/>
        <xdr:cNvCxnSpPr/>
      </xdr:nvCxnSpPr>
      <xdr:spPr>
        <a:xfrm flipV="1">
          <a:off x="19545300" y="7281359"/>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135029</xdr:rowOff>
    </xdr:from>
    <xdr:to>
      <xdr:col>98</xdr:col>
      <xdr:colOff>38100</xdr:colOff>
      <xdr:row>42</xdr:row>
      <xdr:rowOff>65179</xdr:rowOff>
    </xdr:to>
    <xdr:sp macro="" textlink="">
      <xdr:nvSpPr>
        <xdr:cNvPr id="434" name="楕円 433"/>
        <xdr:cNvSpPr/>
      </xdr:nvSpPr>
      <xdr:spPr>
        <a:xfrm>
          <a:off x="18605500" y="71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14379</xdr:rowOff>
    </xdr:from>
    <xdr:to>
      <xdr:col>102</xdr:col>
      <xdr:colOff>114300</xdr:colOff>
      <xdr:row>42</xdr:row>
      <xdr:rowOff>80782</xdr:rowOff>
    </xdr:to>
    <xdr:cxnSp macro="">
      <xdr:nvCxnSpPr>
        <xdr:cNvPr id="435" name="直線コネクタ 434"/>
        <xdr:cNvCxnSpPr/>
      </xdr:nvCxnSpPr>
      <xdr:spPr>
        <a:xfrm>
          <a:off x="18656300" y="7215279"/>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36" name="n_1aveValue【一般廃棄物処理施設】&#10;一人当たり有形固定資産（償却資産）額"/>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37" name="n_2aveValue【一般廃棄物処理施設】&#10;一人当たり有形固定資産（償却資産）額"/>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38" name="n_3aveValue【一般廃棄物処理施設】&#10;一人当たり有形固定資産（償却資産）額"/>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39"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122125</xdr:rowOff>
    </xdr:from>
    <xdr:ext cx="534377" cy="259045"/>
    <xdr:sp macro="" textlink="">
      <xdr:nvSpPr>
        <xdr:cNvPr id="440" name="n_1mainValue【一般廃棄物処理施設】&#10;一人当たり有形固定資産（償却資産）額"/>
        <xdr:cNvSpPr txBox="1"/>
      </xdr:nvSpPr>
      <xdr:spPr>
        <a:xfrm>
          <a:off x="21043411" y="73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122386</xdr:rowOff>
    </xdr:from>
    <xdr:ext cx="534377" cy="259045"/>
    <xdr:sp macro="" textlink="">
      <xdr:nvSpPr>
        <xdr:cNvPr id="441" name="n_2mainValue【一般廃棄物処理施設】&#10;一人当たり有形固定資産（償却資産）額"/>
        <xdr:cNvSpPr txBox="1"/>
      </xdr:nvSpPr>
      <xdr:spPr>
        <a:xfrm>
          <a:off x="20167111" y="73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122709</xdr:rowOff>
    </xdr:from>
    <xdr:ext cx="534377" cy="259045"/>
    <xdr:sp macro="" textlink="">
      <xdr:nvSpPr>
        <xdr:cNvPr id="442" name="n_3mainValue【一般廃棄物処理施設】&#10;一人当たり有形固定資産（償却資産）額"/>
        <xdr:cNvSpPr txBox="1"/>
      </xdr:nvSpPr>
      <xdr:spPr>
        <a:xfrm>
          <a:off x="19278111" y="73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56306</xdr:rowOff>
    </xdr:from>
    <xdr:ext cx="534377" cy="259045"/>
    <xdr:sp macro="" textlink="">
      <xdr:nvSpPr>
        <xdr:cNvPr id="443" name="n_4mainValue【一般廃棄物処理施設】&#10;一人当たり有形固定資産（償却資産）額"/>
        <xdr:cNvSpPr txBox="1"/>
      </xdr:nvSpPr>
      <xdr:spPr>
        <a:xfrm>
          <a:off x="18389111" y="72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4" name="テキスト ボックス 4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56" name="テキスト ボックス 45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66" name="テキスト ボックス 46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69" name="直線コネクタ 468"/>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7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1" name="直線コネクタ 47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72"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73" name="直線コネクタ 472"/>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74" name="【保健センター・保健所】&#10;有形固定資産減価償却率平均値テキスト"/>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75" name="フローチャート: 判断 474"/>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76" name="フローチャート: 判断 475"/>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77" name="フローチャート: 判断 476"/>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78" name="フローチャート: 判断 47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79" name="フローチャート: 判断 478"/>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485" name="楕円 484"/>
        <xdr:cNvSpPr/>
      </xdr:nvSpPr>
      <xdr:spPr>
        <a:xfrm>
          <a:off x="16268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486" name="【保健センター・保健所】&#10;有形固定資産減価償却率該当値テキスト"/>
        <xdr:cNvSpPr txBox="1"/>
      </xdr:nvSpPr>
      <xdr:spPr>
        <a:xfrm>
          <a:off x="16357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84727</xdr:rowOff>
    </xdr:from>
    <xdr:to>
      <xdr:col>81</xdr:col>
      <xdr:colOff>101600</xdr:colOff>
      <xdr:row>63</xdr:row>
      <xdr:rowOff>14877</xdr:rowOff>
    </xdr:to>
    <xdr:sp macro="" textlink="">
      <xdr:nvSpPr>
        <xdr:cNvPr id="487" name="楕円 486"/>
        <xdr:cNvSpPr/>
      </xdr:nvSpPr>
      <xdr:spPr>
        <a:xfrm>
          <a:off x="1543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62</xdr:row>
      <xdr:rowOff>135527</xdr:rowOff>
    </xdr:to>
    <xdr:cxnSp macro="">
      <xdr:nvCxnSpPr>
        <xdr:cNvPr id="488" name="直線コネクタ 487"/>
        <xdr:cNvCxnSpPr/>
      </xdr:nvCxnSpPr>
      <xdr:spPr>
        <a:xfrm flipV="1">
          <a:off x="15481300" y="107197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55335</xdr:rowOff>
    </xdr:from>
    <xdr:to>
      <xdr:col>76</xdr:col>
      <xdr:colOff>165100</xdr:colOff>
      <xdr:row>62</xdr:row>
      <xdr:rowOff>156935</xdr:rowOff>
    </xdr:to>
    <xdr:sp macro="" textlink="">
      <xdr:nvSpPr>
        <xdr:cNvPr id="489" name="楕円 488"/>
        <xdr:cNvSpPr/>
      </xdr:nvSpPr>
      <xdr:spPr>
        <a:xfrm>
          <a:off x="14541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106135</xdr:rowOff>
    </xdr:from>
    <xdr:to>
      <xdr:col>81</xdr:col>
      <xdr:colOff>50800</xdr:colOff>
      <xdr:row>62</xdr:row>
      <xdr:rowOff>135527</xdr:rowOff>
    </xdr:to>
    <xdr:cxnSp macro="">
      <xdr:nvCxnSpPr>
        <xdr:cNvPr id="490" name="直線コネクタ 489"/>
        <xdr:cNvCxnSpPr/>
      </xdr:nvCxnSpPr>
      <xdr:spPr>
        <a:xfrm>
          <a:off x="14592300" y="107360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25944</xdr:rowOff>
    </xdr:from>
    <xdr:to>
      <xdr:col>72</xdr:col>
      <xdr:colOff>38100</xdr:colOff>
      <xdr:row>62</xdr:row>
      <xdr:rowOff>127544</xdr:rowOff>
    </xdr:to>
    <xdr:sp macro="" textlink="">
      <xdr:nvSpPr>
        <xdr:cNvPr id="491" name="楕円 490"/>
        <xdr:cNvSpPr/>
      </xdr:nvSpPr>
      <xdr:spPr>
        <a:xfrm>
          <a:off x="13652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76744</xdr:rowOff>
    </xdr:from>
    <xdr:to>
      <xdr:col>76</xdr:col>
      <xdr:colOff>114300</xdr:colOff>
      <xdr:row>62</xdr:row>
      <xdr:rowOff>106135</xdr:rowOff>
    </xdr:to>
    <xdr:cxnSp macro="">
      <xdr:nvCxnSpPr>
        <xdr:cNvPr id="492" name="直線コネクタ 491"/>
        <xdr:cNvCxnSpPr/>
      </xdr:nvCxnSpPr>
      <xdr:spPr>
        <a:xfrm>
          <a:off x="13703300" y="107066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493" name="楕円 492"/>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62</xdr:row>
      <xdr:rowOff>76744</xdr:rowOff>
    </xdr:to>
    <xdr:cxnSp macro="">
      <xdr:nvCxnSpPr>
        <xdr:cNvPr id="494" name="直線コネクタ 493"/>
        <xdr:cNvCxnSpPr/>
      </xdr:nvCxnSpPr>
      <xdr:spPr>
        <a:xfrm>
          <a:off x="12814300" y="10548257"/>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95" name="n_1aveValue【保健センター・保健所】&#10;有形固定資産減価償却率"/>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96" name="n_2aveValue【保健センター・保健所】&#10;有形固定資産減価償却率"/>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97" name="n_3aveValue【保健センター・保健所】&#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98"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6004</xdr:rowOff>
    </xdr:from>
    <xdr:ext cx="405111" cy="259045"/>
    <xdr:sp macro="" textlink="">
      <xdr:nvSpPr>
        <xdr:cNvPr id="499" name="n_1mainValue【保健センター・保健所】&#10;有形固定資産減価償却率"/>
        <xdr:cNvSpPr txBox="1"/>
      </xdr:nvSpPr>
      <xdr:spPr>
        <a:xfrm>
          <a:off x="15266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148062</xdr:rowOff>
    </xdr:from>
    <xdr:ext cx="405111" cy="259045"/>
    <xdr:sp macro="" textlink="">
      <xdr:nvSpPr>
        <xdr:cNvPr id="500" name="n_2mainValue【保健センター・保健所】&#10;有形固定資産減価償却率"/>
        <xdr:cNvSpPr txBox="1"/>
      </xdr:nvSpPr>
      <xdr:spPr>
        <a:xfrm>
          <a:off x="14389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118671</xdr:rowOff>
    </xdr:from>
    <xdr:ext cx="405111" cy="259045"/>
    <xdr:sp macro="" textlink="">
      <xdr:nvSpPr>
        <xdr:cNvPr id="501" name="n_3mainValue【保健センター・保健所】&#10;有形固定資産減価償却率"/>
        <xdr:cNvSpPr txBox="1"/>
      </xdr:nvSpPr>
      <xdr:spPr>
        <a:xfrm>
          <a:off x="13500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502" name="n_4mainValue【保健センター・保健所】&#10;有形固定資産減価償却率"/>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13" name="直線コネクタ 51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4" name="テキスト ボックス 51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5" name="直線コネクタ 5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6" name="テキスト ボックス 5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7" name="直線コネクタ 51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8" name="テキスト ボックス 51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22" name="直線コネクタ 521"/>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23"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24" name="直線コネクタ 523"/>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25"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26" name="直線コネクタ 525"/>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527" name="【保健センター・保健所】&#10;一人当たり面積平均値テキスト"/>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28" name="フローチャート: 判断 527"/>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29" name="フローチャート: 判断 528"/>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30" name="フローチャート: 判断 529"/>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31" name="フローチャート: 判断 530"/>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32" name="フローチャート: 判断 531"/>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77216</xdr:rowOff>
    </xdr:from>
    <xdr:to>
      <xdr:col>116</xdr:col>
      <xdr:colOff>114300</xdr:colOff>
      <xdr:row>62</xdr:row>
      <xdr:rowOff>7366</xdr:rowOff>
    </xdr:to>
    <xdr:sp macro="" textlink="">
      <xdr:nvSpPr>
        <xdr:cNvPr id="538" name="楕円 537"/>
        <xdr:cNvSpPr/>
      </xdr:nvSpPr>
      <xdr:spPr>
        <a:xfrm>
          <a:off x="221107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100093</xdr:rowOff>
    </xdr:from>
    <xdr:ext cx="469744" cy="259045"/>
    <xdr:sp macro="" textlink="">
      <xdr:nvSpPr>
        <xdr:cNvPr id="539" name="【保健センター・保健所】&#10;一人当たり面積該当値テキスト"/>
        <xdr:cNvSpPr txBox="1"/>
      </xdr:nvSpPr>
      <xdr:spPr>
        <a:xfrm>
          <a:off x="22199600"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84645</xdr:rowOff>
    </xdr:from>
    <xdr:to>
      <xdr:col>112</xdr:col>
      <xdr:colOff>38100</xdr:colOff>
      <xdr:row>62</xdr:row>
      <xdr:rowOff>14795</xdr:rowOff>
    </xdr:to>
    <xdr:sp macro="" textlink="">
      <xdr:nvSpPr>
        <xdr:cNvPr id="540" name="楕円 539"/>
        <xdr:cNvSpPr/>
      </xdr:nvSpPr>
      <xdr:spPr>
        <a:xfrm>
          <a:off x="21272500" y="105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128016</xdr:rowOff>
    </xdr:from>
    <xdr:to>
      <xdr:col>116</xdr:col>
      <xdr:colOff>63500</xdr:colOff>
      <xdr:row>61</xdr:row>
      <xdr:rowOff>135445</xdr:rowOff>
    </xdr:to>
    <xdr:cxnSp macro="">
      <xdr:nvCxnSpPr>
        <xdr:cNvPr id="541" name="直線コネクタ 540"/>
        <xdr:cNvCxnSpPr/>
      </xdr:nvCxnSpPr>
      <xdr:spPr>
        <a:xfrm flipV="1">
          <a:off x="21323300" y="1058646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90360</xdr:rowOff>
    </xdr:from>
    <xdr:to>
      <xdr:col>107</xdr:col>
      <xdr:colOff>101600</xdr:colOff>
      <xdr:row>62</xdr:row>
      <xdr:rowOff>20510</xdr:rowOff>
    </xdr:to>
    <xdr:sp macro="" textlink="">
      <xdr:nvSpPr>
        <xdr:cNvPr id="542" name="楕円 541"/>
        <xdr:cNvSpPr/>
      </xdr:nvSpPr>
      <xdr:spPr>
        <a:xfrm>
          <a:off x="20383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135445</xdr:rowOff>
    </xdr:from>
    <xdr:to>
      <xdr:col>111</xdr:col>
      <xdr:colOff>177800</xdr:colOff>
      <xdr:row>61</xdr:row>
      <xdr:rowOff>141160</xdr:rowOff>
    </xdr:to>
    <xdr:cxnSp macro="">
      <xdr:nvCxnSpPr>
        <xdr:cNvPr id="543" name="直線コネクタ 542"/>
        <xdr:cNvCxnSpPr/>
      </xdr:nvCxnSpPr>
      <xdr:spPr>
        <a:xfrm flipV="1">
          <a:off x="20434300" y="10593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104077</xdr:rowOff>
    </xdr:from>
    <xdr:to>
      <xdr:col>102</xdr:col>
      <xdr:colOff>165100</xdr:colOff>
      <xdr:row>62</xdr:row>
      <xdr:rowOff>34227</xdr:rowOff>
    </xdr:to>
    <xdr:sp macro="" textlink="">
      <xdr:nvSpPr>
        <xdr:cNvPr id="544" name="楕円 543"/>
        <xdr:cNvSpPr/>
      </xdr:nvSpPr>
      <xdr:spPr>
        <a:xfrm>
          <a:off x="19494500" y="105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141160</xdr:rowOff>
    </xdr:from>
    <xdr:to>
      <xdr:col>107</xdr:col>
      <xdr:colOff>50800</xdr:colOff>
      <xdr:row>61</xdr:row>
      <xdr:rowOff>154877</xdr:rowOff>
    </xdr:to>
    <xdr:cxnSp macro="">
      <xdr:nvCxnSpPr>
        <xdr:cNvPr id="545" name="直線コネクタ 544"/>
        <xdr:cNvCxnSpPr/>
      </xdr:nvCxnSpPr>
      <xdr:spPr>
        <a:xfrm flipV="1">
          <a:off x="19545300" y="1059961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46" name="楕円 545"/>
        <xdr:cNvSpPr/>
      </xdr:nvSpPr>
      <xdr:spPr>
        <a:xfrm>
          <a:off x="18605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154877</xdr:rowOff>
    </xdr:from>
    <xdr:to>
      <xdr:col>102</xdr:col>
      <xdr:colOff>114300</xdr:colOff>
      <xdr:row>62</xdr:row>
      <xdr:rowOff>96012</xdr:rowOff>
    </xdr:to>
    <xdr:cxnSp macro="">
      <xdr:nvCxnSpPr>
        <xdr:cNvPr id="547" name="直線コネクタ 546"/>
        <xdr:cNvCxnSpPr/>
      </xdr:nvCxnSpPr>
      <xdr:spPr>
        <a:xfrm flipV="1">
          <a:off x="18656300" y="10613327"/>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548" name="n_1aveValue【保健センター・保健所】&#10;一人当たり面積"/>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49" name="n_2aveValue【保健センター・保健所】&#10;一人当たり面積"/>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50" name="n_3aveValue【保健センター・保健所】&#10;一人当たり面積"/>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51"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31322</xdr:rowOff>
    </xdr:from>
    <xdr:ext cx="469744" cy="259045"/>
    <xdr:sp macro="" textlink="">
      <xdr:nvSpPr>
        <xdr:cNvPr id="552" name="n_1mainValue【保健センター・保健所】&#10;一人当たり面積"/>
        <xdr:cNvSpPr txBox="1"/>
      </xdr:nvSpPr>
      <xdr:spPr>
        <a:xfrm>
          <a:off x="21075727" y="103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37037</xdr:rowOff>
    </xdr:from>
    <xdr:ext cx="469744" cy="259045"/>
    <xdr:sp macro="" textlink="">
      <xdr:nvSpPr>
        <xdr:cNvPr id="553" name="n_2mainValue【保健センター・保健所】&#10;一人当たり面積"/>
        <xdr:cNvSpPr txBox="1"/>
      </xdr:nvSpPr>
      <xdr:spPr>
        <a:xfrm>
          <a:off x="20199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50754</xdr:rowOff>
    </xdr:from>
    <xdr:ext cx="469744" cy="259045"/>
    <xdr:sp macro="" textlink="">
      <xdr:nvSpPr>
        <xdr:cNvPr id="554" name="n_3mainValue【保健センター・保健所】&#10;一人当たり面積"/>
        <xdr:cNvSpPr txBox="1"/>
      </xdr:nvSpPr>
      <xdr:spPr>
        <a:xfrm>
          <a:off x="19310427" y="1033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555" name="n_4main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81" name="直線コネクタ 580"/>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84"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85" name="直線コネクタ 584"/>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86"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87" name="フローチャート: 判断 586"/>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88" name="フローチャート: 判断 58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89" name="フローチャート: 判断 588"/>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90" name="フローチャート: 判断 589"/>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91" name="フローチャート: 判断 590"/>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597" name="楕円 596"/>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598" name="【消防施設】&#10;有形固定資産減価償却率該当値テキスト"/>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599" name="楕円 598"/>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134438</xdr:rowOff>
    </xdr:to>
    <xdr:cxnSp macro="">
      <xdr:nvCxnSpPr>
        <xdr:cNvPr id="600" name="直線コネクタ 599"/>
        <xdr:cNvCxnSpPr/>
      </xdr:nvCxnSpPr>
      <xdr:spPr>
        <a:xfrm>
          <a:off x="15481300" y="143370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26488</xdr:rowOff>
    </xdr:from>
    <xdr:to>
      <xdr:col>76</xdr:col>
      <xdr:colOff>165100</xdr:colOff>
      <xdr:row>83</xdr:row>
      <xdr:rowOff>128088</xdr:rowOff>
    </xdr:to>
    <xdr:sp macro="" textlink="">
      <xdr:nvSpPr>
        <xdr:cNvPr id="601" name="楕円 600"/>
        <xdr:cNvSpPr/>
      </xdr:nvSpPr>
      <xdr:spPr>
        <a:xfrm>
          <a:off x="14541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77288</xdr:rowOff>
    </xdr:from>
    <xdr:to>
      <xdr:col>81</xdr:col>
      <xdr:colOff>50800</xdr:colOff>
      <xdr:row>83</xdr:row>
      <xdr:rowOff>106680</xdr:rowOff>
    </xdr:to>
    <xdr:cxnSp macro="">
      <xdr:nvCxnSpPr>
        <xdr:cNvPr id="602" name="直線コネクタ 601"/>
        <xdr:cNvCxnSpPr/>
      </xdr:nvCxnSpPr>
      <xdr:spPr>
        <a:xfrm>
          <a:off x="14592300" y="1430763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168548</xdr:rowOff>
    </xdr:from>
    <xdr:to>
      <xdr:col>72</xdr:col>
      <xdr:colOff>38100</xdr:colOff>
      <xdr:row>83</xdr:row>
      <xdr:rowOff>98698</xdr:rowOff>
    </xdr:to>
    <xdr:sp macro="" textlink="">
      <xdr:nvSpPr>
        <xdr:cNvPr id="603" name="楕円 602"/>
        <xdr:cNvSpPr/>
      </xdr:nvSpPr>
      <xdr:spPr>
        <a:xfrm>
          <a:off x="13652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47898</xdr:rowOff>
    </xdr:from>
    <xdr:to>
      <xdr:col>76</xdr:col>
      <xdr:colOff>114300</xdr:colOff>
      <xdr:row>83</xdr:row>
      <xdr:rowOff>77288</xdr:rowOff>
    </xdr:to>
    <xdr:cxnSp macro="">
      <xdr:nvCxnSpPr>
        <xdr:cNvPr id="604" name="直線コネクタ 603"/>
        <xdr:cNvCxnSpPr/>
      </xdr:nvCxnSpPr>
      <xdr:spPr>
        <a:xfrm>
          <a:off x="13703300" y="142782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42818</xdr:rowOff>
    </xdr:from>
    <xdr:to>
      <xdr:col>67</xdr:col>
      <xdr:colOff>101600</xdr:colOff>
      <xdr:row>83</xdr:row>
      <xdr:rowOff>144418</xdr:rowOff>
    </xdr:to>
    <xdr:sp macro="" textlink="">
      <xdr:nvSpPr>
        <xdr:cNvPr id="605" name="楕円 604"/>
        <xdr:cNvSpPr/>
      </xdr:nvSpPr>
      <xdr:spPr>
        <a:xfrm>
          <a:off x="12763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47898</xdr:rowOff>
    </xdr:from>
    <xdr:to>
      <xdr:col>71</xdr:col>
      <xdr:colOff>177800</xdr:colOff>
      <xdr:row>83</xdr:row>
      <xdr:rowOff>93618</xdr:rowOff>
    </xdr:to>
    <xdr:cxnSp macro="">
      <xdr:nvCxnSpPr>
        <xdr:cNvPr id="606" name="直線コネクタ 605"/>
        <xdr:cNvCxnSpPr/>
      </xdr:nvCxnSpPr>
      <xdr:spPr>
        <a:xfrm flipV="1">
          <a:off x="12814300" y="14278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07"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08" name="n_2ave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09" name="n_3aveValue【消防施設】&#10;有形固定資産減価償却率"/>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10" name="n_4aveValue【消防施設】&#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11" name="n_1mainValue【消防施設】&#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119215</xdr:rowOff>
    </xdr:from>
    <xdr:ext cx="405111" cy="259045"/>
    <xdr:sp macro="" textlink="">
      <xdr:nvSpPr>
        <xdr:cNvPr id="612" name="n_2mainValue【消防施設】&#10;有形固定資産減価償却率"/>
        <xdr:cNvSpPr txBox="1"/>
      </xdr:nvSpPr>
      <xdr:spPr>
        <a:xfrm>
          <a:off x="14389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89825</xdr:rowOff>
    </xdr:from>
    <xdr:ext cx="405111" cy="259045"/>
    <xdr:sp macro="" textlink="">
      <xdr:nvSpPr>
        <xdr:cNvPr id="613" name="n_3mainValue【消防施設】&#10;有形固定資産減価償却率"/>
        <xdr:cNvSpPr txBox="1"/>
      </xdr:nvSpPr>
      <xdr:spPr>
        <a:xfrm>
          <a:off x="13500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135545</xdr:rowOff>
    </xdr:from>
    <xdr:ext cx="405111" cy="259045"/>
    <xdr:sp macro="" textlink="">
      <xdr:nvSpPr>
        <xdr:cNvPr id="614" name="n_4mainValue【消防施設】&#10;有形固定資産減価償却率"/>
        <xdr:cNvSpPr txBox="1"/>
      </xdr:nvSpPr>
      <xdr:spPr>
        <a:xfrm>
          <a:off x="12611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25" name="直線コネクタ 62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26" name="テキスト ボックス 62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29" name="直線コネクタ 62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0" name="テキスト ボックス 62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34" name="直線コネクタ 633"/>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35"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36" name="直線コネクタ 635"/>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37"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38" name="直線コネクタ 637"/>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39" name="【消防施設】&#10;一人当たり面積平均値テキスト"/>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40" name="フローチャート: 判断 639"/>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41" name="フローチャート: 判断 640"/>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42" name="フローチャート: 判断 641"/>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43" name="フローチャート: 判断 642"/>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44" name="フローチャート: 判断 643"/>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154178</xdr:rowOff>
    </xdr:from>
    <xdr:to>
      <xdr:col>116</xdr:col>
      <xdr:colOff>114300</xdr:colOff>
      <xdr:row>85</xdr:row>
      <xdr:rowOff>84328</xdr:rowOff>
    </xdr:to>
    <xdr:sp macro="" textlink="">
      <xdr:nvSpPr>
        <xdr:cNvPr id="650" name="楕円 649"/>
        <xdr:cNvSpPr/>
      </xdr:nvSpPr>
      <xdr:spPr>
        <a:xfrm>
          <a:off x="22110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69105</xdr:rowOff>
    </xdr:from>
    <xdr:ext cx="469744" cy="259045"/>
    <xdr:sp macro="" textlink="">
      <xdr:nvSpPr>
        <xdr:cNvPr id="651" name="【消防施設】&#10;一人当たり面積該当値テキスト"/>
        <xdr:cNvSpPr txBox="1"/>
      </xdr:nvSpPr>
      <xdr:spPr>
        <a:xfrm>
          <a:off x="22199600" y="1447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52" name="楕円 651"/>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33528</xdr:rowOff>
    </xdr:from>
    <xdr:to>
      <xdr:col>116</xdr:col>
      <xdr:colOff>63500</xdr:colOff>
      <xdr:row>85</xdr:row>
      <xdr:rowOff>35813</xdr:rowOff>
    </xdr:to>
    <xdr:cxnSp macro="">
      <xdr:nvCxnSpPr>
        <xdr:cNvPr id="653" name="直線コネクタ 652"/>
        <xdr:cNvCxnSpPr/>
      </xdr:nvCxnSpPr>
      <xdr:spPr>
        <a:xfrm flipV="1">
          <a:off x="21323300" y="146067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160465</xdr:rowOff>
    </xdr:from>
    <xdr:to>
      <xdr:col>98</xdr:col>
      <xdr:colOff>38100</xdr:colOff>
      <xdr:row>85</xdr:row>
      <xdr:rowOff>90615</xdr:rowOff>
    </xdr:to>
    <xdr:sp macro="" textlink="">
      <xdr:nvSpPr>
        <xdr:cNvPr id="654" name="楕円 653"/>
        <xdr:cNvSpPr/>
      </xdr:nvSpPr>
      <xdr:spPr>
        <a:xfrm>
          <a:off x="18605500" y="145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163149</xdr:rowOff>
    </xdr:from>
    <xdr:ext cx="469744" cy="259045"/>
    <xdr:sp macro="" textlink="">
      <xdr:nvSpPr>
        <xdr:cNvPr id="655" name="n_1aveValue【消防施設】&#10;一人当たり面積"/>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56" name="n_2aveValue【消防施設】&#10;一人当たり面積"/>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57" name="n_3aveValue【消防施設】&#10;一人当たり面積"/>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58" name="n_4aveValue【消防施設】&#10;一人当たり面積"/>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659"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81742</xdr:rowOff>
    </xdr:from>
    <xdr:ext cx="469744" cy="259045"/>
    <xdr:sp macro="" textlink="">
      <xdr:nvSpPr>
        <xdr:cNvPr id="660" name="n_4mainValue【消防施設】&#10;一人当たり面積"/>
        <xdr:cNvSpPr txBox="1"/>
      </xdr:nvSpPr>
      <xdr:spPr>
        <a:xfrm>
          <a:off x="18421427" y="1465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1" name="テキスト ボックス 67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2" name="直線コネクタ 6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3" name="テキスト ボックス 67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4" name="直線コネクタ 6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5" name="テキスト ボックス 6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6" name="直線コネクタ 6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7" name="テキスト ボックス 6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8" name="直線コネクタ 6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9" name="テキスト ボックス 6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0" name="直線コネクタ 6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81" name="テキスト ボックス 68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84" name="直線コネクタ 68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8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86" name="直線コネクタ 68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8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8" name="直線コネクタ 68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89"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90" name="フローチャート: 判断 689"/>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91" name="フローチャート: 判断 690"/>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92" name="フローチャート: 判断 691"/>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93" name="フローチャート: 判断 692"/>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94" name="フローチャート: 判断 693"/>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5" name="テキスト ボックス 6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6" name="テキスト ボックス 6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7" name="テキスト ボックス 6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8" name="テキスト ボックス 6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9" name="テキスト ボックス 6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119380</xdr:rowOff>
    </xdr:from>
    <xdr:to>
      <xdr:col>85</xdr:col>
      <xdr:colOff>177800</xdr:colOff>
      <xdr:row>105</xdr:row>
      <xdr:rowOff>49530</xdr:rowOff>
    </xdr:to>
    <xdr:sp macro="" textlink="">
      <xdr:nvSpPr>
        <xdr:cNvPr id="700" name="楕円 699"/>
        <xdr:cNvSpPr/>
      </xdr:nvSpPr>
      <xdr:spPr>
        <a:xfrm>
          <a:off x="162687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142257</xdr:rowOff>
    </xdr:from>
    <xdr:ext cx="405111" cy="259045"/>
    <xdr:sp macro="" textlink="">
      <xdr:nvSpPr>
        <xdr:cNvPr id="701" name="【庁舎】&#10;有形固定資産減価償却率該当値テキスト"/>
        <xdr:cNvSpPr txBox="1"/>
      </xdr:nvSpPr>
      <xdr:spPr>
        <a:xfrm>
          <a:off x="16357600" y="1780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85089</xdr:rowOff>
    </xdr:from>
    <xdr:to>
      <xdr:col>81</xdr:col>
      <xdr:colOff>101600</xdr:colOff>
      <xdr:row>105</xdr:row>
      <xdr:rowOff>15239</xdr:rowOff>
    </xdr:to>
    <xdr:sp macro="" textlink="">
      <xdr:nvSpPr>
        <xdr:cNvPr id="702" name="楕円 701"/>
        <xdr:cNvSpPr/>
      </xdr:nvSpPr>
      <xdr:spPr>
        <a:xfrm>
          <a:off x="154305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135889</xdr:rowOff>
    </xdr:from>
    <xdr:to>
      <xdr:col>85</xdr:col>
      <xdr:colOff>127000</xdr:colOff>
      <xdr:row>104</xdr:row>
      <xdr:rowOff>170180</xdr:rowOff>
    </xdr:to>
    <xdr:cxnSp macro="">
      <xdr:nvCxnSpPr>
        <xdr:cNvPr id="703" name="直線コネクタ 702"/>
        <xdr:cNvCxnSpPr/>
      </xdr:nvCxnSpPr>
      <xdr:spPr>
        <a:xfrm>
          <a:off x="15481300" y="17966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49530</xdr:rowOff>
    </xdr:from>
    <xdr:to>
      <xdr:col>76</xdr:col>
      <xdr:colOff>165100</xdr:colOff>
      <xdr:row>104</xdr:row>
      <xdr:rowOff>151130</xdr:rowOff>
    </xdr:to>
    <xdr:sp macro="" textlink="">
      <xdr:nvSpPr>
        <xdr:cNvPr id="704" name="楕円 703"/>
        <xdr:cNvSpPr/>
      </xdr:nvSpPr>
      <xdr:spPr>
        <a:xfrm>
          <a:off x="14541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100330</xdr:rowOff>
    </xdr:from>
    <xdr:to>
      <xdr:col>81</xdr:col>
      <xdr:colOff>50800</xdr:colOff>
      <xdr:row>104</xdr:row>
      <xdr:rowOff>135889</xdr:rowOff>
    </xdr:to>
    <xdr:cxnSp macro="">
      <xdr:nvCxnSpPr>
        <xdr:cNvPr id="705" name="直線コネクタ 704"/>
        <xdr:cNvCxnSpPr/>
      </xdr:nvCxnSpPr>
      <xdr:spPr>
        <a:xfrm>
          <a:off x="14592300" y="1793113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86361</xdr:rowOff>
    </xdr:from>
    <xdr:to>
      <xdr:col>72</xdr:col>
      <xdr:colOff>38100</xdr:colOff>
      <xdr:row>102</xdr:row>
      <xdr:rowOff>16511</xdr:rowOff>
    </xdr:to>
    <xdr:sp macro="" textlink="">
      <xdr:nvSpPr>
        <xdr:cNvPr id="706" name="楕円 705"/>
        <xdr:cNvSpPr/>
      </xdr:nvSpPr>
      <xdr:spPr>
        <a:xfrm>
          <a:off x="13652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137161</xdr:rowOff>
    </xdr:from>
    <xdr:to>
      <xdr:col>76</xdr:col>
      <xdr:colOff>114300</xdr:colOff>
      <xdr:row>104</xdr:row>
      <xdr:rowOff>100330</xdr:rowOff>
    </xdr:to>
    <xdr:cxnSp macro="">
      <xdr:nvCxnSpPr>
        <xdr:cNvPr id="707" name="直線コネクタ 706"/>
        <xdr:cNvCxnSpPr/>
      </xdr:nvCxnSpPr>
      <xdr:spPr>
        <a:xfrm>
          <a:off x="13703300" y="17453611"/>
          <a:ext cx="889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121920</xdr:rowOff>
    </xdr:from>
    <xdr:to>
      <xdr:col>67</xdr:col>
      <xdr:colOff>101600</xdr:colOff>
      <xdr:row>102</xdr:row>
      <xdr:rowOff>52070</xdr:rowOff>
    </xdr:to>
    <xdr:sp macro="" textlink="">
      <xdr:nvSpPr>
        <xdr:cNvPr id="708" name="楕円 707"/>
        <xdr:cNvSpPr/>
      </xdr:nvSpPr>
      <xdr:spPr>
        <a:xfrm>
          <a:off x="127635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137161</xdr:rowOff>
    </xdr:from>
    <xdr:to>
      <xdr:col>71</xdr:col>
      <xdr:colOff>177800</xdr:colOff>
      <xdr:row>102</xdr:row>
      <xdr:rowOff>1270</xdr:rowOff>
    </xdr:to>
    <xdr:cxnSp macro="">
      <xdr:nvCxnSpPr>
        <xdr:cNvPr id="709" name="直線コネクタ 708"/>
        <xdr:cNvCxnSpPr/>
      </xdr:nvCxnSpPr>
      <xdr:spPr>
        <a:xfrm flipV="1">
          <a:off x="12814300" y="17453611"/>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10" name="n_1aveValue【庁舎】&#10;有形固定資産減価償却率"/>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11" name="n_2aveValue【庁舎】&#10;有形固定資産減価償却率"/>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12"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13"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6366</xdr:rowOff>
    </xdr:from>
    <xdr:ext cx="405111" cy="259045"/>
    <xdr:sp macro="" textlink="">
      <xdr:nvSpPr>
        <xdr:cNvPr id="714" name="n_1mainValue【庁舎】&#10;有形固定資産減価償却率"/>
        <xdr:cNvSpPr txBox="1"/>
      </xdr:nvSpPr>
      <xdr:spPr>
        <a:xfrm>
          <a:off x="152660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142257</xdr:rowOff>
    </xdr:from>
    <xdr:ext cx="405111" cy="259045"/>
    <xdr:sp macro="" textlink="">
      <xdr:nvSpPr>
        <xdr:cNvPr id="715" name="n_2mainValue【庁舎】&#10;有形固定資産減価償却率"/>
        <xdr:cNvSpPr txBox="1"/>
      </xdr:nvSpPr>
      <xdr:spPr>
        <a:xfrm>
          <a:off x="143897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33038</xdr:rowOff>
    </xdr:from>
    <xdr:ext cx="405111" cy="259045"/>
    <xdr:sp macro="" textlink="">
      <xdr:nvSpPr>
        <xdr:cNvPr id="716" name="n_3mainValue【庁舎】&#10;有形固定資産減価償却率"/>
        <xdr:cNvSpPr txBox="1"/>
      </xdr:nvSpPr>
      <xdr:spPr>
        <a:xfrm>
          <a:off x="13500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68597</xdr:rowOff>
    </xdr:from>
    <xdr:ext cx="405111" cy="259045"/>
    <xdr:sp macro="" textlink="">
      <xdr:nvSpPr>
        <xdr:cNvPr id="717" name="n_4mainValue【庁舎】&#10;有形固定資産減価償却率"/>
        <xdr:cNvSpPr txBox="1"/>
      </xdr:nvSpPr>
      <xdr:spPr>
        <a:xfrm>
          <a:off x="12611744"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41" name="直線コネクタ 740"/>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42"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43" name="直線コネクタ 742"/>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44"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45" name="直線コネクタ 744"/>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46" name="【庁舎】&#10;一人当たり面積平均値テキスト"/>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47" name="フローチャート: 判断 746"/>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48" name="フローチャート: 判断 747"/>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49" name="フローチャート: 判断 748"/>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50" name="フローチャート: 判断 749"/>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51" name="フローチャート: 判断 750"/>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57" name="楕円 756"/>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758" name="【庁舎】&#10;一人当たり面積該当値テキスト"/>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759" name="楕円 758"/>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156211</xdr:rowOff>
    </xdr:to>
    <xdr:cxnSp macro="">
      <xdr:nvCxnSpPr>
        <xdr:cNvPr id="760" name="直線コネクタ 759"/>
        <xdr:cNvCxnSpPr/>
      </xdr:nvCxnSpPr>
      <xdr:spPr>
        <a:xfrm flipV="1">
          <a:off x="21323300" y="181432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116460</xdr:rowOff>
    </xdr:from>
    <xdr:to>
      <xdr:col>107</xdr:col>
      <xdr:colOff>101600</xdr:colOff>
      <xdr:row>106</xdr:row>
      <xdr:rowOff>46610</xdr:rowOff>
    </xdr:to>
    <xdr:sp macro="" textlink="">
      <xdr:nvSpPr>
        <xdr:cNvPr id="761" name="楕円 760"/>
        <xdr:cNvSpPr/>
      </xdr:nvSpPr>
      <xdr:spPr>
        <a:xfrm>
          <a:off x="20383500" y="181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167260</xdr:rowOff>
    </xdr:to>
    <xdr:cxnSp macro="">
      <xdr:nvCxnSpPr>
        <xdr:cNvPr id="762" name="直線コネクタ 761"/>
        <xdr:cNvCxnSpPr/>
      </xdr:nvCxnSpPr>
      <xdr:spPr>
        <a:xfrm flipV="1">
          <a:off x="20434300" y="1815846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129794</xdr:rowOff>
    </xdr:from>
    <xdr:to>
      <xdr:col>102</xdr:col>
      <xdr:colOff>165100</xdr:colOff>
      <xdr:row>106</xdr:row>
      <xdr:rowOff>59944</xdr:rowOff>
    </xdr:to>
    <xdr:sp macro="" textlink="">
      <xdr:nvSpPr>
        <xdr:cNvPr id="763" name="楕円 762"/>
        <xdr:cNvSpPr/>
      </xdr:nvSpPr>
      <xdr:spPr>
        <a:xfrm>
          <a:off x="19494500" y="181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167260</xdr:rowOff>
    </xdr:from>
    <xdr:to>
      <xdr:col>107</xdr:col>
      <xdr:colOff>50800</xdr:colOff>
      <xdr:row>106</xdr:row>
      <xdr:rowOff>9144</xdr:rowOff>
    </xdr:to>
    <xdr:cxnSp macro="">
      <xdr:nvCxnSpPr>
        <xdr:cNvPr id="764" name="直線コネクタ 763"/>
        <xdr:cNvCxnSpPr/>
      </xdr:nvCxnSpPr>
      <xdr:spPr>
        <a:xfrm flipV="1">
          <a:off x="19545300" y="1816951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52070</xdr:rowOff>
    </xdr:from>
    <xdr:to>
      <xdr:col>98</xdr:col>
      <xdr:colOff>38100</xdr:colOff>
      <xdr:row>107</xdr:row>
      <xdr:rowOff>153670</xdr:rowOff>
    </xdr:to>
    <xdr:sp macro="" textlink="">
      <xdr:nvSpPr>
        <xdr:cNvPr id="765" name="楕円 764"/>
        <xdr:cNvSpPr/>
      </xdr:nvSpPr>
      <xdr:spPr>
        <a:xfrm>
          <a:off x="18605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9144</xdr:rowOff>
    </xdr:from>
    <xdr:to>
      <xdr:col>102</xdr:col>
      <xdr:colOff>114300</xdr:colOff>
      <xdr:row>107</xdr:row>
      <xdr:rowOff>102870</xdr:rowOff>
    </xdr:to>
    <xdr:cxnSp macro="">
      <xdr:nvCxnSpPr>
        <xdr:cNvPr id="766" name="直線コネクタ 765"/>
        <xdr:cNvCxnSpPr/>
      </xdr:nvCxnSpPr>
      <xdr:spPr>
        <a:xfrm flipV="1">
          <a:off x="18656300" y="18182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767" name="n_1aveValue【庁舎】&#10;一人当たり面積"/>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68" name="n_2aveValue【庁舎】&#10;一人当たり面積"/>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769" name="n_3aveValue【庁舎】&#10;一人当たり面積"/>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70"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771"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63137</xdr:rowOff>
    </xdr:from>
    <xdr:ext cx="469744" cy="259045"/>
    <xdr:sp macro="" textlink="">
      <xdr:nvSpPr>
        <xdr:cNvPr id="772" name="n_2mainValue【庁舎】&#10;一人当たり面積"/>
        <xdr:cNvSpPr txBox="1"/>
      </xdr:nvSpPr>
      <xdr:spPr>
        <a:xfrm>
          <a:off x="20199427" y="178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76471</xdr:rowOff>
    </xdr:from>
    <xdr:ext cx="469744" cy="259045"/>
    <xdr:sp macro="" textlink="">
      <xdr:nvSpPr>
        <xdr:cNvPr id="773" name="n_3mainValue【庁舎】&#10;一人当たり面積"/>
        <xdr:cNvSpPr txBox="1"/>
      </xdr:nvSpPr>
      <xdr:spPr>
        <a:xfrm>
          <a:off x="19310427" y="1790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144797</xdr:rowOff>
    </xdr:from>
    <xdr:ext cx="469744" cy="259045"/>
    <xdr:sp macro="" textlink="">
      <xdr:nvSpPr>
        <xdr:cNvPr id="774" name="n_4mainValue【庁舎】&#10;一人当たり面積"/>
        <xdr:cNvSpPr txBox="1"/>
      </xdr:nvSpPr>
      <xdr:spPr>
        <a:xfrm>
          <a:off x="18421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有形固定資産減価償却率については、消防施設・保健センター・保育所が類似団体と比較して高く、一般廃棄物処理施設が低くなっている。</a:t>
          </a:r>
          <a:endParaRPr lang="ja-JP" altLang="ja-JP" sz="1400">
            <a:effectLst/>
          </a:endParaRPr>
        </a:p>
        <a:p>
          <a:r>
            <a:rPr kumimoji="1" lang="ja-JP" altLang="ja-JP" sz="1100">
              <a:solidFill>
                <a:schemeClr val="dk1"/>
              </a:solidFill>
              <a:effectLst/>
              <a:latin typeface="+mn-lt"/>
              <a:ea typeface="+mn-ea"/>
              <a:cs typeface="+mn-cs"/>
            </a:rPr>
            <a:t>消防施設の高い要因は、本村にある消防ポンプ格納庫において、建築からの経過年数が１６年を経過しているためであるが、平成２７年度に、村内に防火水槽を設置したことにより、翌年より大幅に下がり、類似団体と同程度の水準に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今後は施設の現況等を確認し、令和元年度に策定した個別施設計画を</a:t>
          </a:r>
          <a:r>
            <a:rPr kumimoji="1" lang="ja-JP" altLang="en-US" sz="1100">
              <a:solidFill>
                <a:schemeClr val="dk1"/>
              </a:solidFill>
              <a:effectLst/>
              <a:latin typeface="+mn-lt"/>
              <a:ea typeface="+mn-ea"/>
              <a:cs typeface="+mn-cs"/>
            </a:rPr>
            <a:t>令和３年度の</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の見直し</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より、計画に</a:t>
          </a:r>
          <a:r>
            <a:rPr kumimoji="1" lang="ja-JP" altLang="ja-JP" sz="1100">
              <a:solidFill>
                <a:schemeClr val="dk1"/>
              </a:solidFill>
              <a:effectLst/>
              <a:latin typeface="+mn-lt"/>
              <a:ea typeface="+mn-ea"/>
              <a:cs typeface="+mn-cs"/>
            </a:rPr>
            <a:t>盛り込</a:t>
          </a:r>
          <a:r>
            <a:rPr kumimoji="1" lang="ja-JP" altLang="en-US" sz="1100">
              <a:solidFill>
                <a:schemeClr val="dk1"/>
              </a:solidFill>
              <a:effectLst/>
              <a:latin typeface="+mn-lt"/>
              <a:ea typeface="+mn-ea"/>
              <a:cs typeface="+mn-cs"/>
            </a:rPr>
            <a:t>んだものを活用し、</a:t>
          </a:r>
          <a:r>
            <a:rPr kumimoji="1" lang="ja-JP" altLang="ja-JP" sz="1100">
              <a:solidFill>
                <a:schemeClr val="dk1"/>
              </a:solidFill>
              <a:effectLst/>
              <a:latin typeface="+mn-lt"/>
              <a:ea typeface="+mn-ea"/>
              <a:cs typeface="+mn-cs"/>
            </a:rPr>
            <a:t>適切に施設を管理していく。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xdr:cNvCxnSpPr/>
      </xdr:nvCxnSpPr>
      <xdr:spPr>
        <a:xfrm flipV="1">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及び公債費の減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あげられる。平成２７年度より改善され、現在は類似団体とほぼ同水準であるが、引き続き、職員給与費の削減、退職者の補充を必要最小限に抑え、物品調達の見直しなどの歳出削減策を実施し、経常収支比率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23767</xdr:rowOff>
    </xdr:from>
    <xdr:to>
      <xdr:col>23</xdr:col>
      <xdr:colOff>133350</xdr:colOff>
      <xdr:row>63</xdr:row>
      <xdr:rowOff>17780</xdr:rowOff>
    </xdr:to>
    <xdr:cxnSp macro="">
      <xdr:nvCxnSpPr>
        <xdr:cNvPr id="135" name="直線コネクタ 134"/>
        <xdr:cNvCxnSpPr/>
      </xdr:nvCxnSpPr>
      <xdr:spPr>
        <a:xfrm flipV="1">
          <a:off x="4114800" y="10653667"/>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123734</xdr:rowOff>
    </xdr:from>
    <xdr:to>
      <xdr:col>19</xdr:col>
      <xdr:colOff>133350</xdr:colOff>
      <xdr:row>63</xdr:row>
      <xdr:rowOff>17780</xdr:rowOff>
    </xdr:to>
    <xdr:cxnSp macro="">
      <xdr:nvCxnSpPr>
        <xdr:cNvPr id="138" name="直線コネクタ 137"/>
        <xdr:cNvCxnSpPr/>
      </xdr:nvCxnSpPr>
      <xdr:spPr>
        <a:xfrm>
          <a:off x="3225800" y="1075363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123734</xdr:rowOff>
    </xdr:from>
    <xdr:to>
      <xdr:col>15</xdr:col>
      <xdr:colOff>82550</xdr:colOff>
      <xdr:row>62</xdr:row>
      <xdr:rowOff>130628</xdr:rowOff>
    </xdr:to>
    <xdr:cxnSp macro="">
      <xdr:nvCxnSpPr>
        <xdr:cNvPr id="141" name="直線コネクタ 140"/>
        <xdr:cNvCxnSpPr/>
      </xdr:nvCxnSpPr>
      <xdr:spPr>
        <a:xfrm flipV="1">
          <a:off x="2336800" y="1075363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82369</xdr:rowOff>
    </xdr:from>
    <xdr:to>
      <xdr:col>11</xdr:col>
      <xdr:colOff>31750</xdr:colOff>
      <xdr:row>62</xdr:row>
      <xdr:rowOff>130628</xdr:rowOff>
    </xdr:to>
    <xdr:cxnSp macro="">
      <xdr:nvCxnSpPr>
        <xdr:cNvPr id="144" name="直線コネクタ 143"/>
        <xdr:cNvCxnSpPr/>
      </xdr:nvCxnSpPr>
      <xdr:spPr>
        <a:xfrm>
          <a:off x="1447800" y="107122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144417</xdr:rowOff>
    </xdr:from>
    <xdr:to>
      <xdr:col>23</xdr:col>
      <xdr:colOff>184150</xdr:colOff>
      <xdr:row>62</xdr:row>
      <xdr:rowOff>74567</xdr:rowOff>
    </xdr:to>
    <xdr:sp macro="" textlink="">
      <xdr:nvSpPr>
        <xdr:cNvPr id="154" name="楕円 153"/>
        <xdr:cNvSpPr/>
      </xdr:nvSpPr>
      <xdr:spPr>
        <a:xfrm>
          <a:off x="4902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160944</xdr:rowOff>
    </xdr:from>
    <xdr:ext cx="762000" cy="259045"/>
    <xdr:sp macro="" textlink="">
      <xdr:nvSpPr>
        <xdr:cNvPr id="155" name="財政構造の弾力性該当値テキスト"/>
        <xdr:cNvSpPr txBox="1"/>
      </xdr:nvSpPr>
      <xdr:spPr>
        <a:xfrm>
          <a:off x="5041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6" name="楕円 155"/>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7" name="テキスト ボックス 15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8" name="楕円 157"/>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13261</xdr:rowOff>
    </xdr:from>
    <xdr:ext cx="762000" cy="259045"/>
    <xdr:sp macro="" textlink="">
      <xdr:nvSpPr>
        <xdr:cNvPr id="159" name="テキスト ボックス 158"/>
        <xdr:cNvSpPr txBox="1"/>
      </xdr:nvSpPr>
      <xdr:spPr>
        <a:xfrm>
          <a:off x="2844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60" name="楕円 159"/>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61" name="テキスト ボックス 160"/>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31569</xdr:rowOff>
    </xdr:from>
    <xdr:to>
      <xdr:col>7</xdr:col>
      <xdr:colOff>31750</xdr:colOff>
      <xdr:row>62</xdr:row>
      <xdr:rowOff>133169</xdr:rowOff>
    </xdr:to>
    <xdr:sp macro="" textlink="">
      <xdr:nvSpPr>
        <xdr:cNvPr id="162" name="楕円 161"/>
        <xdr:cNvSpPr/>
      </xdr:nvSpPr>
      <xdr:spPr>
        <a:xfrm>
          <a:off x="1397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117946</xdr:rowOff>
    </xdr:from>
    <xdr:ext cx="762000" cy="259045"/>
    <xdr:sp macro="" textlink="">
      <xdr:nvSpPr>
        <xdr:cNvPr id="163" name="テキスト ボックス 162"/>
        <xdr:cNvSpPr txBox="1"/>
      </xdr:nvSpPr>
      <xdr:spPr>
        <a:xfrm>
          <a:off x="1066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職報酬・給料、職員手当等の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25561</xdr:rowOff>
    </xdr:from>
    <xdr:to>
      <xdr:col>23</xdr:col>
      <xdr:colOff>133350</xdr:colOff>
      <xdr:row>81</xdr:row>
      <xdr:rowOff>36334</xdr:rowOff>
    </xdr:to>
    <xdr:cxnSp macro="">
      <xdr:nvCxnSpPr>
        <xdr:cNvPr id="200" name="直線コネクタ 199"/>
        <xdr:cNvCxnSpPr/>
      </xdr:nvCxnSpPr>
      <xdr:spPr>
        <a:xfrm>
          <a:off x="4114800" y="13913011"/>
          <a:ext cx="8382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146487</xdr:rowOff>
    </xdr:from>
    <xdr:to>
      <xdr:col>19</xdr:col>
      <xdr:colOff>133350</xdr:colOff>
      <xdr:row>81</xdr:row>
      <xdr:rowOff>25561</xdr:rowOff>
    </xdr:to>
    <xdr:cxnSp macro="">
      <xdr:nvCxnSpPr>
        <xdr:cNvPr id="203" name="直線コネクタ 202"/>
        <xdr:cNvCxnSpPr/>
      </xdr:nvCxnSpPr>
      <xdr:spPr>
        <a:xfrm>
          <a:off x="3225800" y="13862487"/>
          <a:ext cx="8890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146487</xdr:rowOff>
    </xdr:from>
    <xdr:to>
      <xdr:col>15</xdr:col>
      <xdr:colOff>82550</xdr:colOff>
      <xdr:row>80</xdr:row>
      <xdr:rowOff>146852</xdr:rowOff>
    </xdr:to>
    <xdr:cxnSp macro="">
      <xdr:nvCxnSpPr>
        <xdr:cNvPr id="206" name="直線コネクタ 205"/>
        <xdr:cNvCxnSpPr/>
      </xdr:nvCxnSpPr>
      <xdr:spPr>
        <a:xfrm flipV="1">
          <a:off x="2336800" y="13862487"/>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122113</xdr:rowOff>
    </xdr:from>
    <xdr:to>
      <xdr:col>11</xdr:col>
      <xdr:colOff>31750</xdr:colOff>
      <xdr:row>80</xdr:row>
      <xdr:rowOff>146852</xdr:rowOff>
    </xdr:to>
    <xdr:cxnSp macro="">
      <xdr:nvCxnSpPr>
        <xdr:cNvPr id="209" name="直線コネクタ 208"/>
        <xdr:cNvCxnSpPr/>
      </xdr:nvCxnSpPr>
      <xdr:spPr>
        <a:xfrm>
          <a:off x="1447800" y="13838113"/>
          <a:ext cx="88900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156984</xdr:rowOff>
    </xdr:from>
    <xdr:to>
      <xdr:col>23</xdr:col>
      <xdr:colOff>184150</xdr:colOff>
      <xdr:row>81</xdr:row>
      <xdr:rowOff>87134</xdr:rowOff>
    </xdr:to>
    <xdr:sp macro="" textlink="">
      <xdr:nvSpPr>
        <xdr:cNvPr id="219" name="楕円 218"/>
        <xdr:cNvSpPr/>
      </xdr:nvSpPr>
      <xdr:spPr>
        <a:xfrm>
          <a:off x="4902200" y="138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2061</xdr:rowOff>
    </xdr:from>
    <xdr:ext cx="762000" cy="259045"/>
    <xdr:sp macro="" textlink="">
      <xdr:nvSpPr>
        <xdr:cNvPr id="220" name="人件費・物件費等の状況該当値テキスト"/>
        <xdr:cNvSpPr txBox="1"/>
      </xdr:nvSpPr>
      <xdr:spPr>
        <a:xfrm>
          <a:off x="5041900" y="1371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146211</xdr:rowOff>
    </xdr:from>
    <xdr:to>
      <xdr:col>19</xdr:col>
      <xdr:colOff>184150</xdr:colOff>
      <xdr:row>81</xdr:row>
      <xdr:rowOff>76361</xdr:rowOff>
    </xdr:to>
    <xdr:sp macro="" textlink="">
      <xdr:nvSpPr>
        <xdr:cNvPr id="221" name="楕円 220"/>
        <xdr:cNvSpPr/>
      </xdr:nvSpPr>
      <xdr:spPr>
        <a:xfrm>
          <a:off x="4064000" y="138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61138</xdr:rowOff>
    </xdr:from>
    <xdr:ext cx="736600" cy="259045"/>
    <xdr:sp macro="" textlink="">
      <xdr:nvSpPr>
        <xdr:cNvPr id="222" name="テキスト ボックス 221"/>
        <xdr:cNvSpPr txBox="1"/>
      </xdr:nvSpPr>
      <xdr:spPr>
        <a:xfrm>
          <a:off x="3733800" y="1394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95687</xdr:rowOff>
    </xdr:from>
    <xdr:to>
      <xdr:col>15</xdr:col>
      <xdr:colOff>133350</xdr:colOff>
      <xdr:row>81</xdr:row>
      <xdr:rowOff>25837</xdr:rowOff>
    </xdr:to>
    <xdr:sp macro="" textlink="">
      <xdr:nvSpPr>
        <xdr:cNvPr id="223" name="楕円 222"/>
        <xdr:cNvSpPr/>
      </xdr:nvSpPr>
      <xdr:spPr>
        <a:xfrm>
          <a:off x="3175000" y="138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36014</xdr:rowOff>
    </xdr:from>
    <xdr:ext cx="762000" cy="259045"/>
    <xdr:sp macro="" textlink="">
      <xdr:nvSpPr>
        <xdr:cNvPr id="224" name="テキスト ボックス 223"/>
        <xdr:cNvSpPr txBox="1"/>
      </xdr:nvSpPr>
      <xdr:spPr>
        <a:xfrm>
          <a:off x="2844800" y="135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96052</xdr:rowOff>
    </xdr:from>
    <xdr:to>
      <xdr:col>11</xdr:col>
      <xdr:colOff>82550</xdr:colOff>
      <xdr:row>81</xdr:row>
      <xdr:rowOff>26202</xdr:rowOff>
    </xdr:to>
    <xdr:sp macro="" textlink="">
      <xdr:nvSpPr>
        <xdr:cNvPr id="225" name="楕円 224"/>
        <xdr:cNvSpPr/>
      </xdr:nvSpPr>
      <xdr:spPr>
        <a:xfrm>
          <a:off x="2286000" y="138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36379</xdr:rowOff>
    </xdr:from>
    <xdr:ext cx="762000" cy="259045"/>
    <xdr:sp macro="" textlink="">
      <xdr:nvSpPr>
        <xdr:cNvPr id="226" name="テキスト ボックス 225"/>
        <xdr:cNvSpPr txBox="1"/>
      </xdr:nvSpPr>
      <xdr:spPr>
        <a:xfrm>
          <a:off x="1955800" y="135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71313</xdr:rowOff>
    </xdr:from>
    <xdr:to>
      <xdr:col>7</xdr:col>
      <xdr:colOff>31750</xdr:colOff>
      <xdr:row>81</xdr:row>
      <xdr:rowOff>1463</xdr:rowOff>
    </xdr:to>
    <xdr:sp macro="" textlink="">
      <xdr:nvSpPr>
        <xdr:cNvPr id="227" name="楕円 226"/>
        <xdr:cNvSpPr/>
      </xdr:nvSpPr>
      <xdr:spPr>
        <a:xfrm>
          <a:off x="1397000" y="137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11640</xdr:rowOff>
    </xdr:from>
    <xdr:ext cx="762000" cy="259045"/>
    <xdr:sp macro="" textlink="">
      <xdr:nvSpPr>
        <xdr:cNvPr id="228" name="テキスト ボックス 227"/>
        <xdr:cNvSpPr txBox="1"/>
      </xdr:nvSpPr>
      <xdr:spPr>
        <a:xfrm>
          <a:off x="1066800" y="1355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では、定住促進・雇用の場の確保として職員１人あたりの給与を抑え、職員を多く雇用している（ワークシェアリング）ため、ラスパイレス指数は顕著に低くなっている。今後も施策の方向に変更はないため、この水準で推移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9207</xdr:rowOff>
    </xdr:from>
    <xdr:to>
      <xdr:col>81</xdr:col>
      <xdr:colOff>44450</xdr:colOff>
      <xdr:row>82</xdr:row>
      <xdr:rowOff>9207</xdr:rowOff>
    </xdr:to>
    <xdr:cxnSp macro="">
      <xdr:nvCxnSpPr>
        <xdr:cNvPr id="258" name="直線コネクタ 257"/>
        <xdr:cNvCxnSpPr/>
      </xdr:nvCxnSpPr>
      <xdr:spPr>
        <a:xfrm>
          <a:off x="16179800" y="14068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9207</xdr:rowOff>
    </xdr:from>
    <xdr:to>
      <xdr:col>77</xdr:col>
      <xdr:colOff>44450</xdr:colOff>
      <xdr:row>82</xdr:row>
      <xdr:rowOff>9207</xdr:rowOff>
    </xdr:to>
    <xdr:cxnSp macro="">
      <xdr:nvCxnSpPr>
        <xdr:cNvPr id="261" name="直線コネクタ 260"/>
        <xdr:cNvCxnSpPr/>
      </xdr:nvCxnSpPr>
      <xdr:spPr>
        <a:xfrm>
          <a:off x="15290800" y="14068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90170</xdr:rowOff>
    </xdr:from>
    <xdr:to>
      <xdr:col>72</xdr:col>
      <xdr:colOff>203200</xdr:colOff>
      <xdr:row>82</xdr:row>
      <xdr:rowOff>9207</xdr:rowOff>
    </xdr:to>
    <xdr:cxnSp macro="">
      <xdr:nvCxnSpPr>
        <xdr:cNvPr id="264" name="直線コネクタ 263"/>
        <xdr:cNvCxnSpPr/>
      </xdr:nvCxnSpPr>
      <xdr:spPr>
        <a:xfrm>
          <a:off x="14401800" y="139776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66039</xdr:rowOff>
    </xdr:from>
    <xdr:to>
      <xdr:col>68</xdr:col>
      <xdr:colOff>152400</xdr:colOff>
      <xdr:row>81</xdr:row>
      <xdr:rowOff>90170</xdr:rowOff>
    </xdr:to>
    <xdr:cxnSp macro="">
      <xdr:nvCxnSpPr>
        <xdr:cNvPr id="267" name="直線コネクタ 266"/>
        <xdr:cNvCxnSpPr/>
      </xdr:nvCxnSpPr>
      <xdr:spPr>
        <a:xfrm>
          <a:off x="13512800" y="139534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129857</xdr:rowOff>
    </xdr:from>
    <xdr:to>
      <xdr:col>81</xdr:col>
      <xdr:colOff>95250</xdr:colOff>
      <xdr:row>82</xdr:row>
      <xdr:rowOff>60007</xdr:rowOff>
    </xdr:to>
    <xdr:sp macro="" textlink="">
      <xdr:nvSpPr>
        <xdr:cNvPr id="277" name="楕円 276"/>
        <xdr:cNvSpPr/>
      </xdr:nvSpPr>
      <xdr:spPr>
        <a:xfrm>
          <a:off x="169672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51134</xdr:rowOff>
    </xdr:from>
    <xdr:ext cx="762000" cy="259045"/>
    <xdr:sp macro="" textlink="">
      <xdr:nvSpPr>
        <xdr:cNvPr id="278" name="給与水準   （国との比較）該当値テキスト"/>
        <xdr:cNvSpPr txBox="1"/>
      </xdr:nvSpPr>
      <xdr:spPr>
        <a:xfrm>
          <a:off x="17106900" y="1393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129857</xdr:rowOff>
    </xdr:from>
    <xdr:to>
      <xdr:col>77</xdr:col>
      <xdr:colOff>95250</xdr:colOff>
      <xdr:row>82</xdr:row>
      <xdr:rowOff>60007</xdr:rowOff>
    </xdr:to>
    <xdr:sp macro="" textlink="">
      <xdr:nvSpPr>
        <xdr:cNvPr id="279" name="楕円 278"/>
        <xdr:cNvSpPr/>
      </xdr:nvSpPr>
      <xdr:spPr>
        <a:xfrm>
          <a:off x="161290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70184</xdr:rowOff>
    </xdr:from>
    <xdr:ext cx="736600" cy="259045"/>
    <xdr:sp macro="" textlink="">
      <xdr:nvSpPr>
        <xdr:cNvPr id="280" name="テキスト ボックス 279"/>
        <xdr:cNvSpPr txBox="1"/>
      </xdr:nvSpPr>
      <xdr:spPr>
        <a:xfrm>
          <a:off x="15798800" y="1378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129857</xdr:rowOff>
    </xdr:from>
    <xdr:to>
      <xdr:col>73</xdr:col>
      <xdr:colOff>44450</xdr:colOff>
      <xdr:row>82</xdr:row>
      <xdr:rowOff>60007</xdr:rowOff>
    </xdr:to>
    <xdr:sp macro="" textlink="">
      <xdr:nvSpPr>
        <xdr:cNvPr id="281" name="楕円 280"/>
        <xdr:cNvSpPr/>
      </xdr:nvSpPr>
      <xdr:spPr>
        <a:xfrm>
          <a:off x="152400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70184</xdr:rowOff>
    </xdr:from>
    <xdr:ext cx="762000" cy="259045"/>
    <xdr:sp macro="" textlink="">
      <xdr:nvSpPr>
        <xdr:cNvPr id="282" name="テキスト ボックス 281"/>
        <xdr:cNvSpPr txBox="1"/>
      </xdr:nvSpPr>
      <xdr:spPr>
        <a:xfrm>
          <a:off x="14909800" y="1378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39370</xdr:rowOff>
    </xdr:from>
    <xdr:to>
      <xdr:col>68</xdr:col>
      <xdr:colOff>203200</xdr:colOff>
      <xdr:row>81</xdr:row>
      <xdr:rowOff>140970</xdr:rowOff>
    </xdr:to>
    <xdr:sp macro="" textlink="">
      <xdr:nvSpPr>
        <xdr:cNvPr id="283" name="楕円 282"/>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151147</xdr:rowOff>
    </xdr:from>
    <xdr:ext cx="762000" cy="259045"/>
    <xdr:sp macro="" textlink="">
      <xdr:nvSpPr>
        <xdr:cNvPr id="284" name="テキスト ボックス 283"/>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15239</xdr:rowOff>
    </xdr:from>
    <xdr:to>
      <xdr:col>64</xdr:col>
      <xdr:colOff>152400</xdr:colOff>
      <xdr:row>81</xdr:row>
      <xdr:rowOff>116839</xdr:rowOff>
    </xdr:to>
    <xdr:sp macro="" textlink="">
      <xdr:nvSpPr>
        <xdr:cNvPr id="285" name="楕円 284"/>
        <xdr:cNvSpPr/>
      </xdr:nvSpPr>
      <xdr:spPr>
        <a:xfrm>
          <a:off x="13462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127016</xdr:rowOff>
    </xdr:from>
    <xdr:ext cx="762000" cy="259045"/>
    <xdr:sp macro="" textlink="">
      <xdr:nvSpPr>
        <xdr:cNvPr id="286" name="テキスト ボックス 285"/>
        <xdr:cNvSpPr txBox="1"/>
      </xdr:nvSpPr>
      <xdr:spPr>
        <a:xfrm>
          <a:off x="13131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168478</xdr:rowOff>
    </xdr:from>
    <xdr:to>
      <xdr:col>81</xdr:col>
      <xdr:colOff>44450</xdr:colOff>
      <xdr:row>63</xdr:row>
      <xdr:rowOff>68694</xdr:rowOff>
    </xdr:to>
    <xdr:cxnSp macro="">
      <xdr:nvCxnSpPr>
        <xdr:cNvPr id="318" name="直線コネクタ 317"/>
        <xdr:cNvCxnSpPr/>
      </xdr:nvCxnSpPr>
      <xdr:spPr>
        <a:xfrm>
          <a:off x="16179800" y="10798378"/>
          <a:ext cx="8382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168478</xdr:rowOff>
    </xdr:from>
    <xdr:to>
      <xdr:col>77</xdr:col>
      <xdr:colOff>44450</xdr:colOff>
      <xdr:row>64</xdr:row>
      <xdr:rowOff>130340</xdr:rowOff>
    </xdr:to>
    <xdr:cxnSp macro="">
      <xdr:nvCxnSpPr>
        <xdr:cNvPr id="321" name="直線コネクタ 320"/>
        <xdr:cNvCxnSpPr/>
      </xdr:nvCxnSpPr>
      <xdr:spPr>
        <a:xfrm flipV="1">
          <a:off x="15290800" y="10798378"/>
          <a:ext cx="889000" cy="30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114414</xdr:rowOff>
    </xdr:from>
    <xdr:to>
      <xdr:col>72</xdr:col>
      <xdr:colOff>203200</xdr:colOff>
      <xdr:row>64</xdr:row>
      <xdr:rowOff>130340</xdr:rowOff>
    </xdr:to>
    <xdr:cxnSp macro="">
      <xdr:nvCxnSpPr>
        <xdr:cNvPr id="324" name="直線コネクタ 323"/>
        <xdr:cNvCxnSpPr/>
      </xdr:nvCxnSpPr>
      <xdr:spPr>
        <a:xfrm>
          <a:off x="14401800" y="1108721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96317</xdr:rowOff>
    </xdr:from>
    <xdr:to>
      <xdr:col>68</xdr:col>
      <xdr:colOff>152400</xdr:colOff>
      <xdr:row>64</xdr:row>
      <xdr:rowOff>114414</xdr:rowOff>
    </xdr:to>
    <xdr:cxnSp macro="">
      <xdr:nvCxnSpPr>
        <xdr:cNvPr id="327" name="直線コネクタ 326"/>
        <xdr:cNvCxnSpPr/>
      </xdr:nvCxnSpPr>
      <xdr:spPr>
        <a:xfrm>
          <a:off x="13512800" y="1106911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17894</xdr:rowOff>
    </xdr:from>
    <xdr:to>
      <xdr:col>81</xdr:col>
      <xdr:colOff>95250</xdr:colOff>
      <xdr:row>63</xdr:row>
      <xdr:rowOff>119494</xdr:rowOff>
    </xdr:to>
    <xdr:sp macro="" textlink="">
      <xdr:nvSpPr>
        <xdr:cNvPr id="337" name="楕円 336"/>
        <xdr:cNvSpPr/>
      </xdr:nvSpPr>
      <xdr:spPr>
        <a:xfrm>
          <a:off x="16967200" y="108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161421</xdr:rowOff>
    </xdr:from>
    <xdr:ext cx="762000" cy="259045"/>
    <xdr:sp macro="" textlink="">
      <xdr:nvSpPr>
        <xdr:cNvPr id="338" name="定員管理の状況該当値テキスト"/>
        <xdr:cNvSpPr txBox="1"/>
      </xdr:nvSpPr>
      <xdr:spPr>
        <a:xfrm>
          <a:off x="17106900" y="1079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117678</xdr:rowOff>
    </xdr:from>
    <xdr:to>
      <xdr:col>77</xdr:col>
      <xdr:colOff>95250</xdr:colOff>
      <xdr:row>63</xdr:row>
      <xdr:rowOff>47828</xdr:rowOff>
    </xdr:to>
    <xdr:sp macro="" textlink="">
      <xdr:nvSpPr>
        <xdr:cNvPr id="339" name="楕円 338"/>
        <xdr:cNvSpPr/>
      </xdr:nvSpPr>
      <xdr:spPr>
        <a:xfrm>
          <a:off x="16129000" y="107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32605</xdr:rowOff>
    </xdr:from>
    <xdr:ext cx="736600" cy="259045"/>
    <xdr:sp macro="" textlink="">
      <xdr:nvSpPr>
        <xdr:cNvPr id="340" name="テキスト ボックス 339"/>
        <xdr:cNvSpPr txBox="1"/>
      </xdr:nvSpPr>
      <xdr:spPr>
        <a:xfrm>
          <a:off x="15798800" y="1083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79540</xdr:rowOff>
    </xdr:from>
    <xdr:to>
      <xdr:col>73</xdr:col>
      <xdr:colOff>44450</xdr:colOff>
      <xdr:row>65</xdr:row>
      <xdr:rowOff>9690</xdr:rowOff>
    </xdr:to>
    <xdr:sp macro="" textlink="">
      <xdr:nvSpPr>
        <xdr:cNvPr id="341" name="楕円 340"/>
        <xdr:cNvSpPr/>
      </xdr:nvSpPr>
      <xdr:spPr>
        <a:xfrm>
          <a:off x="15240000" y="110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165917</xdr:rowOff>
    </xdr:from>
    <xdr:ext cx="762000" cy="259045"/>
    <xdr:sp macro="" textlink="">
      <xdr:nvSpPr>
        <xdr:cNvPr id="342" name="テキスト ボックス 341"/>
        <xdr:cNvSpPr txBox="1"/>
      </xdr:nvSpPr>
      <xdr:spPr>
        <a:xfrm>
          <a:off x="14909800" y="1113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63614</xdr:rowOff>
    </xdr:from>
    <xdr:to>
      <xdr:col>68</xdr:col>
      <xdr:colOff>203200</xdr:colOff>
      <xdr:row>64</xdr:row>
      <xdr:rowOff>165214</xdr:rowOff>
    </xdr:to>
    <xdr:sp macro="" textlink="">
      <xdr:nvSpPr>
        <xdr:cNvPr id="343" name="楕円 342"/>
        <xdr:cNvSpPr/>
      </xdr:nvSpPr>
      <xdr:spPr>
        <a:xfrm>
          <a:off x="14351000" y="110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149991</xdr:rowOff>
    </xdr:from>
    <xdr:ext cx="762000" cy="259045"/>
    <xdr:sp macro="" textlink="">
      <xdr:nvSpPr>
        <xdr:cNvPr id="344" name="テキスト ボックス 343"/>
        <xdr:cNvSpPr txBox="1"/>
      </xdr:nvSpPr>
      <xdr:spPr>
        <a:xfrm>
          <a:off x="14020800" y="1112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45517</xdr:rowOff>
    </xdr:from>
    <xdr:to>
      <xdr:col>64</xdr:col>
      <xdr:colOff>152400</xdr:colOff>
      <xdr:row>64</xdr:row>
      <xdr:rowOff>147117</xdr:rowOff>
    </xdr:to>
    <xdr:sp macro="" textlink="">
      <xdr:nvSpPr>
        <xdr:cNvPr id="345" name="楕円 344"/>
        <xdr:cNvSpPr/>
      </xdr:nvSpPr>
      <xdr:spPr>
        <a:xfrm>
          <a:off x="13462000" y="110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131894</xdr:rowOff>
    </xdr:from>
    <xdr:ext cx="762000" cy="259045"/>
    <xdr:sp macro="" textlink="">
      <xdr:nvSpPr>
        <xdr:cNvPr id="346" name="テキスト ボックス 345"/>
        <xdr:cNvSpPr txBox="1"/>
      </xdr:nvSpPr>
      <xdr:spPr>
        <a:xfrm>
          <a:off x="13131800" y="1110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清掃センターの建替による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社会資本の更新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及び村内光ケーブルの整備といった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借入を行っていることから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、将来負担の増とならないよう注視し、借入については交付税措置の多い地方債の借入を中心に考慮し、財政の健全化に努める。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143087</xdr:rowOff>
    </xdr:to>
    <xdr:cxnSp macro="">
      <xdr:nvCxnSpPr>
        <xdr:cNvPr id="379" name="直線コネクタ 378"/>
        <xdr:cNvCxnSpPr/>
      </xdr:nvCxnSpPr>
      <xdr:spPr>
        <a:xfrm flipV="1">
          <a:off x="16179800" y="69769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143087</xdr:rowOff>
    </xdr:to>
    <xdr:cxnSp macro="">
      <xdr:nvCxnSpPr>
        <xdr:cNvPr id="382" name="直線コネクタ 381"/>
        <xdr:cNvCxnSpPr/>
      </xdr:nvCxnSpPr>
      <xdr:spPr>
        <a:xfrm>
          <a:off x="15290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110913</xdr:rowOff>
    </xdr:to>
    <xdr:cxnSp macro="">
      <xdr:nvCxnSpPr>
        <xdr:cNvPr id="385" name="直線コネクタ 384"/>
        <xdr:cNvCxnSpPr/>
      </xdr:nvCxnSpPr>
      <xdr:spPr>
        <a:xfrm flipV="1">
          <a:off x="14401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159173</xdr:rowOff>
    </xdr:to>
    <xdr:cxnSp macro="">
      <xdr:nvCxnSpPr>
        <xdr:cNvPr id="388" name="直線コネクタ 387"/>
        <xdr:cNvCxnSpPr/>
      </xdr:nvCxnSpPr>
      <xdr:spPr>
        <a:xfrm flipV="1">
          <a:off x="13512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8" name="楕円 397"/>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9"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0" name="楕円 399"/>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1" name="テキスト ボックス 400"/>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2" name="楕円 401"/>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3" name="テキスト ボックス 40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4" name="楕円 403"/>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5" name="テキスト ボックス 404"/>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6" name="楕円 405"/>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7" name="テキスト ボックス 406"/>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借入については交付税措置の多い地方債の借入を中心に考慮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定住促進・雇用の場の確保として職員１人あたりの給与を低くし、職員を多く雇用する施策を実施しているため、類似団体と比較して高くなっている。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人件費の額は減少しているが、割合については増加している。今後も引き続き、職員給与費の削減や、退職者の補充を必要最小限にとどめる等の歳出削減策を行い、経常収支比率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35560</xdr:rowOff>
    </xdr:from>
    <xdr:to>
      <xdr:col>24</xdr:col>
      <xdr:colOff>25400</xdr:colOff>
      <xdr:row>40</xdr:row>
      <xdr:rowOff>154432</xdr:rowOff>
    </xdr:to>
    <xdr:cxnSp macro="">
      <xdr:nvCxnSpPr>
        <xdr:cNvPr id="64" name="直線コネクタ 63"/>
        <xdr:cNvCxnSpPr/>
      </xdr:nvCxnSpPr>
      <xdr:spPr>
        <a:xfrm flipV="1">
          <a:off x="3987800" y="68935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122428</xdr:rowOff>
    </xdr:from>
    <xdr:to>
      <xdr:col>19</xdr:col>
      <xdr:colOff>187325</xdr:colOff>
      <xdr:row>40</xdr:row>
      <xdr:rowOff>154432</xdr:rowOff>
    </xdr:to>
    <xdr:cxnSp macro="">
      <xdr:nvCxnSpPr>
        <xdr:cNvPr id="67" name="直線コネクタ 66"/>
        <xdr:cNvCxnSpPr/>
      </xdr:nvCxnSpPr>
      <xdr:spPr>
        <a:xfrm>
          <a:off x="3098800" y="6980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76708</xdr:rowOff>
    </xdr:from>
    <xdr:to>
      <xdr:col>15</xdr:col>
      <xdr:colOff>98425</xdr:colOff>
      <xdr:row>40</xdr:row>
      <xdr:rowOff>122428</xdr:rowOff>
    </xdr:to>
    <xdr:cxnSp macro="">
      <xdr:nvCxnSpPr>
        <xdr:cNvPr id="70" name="直線コネクタ 69"/>
        <xdr:cNvCxnSpPr/>
      </xdr:nvCxnSpPr>
      <xdr:spPr>
        <a:xfrm>
          <a:off x="2209800" y="6934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165862</xdr:rowOff>
    </xdr:from>
    <xdr:to>
      <xdr:col>11</xdr:col>
      <xdr:colOff>9525</xdr:colOff>
      <xdr:row>40</xdr:row>
      <xdr:rowOff>76708</xdr:rowOff>
    </xdr:to>
    <xdr:cxnSp macro="">
      <xdr:nvCxnSpPr>
        <xdr:cNvPr id="73" name="直線コネクタ 72"/>
        <xdr:cNvCxnSpPr/>
      </xdr:nvCxnSpPr>
      <xdr:spPr>
        <a:xfrm>
          <a:off x="1320800" y="68524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156210</xdr:rowOff>
    </xdr:from>
    <xdr:to>
      <xdr:col>24</xdr:col>
      <xdr:colOff>76200</xdr:colOff>
      <xdr:row>40</xdr:row>
      <xdr:rowOff>86360</xdr:rowOff>
    </xdr:to>
    <xdr:sp macro="" textlink="">
      <xdr:nvSpPr>
        <xdr:cNvPr id="83" name="楕円 82"/>
        <xdr:cNvSpPr/>
      </xdr:nvSpPr>
      <xdr:spPr>
        <a:xfrm>
          <a:off x="4775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128287</xdr:rowOff>
    </xdr:from>
    <xdr:ext cx="762000" cy="259045"/>
    <xdr:sp macro="" textlink="">
      <xdr:nvSpPr>
        <xdr:cNvPr id="84" name="人件費該当値テキスト"/>
        <xdr:cNvSpPr txBox="1"/>
      </xdr:nvSpPr>
      <xdr:spPr>
        <a:xfrm>
          <a:off x="4914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103632</xdr:rowOff>
    </xdr:from>
    <xdr:to>
      <xdr:col>20</xdr:col>
      <xdr:colOff>38100</xdr:colOff>
      <xdr:row>41</xdr:row>
      <xdr:rowOff>33782</xdr:rowOff>
    </xdr:to>
    <xdr:sp macro="" textlink="">
      <xdr:nvSpPr>
        <xdr:cNvPr id="85" name="楕円 84"/>
        <xdr:cNvSpPr/>
      </xdr:nvSpPr>
      <xdr:spPr>
        <a:xfrm>
          <a:off x="3937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18559</xdr:rowOff>
    </xdr:from>
    <xdr:ext cx="736600" cy="259045"/>
    <xdr:sp macro="" textlink="">
      <xdr:nvSpPr>
        <xdr:cNvPr id="86" name="テキスト ボックス 85"/>
        <xdr:cNvSpPr txBox="1"/>
      </xdr:nvSpPr>
      <xdr:spPr>
        <a:xfrm>
          <a:off x="3606800" y="704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71628</xdr:rowOff>
    </xdr:from>
    <xdr:to>
      <xdr:col>15</xdr:col>
      <xdr:colOff>149225</xdr:colOff>
      <xdr:row>41</xdr:row>
      <xdr:rowOff>1778</xdr:rowOff>
    </xdr:to>
    <xdr:sp macro="" textlink="">
      <xdr:nvSpPr>
        <xdr:cNvPr id="87" name="楕円 86"/>
        <xdr:cNvSpPr/>
      </xdr:nvSpPr>
      <xdr:spPr>
        <a:xfrm>
          <a:off x="3048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158005</xdr:rowOff>
    </xdr:from>
    <xdr:ext cx="762000" cy="259045"/>
    <xdr:sp macro="" textlink="">
      <xdr:nvSpPr>
        <xdr:cNvPr id="88" name="テキスト ボックス 87"/>
        <xdr:cNvSpPr txBox="1"/>
      </xdr:nvSpPr>
      <xdr:spPr>
        <a:xfrm>
          <a:off x="2717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25908</xdr:rowOff>
    </xdr:from>
    <xdr:to>
      <xdr:col>11</xdr:col>
      <xdr:colOff>60325</xdr:colOff>
      <xdr:row>40</xdr:row>
      <xdr:rowOff>127508</xdr:rowOff>
    </xdr:to>
    <xdr:sp macro="" textlink="">
      <xdr:nvSpPr>
        <xdr:cNvPr id="89" name="楕円 88"/>
        <xdr:cNvSpPr/>
      </xdr:nvSpPr>
      <xdr:spPr>
        <a:xfrm>
          <a:off x="2159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112285</xdr:rowOff>
    </xdr:from>
    <xdr:ext cx="762000" cy="259045"/>
    <xdr:sp macro="" textlink="">
      <xdr:nvSpPr>
        <xdr:cNvPr id="90" name="テキスト ボックス 89"/>
        <xdr:cNvSpPr txBox="1"/>
      </xdr:nvSpPr>
      <xdr:spPr>
        <a:xfrm>
          <a:off x="1828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115062</xdr:rowOff>
    </xdr:from>
    <xdr:to>
      <xdr:col>6</xdr:col>
      <xdr:colOff>171450</xdr:colOff>
      <xdr:row>40</xdr:row>
      <xdr:rowOff>45212</xdr:rowOff>
    </xdr:to>
    <xdr:sp macro="" textlink="">
      <xdr:nvSpPr>
        <xdr:cNvPr id="91" name="楕円 90"/>
        <xdr:cNvSpPr/>
      </xdr:nvSpPr>
      <xdr:spPr>
        <a:xfrm>
          <a:off x="1270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29989</xdr:rowOff>
    </xdr:from>
    <xdr:ext cx="762000" cy="259045"/>
    <xdr:sp macro="" textlink="">
      <xdr:nvSpPr>
        <xdr:cNvPr id="92" name="テキスト ボックス 91"/>
        <xdr:cNvSpPr txBox="1"/>
      </xdr:nvSpPr>
      <xdr:spPr>
        <a:xfrm>
          <a:off x="939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庁舎内及び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学校のパソコンを更新したことと、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次期基幹システム導入業務を委託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したためである。今後も引き続き、物品調達の見直し等の経費削減に努め、財政の健全化を図る。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97282</xdr:rowOff>
    </xdr:to>
    <xdr:cxnSp macro="">
      <xdr:nvCxnSpPr>
        <xdr:cNvPr id="122" name="直線コネクタ 121"/>
        <xdr:cNvCxnSpPr/>
      </xdr:nvCxnSpPr>
      <xdr:spPr>
        <a:xfrm flipV="1">
          <a:off x="15671800" y="2998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97282</xdr:rowOff>
    </xdr:to>
    <xdr:cxnSp macro="">
      <xdr:nvCxnSpPr>
        <xdr:cNvPr id="125" name="直線コネクタ 124"/>
        <xdr:cNvCxnSpPr/>
      </xdr:nvCxnSpPr>
      <xdr:spPr>
        <a:xfrm>
          <a:off x="14782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88138</xdr:rowOff>
    </xdr:to>
    <xdr:cxnSp macro="">
      <xdr:nvCxnSpPr>
        <xdr:cNvPr id="128" name="直線コネクタ 127"/>
        <xdr:cNvCxnSpPr/>
      </xdr:nvCxnSpPr>
      <xdr:spPr>
        <a:xfrm>
          <a:off x="13893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60706</xdr:rowOff>
    </xdr:to>
    <xdr:cxnSp macro="">
      <xdr:nvCxnSpPr>
        <xdr:cNvPr id="131" name="直線コネクタ 130"/>
        <xdr:cNvCxnSpPr/>
      </xdr:nvCxnSpPr>
      <xdr:spPr>
        <a:xfrm flipV="1">
          <a:off x="13004800" y="2943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158259</xdr:rowOff>
    </xdr:from>
    <xdr:ext cx="736600" cy="259045"/>
    <xdr:sp macro="" textlink="">
      <xdr:nvSpPr>
        <xdr:cNvPr id="144" name="テキスト ボックス 143"/>
        <xdr:cNvSpPr txBox="1"/>
      </xdr:nvSpPr>
      <xdr:spPr>
        <a:xfrm>
          <a:off x="15290800" y="273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46" name="テキスト ボックス 145"/>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している。その要因は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によるものと考えられる。令和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年度以降のポイントについては、同程度の水準で推移すると考えている。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2" name="直線コネクタ 181"/>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5" name="直線コネクタ 184"/>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165100</xdr:rowOff>
    </xdr:to>
    <xdr:cxnSp macro="">
      <xdr:nvCxnSpPr>
        <xdr:cNvPr id="188" name="直線コネクタ 187"/>
        <xdr:cNvCxnSpPr/>
      </xdr:nvCxnSpPr>
      <xdr:spPr>
        <a:xfrm flipV="1">
          <a:off x="2209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1" name="直線コネクタ 190"/>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5" name="楕円 204"/>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6" name="テキスト ボックス 205"/>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改善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しているが、金額は６，４１９千円の増となっている。金額の増については、姫島丸特別会計及び診療所特別会計への繰出金の増が主な要因である。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66040</xdr:rowOff>
    </xdr:to>
    <xdr:cxnSp macro="">
      <xdr:nvCxnSpPr>
        <xdr:cNvPr id="242" name="直線コネクタ 241"/>
        <xdr:cNvCxnSpPr/>
      </xdr:nvCxnSpPr>
      <xdr:spPr>
        <a:xfrm flipV="1">
          <a:off x="15671800" y="9491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66040</xdr:rowOff>
    </xdr:to>
    <xdr:cxnSp macro="">
      <xdr:nvCxnSpPr>
        <xdr:cNvPr id="245" name="直線コネクタ 244"/>
        <xdr:cNvCxnSpPr/>
      </xdr:nvCxnSpPr>
      <xdr:spPr>
        <a:xfrm>
          <a:off x="14782800" y="9461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31750</xdr:rowOff>
    </xdr:to>
    <xdr:cxnSp macro="">
      <xdr:nvCxnSpPr>
        <xdr:cNvPr id="248" name="直線コネクタ 247"/>
        <xdr:cNvCxnSpPr/>
      </xdr:nvCxnSpPr>
      <xdr:spPr>
        <a:xfrm>
          <a:off x="13893800" y="9446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16510</xdr:rowOff>
    </xdr:to>
    <xdr:cxnSp macro="">
      <xdr:nvCxnSpPr>
        <xdr:cNvPr id="251" name="直線コネクタ 250"/>
        <xdr:cNvCxnSpPr/>
      </xdr:nvCxnSpPr>
      <xdr:spPr>
        <a:xfrm>
          <a:off x="13004800" y="942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1" name="楕円 260"/>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2"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xdr:rowOff>
    </xdr:from>
    <xdr:to>
      <xdr:col>78</xdr:col>
      <xdr:colOff>120650</xdr:colOff>
      <xdr:row>55</xdr:row>
      <xdr:rowOff>116840</xdr:rowOff>
    </xdr:to>
    <xdr:sp macro="" textlink="">
      <xdr:nvSpPr>
        <xdr:cNvPr id="263" name="楕円 262"/>
        <xdr:cNvSpPr/>
      </xdr:nvSpPr>
      <xdr:spPr>
        <a:xfrm>
          <a:off x="156210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127017</xdr:rowOff>
    </xdr:from>
    <xdr:ext cx="736600" cy="259045"/>
    <xdr:sp macro="" textlink="">
      <xdr:nvSpPr>
        <xdr:cNvPr id="264" name="テキスト ボックス 263"/>
        <xdr:cNvSpPr txBox="1"/>
      </xdr:nvSpPr>
      <xdr:spPr>
        <a:xfrm>
          <a:off x="15290800" y="921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5" name="楕円 264"/>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66" name="テキスト ボックス 265"/>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67" name="楕円 266"/>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68" name="テキスト ボックス 267"/>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69" name="楕円 268"/>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0" name="テキスト ボックス 269"/>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区長等の報酬を報償費へと組替えたことによる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35560</xdr:rowOff>
    </xdr:to>
    <xdr:cxnSp macro="">
      <xdr:nvCxnSpPr>
        <xdr:cNvPr id="300" name="直線コネクタ 299"/>
        <xdr:cNvCxnSpPr/>
      </xdr:nvCxnSpPr>
      <xdr:spPr>
        <a:xfrm>
          <a:off x="15671800" y="584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xdr:rowOff>
    </xdr:from>
    <xdr:to>
      <xdr:col>78</xdr:col>
      <xdr:colOff>69850</xdr:colOff>
      <xdr:row>34</xdr:row>
      <xdr:rowOff>12700</xdr:rowOff>
    </xdr:to>
    <xdr:cxnSp macro="">
      <xdr:nvCxnSpPr>
        <xdr:cNvPr id="303" name="直線コネクタ 302"/>
        <xdr:cNvCxnSpPr/>
      </xdr:nvCxnSpPr>
      <xdr:spPr>
        <a:xfrm>
          <a:off x="14782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xdr:rowOff>
    </xdr:from>
    <xdr:to>
      <xdr:col>73</xdr:col>
      <xdr:colOff>180975</xdr:colOff>
      <xdr:row>34</xdr:row>
      <xdr:rowOff>3556</xdr:rowOff>
    </xdr:to>
    <xdr:cxnSp macro="">
      <xdr:nvCxnSpPr>
        <xdr:cNvPr id="306" name="直線コネクタ 305"/>
        <xdr:cNvCxnSpPr/>
      </xdr:nvCxnSpPr>
      <xdr:spPr>
        <a:xfrm>
          <a:off x="13893800" y="583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3556</xdr:rowOff>
    </xdr:to>
    <xdr:cxnSp macro="">
      <xdr:nvCxnSpPr>
        <xdr:cNvPr id="309" name="直線コネクタ 308"/>
        <xdr:cNvCxnSpPr/>
      </xdr:nvCxnSpPr>
      <xdr:spPr>
        <a:xfrm>
          <a:off x="13004800" y="58191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19" name="楕円 318"/>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64787</xdr:rowOff>
    </xdr:from>
    <xdr:ext cx="762000" cy="259045"/>
    <xdr:sp macro="" textlink="">
      <xdr:nvSpPr>
        <xdr:cNvPr id="320" name="補助費等該当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21" name="楕円 320"/>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22" name="テキスト ボックス 321"/>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124206</xdr:rowOff>
    </xdr:from>
    <xdr:to>
      <xdr:col>74</xdr:col>
      <xdr:colOff>31750</xdr:colOff>
      <xdr:row>34</xdr:row>
      <xdr:rowOff>54356</xdr:rowOff>
    </xdr:to>
    <xdr:sp macro="" textlink="">
      <xdr:nvSpPr>
        <xdr:cNvPr id="323" name="楕円 322"/>
        <xdr:cNvSpPr/>
      </xdr:nvSpPr>
      <xdr:spPr>
        <a:xfrm>
          <a:off x="14732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64533</xdr:rowOff>
    </xdr:from>
    <xdr:ext cx="762000" cy="259045"/>
    <xdr:sp macro="" textlink="">
      <xdr:nvSpPr>
        <xdr:cNvPr id="324" name="テキスト ボックス 323"/>
        <xdr:cNvSpPr txBox="1"/>
      </xdr:nvSpPr>
      <xdr:spPr>
        <a:xfrm>
          <a:off x="14401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124206</xdr:rowOff>
    </xdr:from>
    <xdr:to>
      <xdr:col>69</xdr:col>
      <xdr:colOff>142875</xdr:colOff>
      <xdr:row>34</xdr:row>
      <xdr:rowOff>54356</xdr:rowOff>
    </xdr:to>
    <xdr:sp macro="" textlink="">
      <xdr:nvSpPr>
        <xdr:cNvPr id="325" name="楕円 324"/>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64533</xdr:rowOff>
    </xdr:from>
    <xdr:ext cx="762000" cy="259045"/>
    <xdr:sp macro="" textlink="">
      <xdr:nvSpPr>
        <xdr:cNvPr id="326" name="テキスト ボックス 325"/>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27" name="楕円 326"/>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28" name="テキスト ボックス 327"/>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ポイント改善している。主な要因は平成１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（一般公共（漁港事業））及び平成１１年度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一般公共（港湾事業・災害関連）</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）の償還完了によるものである。平成２２年度が公債費のピークであり、現在、減少傾向にあるが、清掃センター建替</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及びケーブルテレビ光ファイバー網整備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等の事業において多額の借入を行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、その元金償還が始まる令和５年度より増加すると考えている。今後も、将来負担の増とならないよう、交付税措置の割合の高い地方債を中心に借入を考慮し、財政の健全化に努める。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127000</xdr:rowOff>
    </xdr:to>
    <xdr:cxnSp macro="">
      <xdr:nvCxnSpPr>
        <xdr:cNvPr id="360" name="直線コネクタ 359"/>
        <xdr:cNvCxnSpPr/>
      </xdr:nvCxnSpPr>
      <xdr:spPr>
        <a:xfrm flipV="1">
          <a:off x="3987800" y="130771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134620</xdr:rowOff>
    </xdr:to>
    <xdr:cxnSp macro="">
      <xdr:nvCxnSpPr>
        <xdr:cNvPr id="363" name="直線コネクタ 362"/>
        <xdr:cNvCxnSpPr/>
      </xdr:nvCxnSpPr>
      <xdr:spPr>
        <a:xfrm flipV="1">
          <a:off x="3098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62230</xdr:rowOff>
    </xdr:to>
    <xdr:cxnSp macro="">
      <xdr:nvCxnSpPr>
        <xdr:cNvPr id="366" name="直線コネクタ 365"/>
        <xdr:cNvCxnSpPr/>
      </xdr:nvCxnSpPr>
      <xdr:spPr>
        <a:xfrm flipV="1">
          <a:off x="2209800" y="1316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92711</xdr:rowOff>
    </xdr:to>
    <xdr:cxnSp macro="">
      <xdr:nvCxnSpPr>
        <xdr:cNvPr id="369" name="直線コネクタ 368"/>
        <xdr:cNvCxnSpPr/>
      </xdr:nvCxnSpPr>
      <xdr:spPr>
        <a:xfrm flipV="1">
          <a:off x="1320800" y="13263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9" name="楕円 378"/>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0"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1" name="楕円 380"/>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2" name="テキスト ボックス 381"/>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3" name="楕円 382"/>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4" name="テキスト ボックス 383"/>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85" name="楕円 38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86" name="テキスト ボックス 385"/>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7" name="楕円 386"/>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8" name="テキスト ボックス 38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ている。その要因は、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備品購入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る物件費の減及び投資及び出資金・貸付金の減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である。今後も引き続き、歳出削減策を実施し、併せて職員の経費削減に対する意識の高揚を引き続き図っていき、財政の健全化を図っていく。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118835</xdr:rowOff>
    </xdr:from>
    <xdr:to>
      <xdr:col>82</xdr:col>
      <xdr:colOff>107950</xdr:colOff>
      <xdr:row>76</xdr:row>
      <xdr:rowOff>35561</xdr:rowOff>
    </xdr:to>
    <xdr:cxnSp macro="">
      <xdr:nvCxnSpPr>
        <xdr:cNvPr id="423" name="直線コネクタ 422"/>
        <xdr:cNvCxnSpPr/>
      </xdr:nvCxnSpPr>
      <xdr:spPr>
        <a:xfrm flipV="1">
          <a:off x="15671800" y="12977585"/>
          <a:ext cx="8382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35561</xdr:rowOff>
    </xdr:to>
    <xdr:cxnSp macro="">
      <xdr:nvCxnSpPr>
        <xdr:cNvPr id="426" name="直線コネクタ 425"/>
        <xdr:cNvCxnSpPr/>
      </xdr:nvCxnSpPr>
      <xdr:spPr>
        <a:xfrm>
          <a:off x="14782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60053</xdr:rowOff>
    </xdr:from>
    <xdr:to>
      <xdr:col>73</xdr:col>
      <xdr:colOff>180975</xdr:colOff>
      <xdr:row>75</xdr:row>
      <xdr:rowOff>138430</xdr:rowOff>
    </xdr:to>
    <xdr:cxnSp macro="">
      <xdr:nvCxnSpPr>
        <xdr:cNvPr id="429" name="直線コネクタ 428"/>
        <xdr:cNvCxnSpPr/>
      </xdr:nvCxnSpPr>
      <xdr:spPr>
        <a:xfrm>
          <a:off x="13893800" y="12918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159657</xdr:rowOff>
    </xdr:from>
    <xdr:to>
      <xdr:col>69</xdr:col>
      <xdr:colOff>92075</xdr:colOff>
      <xdr:row>75</xdr:row>
      <xdr:rowOff>60053</xdr:rowOff>
    </xdr:to>
    <xdr:cxnSp macro="">
      <xdr:nvCxnSpPr>
        <xdr:cNvPr id="432" name="直線コネクタ 431"/>
        <xdr:cNvCxnSpPr/>
      </xdr:nvCxnSpPr>
      <xdr:spPr>
        <a:xfrm>
          <a:off x="13004800" y="128469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42" name="楕円 441"/>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43" name="公債費以外該当値テキスト"/>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4" name="楕円 443"/>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45" name="テキスト ボックス 444"/>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6" name="楕円 445"/>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7" name="テキスト ボックス 44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9253</xdr:rowOff>
    </xdr:from>
    <xdr:to>
      <xdr:col>69</xdr:col>
      <xdr:colOff>142875</xdr:colOff>
      <xdr:row>75</xdr:row>
      <xdr:rowOff>110853</xdr:rowOff>
    </xdr:to>
    <xdr:sp macro="" textlink="">
      <xdr:nvSpPr>
        <xdr:cNvPr id="448" name="楕円 447"/>
        <xdr:cNvSpPr/>
      </xdr:nvSpPr>
      <xdr:spPr>
        <a:xfrm>
          <a:off x="13843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49" name="テキスト ボックス 448"/>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50" name="楕円 449"/>
        <xdr:cNvSpPr/>
      </xdr:nvSpPr>
      <xdr:spPr>
        <a:xfrm>
          <a:off x="12954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49184</xdr:rowOff>
    </xdr:from>
    <xdr:ext cx="762000" cy="259045"/>
    <xdr:sp macro="" textlink="">
      <xdr:nvSpPr>
        <xdr:cNvPr id="451" name="テキスト ボックス 450"/>
        <xdr:cNvSpPr txBox="1"/>
      </xdr:nvSpPr>
      <xdr:spPr>
        <a:xfrm>
          <a:off x="12623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13209</xdr:rowOff>
    </xdr:from>
    <xdr:to>
      <xdr:col>29</xdr:col>
      <xdr:colOff>127000</xdr:colOff>
      <xdr:row>17</xdr:row>
      <xdr:rowOff>49741</xdr:rowOff>
    </xdr:to>
    <xdr:cxnSp macro="">
      <xdr:nvCxnSpPr>
        <xdr:cNvPr id="49" name="直線コネクタ 48"/>
        <xdr:cNvCxnSpPr/>
      </xdr:nvCxnSpPr>
      <xdr:spPr bwMode="auto">
        <a:xfrm>
          <a:off x="5003800" y="2975484"/>
          <a:ext cx="647700" cy="3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34518</xdr:rowOff>
    </xdr:from>
    <xdr:ext cx="762000" cy="259045"/>
    <xdr:sp macro="" textlink="">
      <xdr:nvSpPr>
        <xdr:cNvPr id="50" name="人口1人当たり決算額の推移平均値テキスト130"/>
        <xdr:cNvSpPr txBox="1"/>
      </xdr:nvSpPr>
      <xdr:spPr>
        <a:xfrm>
          <a:off x="5740400" y="2996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13209</xdr:rowOff>
    </xdr:from>
    <xdr:to>
      <xdr:col>26</xdr:col>
      <xdr:colOff>50800</xdr:colOff>
      <xdr:row>17</xdr:row>
      <xdr:rowOff>19764</xdr:rowOff>
    </xdr:to>
    <xdr:cxnSp macro="">
      <xdr:nvCxnSpPr>
        <xdr:cNvPr id="52" name="直線コネクタ 51"/>
        <xdr:cNvCxnSpPr/>
      </xdr:nvCxnSpPr>
      <xdr:spPr bwMode="auto">
        <a:xfrm flipV="1">
          <a:off x="4305300" y="2975484"/>
          <a:ext cx="698500" cy="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19764</xdr:rowOff>
    </xdr:from>
    <xdr:to>
      <xdr:col>22</xdr:col>
      <xdr:colOff>114300</xdr:colOff>
      <xdr:row>17</xdr:row>
      <xdr:rowOff>39258</xdr:rowOff>
    </xdr:to>
    <xdr:cxnSp macro="">
      <xdr:nvCxnSpPr>
        <xdr:cNvPr id="55" name="直線コネクタ 54"/>
        <xdr:cNvCxnSpPr/>
      </xdr:nvCxnSpPr>
      <xdr:spPr bwMode="auto">
        <a:xfrm flipV="1">
          <a:off x="3606800" y="2982039"/>
          <a:ext cx="698500" cy="1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39258</xdr:rowOff>
    </xdr:from>
    <xdr:to>
      <xdr:col>18</xdr:col>
      <xdr:colOff>177800</xdr:colOff>
      <xdr:row>17</xdr:row>
      <xdr:rowOff>72315</xdr:rowOff>
    </xdr:to>
    <xdr:cxnSp macro="">
      <xdr:nvCxnSpPr>
        <xdr:cNvPr id="58" name="直線コネクタ 57"/>
        <xdr:cNvCxnSpPr/>
      </xdr:nvCxnSpPr>
      <xdr:spPr bwMode="auto">
        <a:xfrm flipV="1">
          <a:off x="2908300" y="3001533"/>
          <a:ext cx="698500" cy="3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170391</xdr:rowOff>
    </xdr:from>
    <xdr:to>
      <xdr:col>29</xdr:col>
      <xdr:colOff>177800</xdr:colOff>
      <xdr:row>17</xdr:row>
      <xdr:rowOff>100541</xdr:rowOff>
    </xdr:to>
    <xdr:sp macro="" textlink="">
      <xdr:nvSpPr>
        <xdr:cNvPr id="68" name="楕円 67"/>
        <xdr:cNvSpPr/>
      </xdr:nvSpPr>
      <xdr:spPr bwMode="auto">
        <a:xfrm>
          <a:off x="5600700" y="296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15468</xdr:rowOff>
    </xdr:from>
    <xdr:ext cx="762000" cy="259045"/>
    <xdr:sp macro="" textlink="">
      <xdr:nvSpPr>
        <xdr:cNvPr id="69" name="人口1人当たり決算額の推移該当値テキスト130"/>
        <xdr:cNvSpPr txBox="1"/>
      </xdr:nvSpPr>
      <xdr:spPr>
        <a:xfrm>
          <a:off x="5740400" y="280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133859</xdr:rowOff>
    </xdr:from>
    <xdr:to>
      <xdr:col>26</xdr:col>
      <xdr:colOff>101600</xdr:colOff>
      <xdr:row>17</xdr:row>
      <xdr:rowOff>64009</xdr:rowOff>
    </xdr:to>
    <xdr:sp macro="" textlink="">
      <xdr:nvSpPr>
        <xdr:cNvPr id="70" name="楕円 69"/>
        <xdr:cNvSpPr/>
      </xdr:nvSpPr>
      <xdr:spPr bwMode="auto">
        <a:xfrm>
          <a:off x="4953000" y="292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74186</xdr:rowOff>
    </xdr:from>
    <xdr:ext cx="736600" cy="259045"/>
    <xdr:sp macro="" textlink="">
      <xdr:nvSpPr>
        <xdr:cNvPr id="71" name="テキスト ボックス 70"/>
        <xdr:cNvSpPr txBox="1"/>
      </xdr:nvSpPr>
      <xdr:spPr>
        <a:xfrm>
          <a:off x="4622800" y="269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140414</xdr:rowOff>
    </xdr:from>
    <xdr:to>
      <xdr:col>22</xdr:col>
      <xdr:colOff>165100</xdr:colOff>
      <xdr:row>17</xdr:row>
      <xdr:rowOff>70564</xdr:rowOff>
    </xdr:to>
    <xdr:sp macro="" textlink="">
      <xdr:nvSpPr>
        <xdr:cNvPr id="72" name="楕円 71"/>
        <xdr:cNvSpPr/>
      </xdr:nvSpPr>
      <xdr:spPr bwMode="auto">
        <a:xfrm>
          <a:off x="4254500" y="293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80741</xdr:rowOff>
    </xdr:from>
    <xdr:ext cx="762000" cy="259045"/>
    <xdr:sp macro="" textlink="">
      <xdr:nvSpPr>
        <xdr:cNvPr id="73" name="テキスト ボックス 72"/>
        <xdr:cNvSpPr txBox="1"/>
      </xdr:nvSpPr>
      <xdr:spPr>
        <a:xfrm>
          <a:off x="3924300" y="27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159908</xdr:rowOff>
    </xdr:from>
    <xdr:to>
      <xdr:col>19</xdr:col>
      <xdr:colOff>38100</xdr:colOff>
      <xdr:row>17</xdr:row>
      <xdr:rowOff>90058</xdr:rowOff>
    </xdr:to>
    <xdr:sp macro="" textlink="">
      <xdr:nvSpPr>
        <xdr:cNvPr id="74" name="楕円 73"/>
        <xdr:cNvSpPr/>
      </xdr:nvSpPr>
      <xdr:spPr bwMode="auto">
        <a:xfrm>
          <a:off x="3556000" y="29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100235</xdr:rowOff>
    </xdr:from>
    <xdr:ext cx="762000" cy="259045"/>
    <xdr:sp macro="" textlink="">
      <xdr:nvSpPr>
        <xdr:cNvPr id="75" name="テキスト ボックス 74"/>
        <xdr:cNvSpPr txBox="1"/>
      </xdr:nvSpPr>
      <xdr:spPr>
        <a:xfrm>
          <a:off x="3225800" y="27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21515</xdr:rowOff>
    </xdr:from>
    <xdr:to>
      <xdr:col>15</xdr:col>
      <xdr:colOff>101600</xdr:colOff>
      <xdr:row>17</xdr:row>
      <xdr:rowOff>123115</xdr:rowOff>
    </xdr:to>
    <xdr:sp macro="" textlink="">
      <xdr:nvSpPr>
        <xdr:cNvPr id="76" name="楕円 75"/>
        <xdr:cNvSpPr/>
      </xdr:nvSpPr>
      <xdr:spPr bwMode="auto">
        <a:xfrm>
          <a:off x="2857500" y="29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133292</xdr:rowOff>
    </xdr:from>
    <xdr:ext cx="762000" cy="259045"/>
    <xdr:sp macro="" textlink="">
      <xdr:nvSpPr>
        <xdr:cNvPr id="77" name="テキスト ボックス 76"/>
        <xdr:cNvSpPr txBox="1"/>
      </xdr:nvSpPr>
      <xdr:spPr>
        <a:xfrm>
          <a:off x="2527300" y="275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324351</xdr:rowOff>
    </xdr:from>
    <xdr:to>
      <xdr:col>29</xdr:col>
      <xdr:colOff>127000</xdr:colOff>
      <xdr:row>36</xdr:row>
      <xdr:rowOff>4249</xdr:rowOff>
    </xdr:to>
    <xdr:cxnSp macro="">
      <xdr:nvCxnSpPr>
        <xdr:cNvPr id="110" name="直線コネクタ 109"/>
        <xdr:cNvCxnSpPr/>
      </xdr:nvCxnSpPr>
      <xdr:spPr bwMode="auto">
        <a:xfrm>
          <a:off x="5003800" y="6934701"/>
          <a:ext cx="647700" cy="2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324351</xdr:rowOff>
    </xdr:from>
    <xdr:to>
      <xdr:col>26</xdr:col>
      <xdr:colOff>50800</xdr:colOff>
      <xdr:row>36</xdr:row>
      <xdr:rowOff>43028</xdr:rowOff>
    </xdr:to>
    <xdr:cxnSp macro="">
      <xdr:nvCxnSpPr>
        <xdr:cNvPr id="113" name="直線コネクタ 112"/>
        <xdr:cNvCxnSpPr/>
      </xdr:nvCxnSpPr>
      <xdr:spPr bwMode="auto">
        <a:xfrm flipV="1">
          <a:off x="4305300" y="6934701"/>
          <a:ext cx="698500" cy="6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338889</xdr:rowOff>
    </xdr:from>
    <xdr:to>
      <xdr:col>22</xdr:col>
      <xdr:colOff>114300</xdr:colOff>
      <xdr:row>36</xdr:row>
      <xdr:rowOff>43028</xdr:rowOff>
    </xdr:to>
    <xdr:cxnSp macro="">
      <xdr:nvCxnSpPr>
        <xdr:cNvPr id="116" name="直線コネクタ 115"/>
        <xdr:cNvCxnSpPr/>
      </xdr:nvCxnSpPr>
      <xdr:spPr bwMode="auto">
        <a:xfrm>
          <a:off x="3606800" y="6949239"/>
          <a:ext cx="698500" cy="47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338889</xdr:rowOff>
    </xdr:from>
    <xdr:to>
      <xdr:col>18</xdr:col>
      <xdr:colOff>177800</xdr:colOff>
      <xdr:row>36</xdr:row>
      <xdr:rowOff>54511</xdr:rowOff>
    </xdr:to>
    <xdr:cxnSp macro="">
      <xdr:nvCxnSpPr>
        <xdr:cNvPr id="119" name="直線コネクタ 118"/>
        <xdr:cNvCxnSpPr/>
      </xdr:nvCxnSpPr>
      <xdr:spPr bwMode="auto">
        <a:xfrm flipV="1">
          <a:off x="2908300" y="6949239"/>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296349</xdr:rowOff>
    </xdr:from>
    <xdr:to>
      <xdr:col>29</xdr:col>
      <xdr:colOff>177800</xdr:colOff>
      <xdr:row>36</xdr:row>
      <xdr:rowOff>55049</xdr:rowOff>
    </xdr:to>
    <xdr:sp macro="" textlink="">
      <xdr:nvSpPr>
        <xdr:cNvPr id="129" name="楕円 128"/>
        <xdr:cNvSpPr/>
      </xdr:nvSpPr>
      <xdr:spPr bwMode="auto">
        <a:xfrm>
          <a:off x="5600700" y="690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268426</xdr:rowOff>
    </xdr:from>
    <xdr:ext cx="762000" cy="259045"/>
    <xdr:sp macro="" textlink="">
      <xdr:nvSpPr>
        <xdr:cNvPr id="130" name="人口1人当たり決算額の推移該当値テキスト445"/>
        <xdr:cNvSpPr txBox="1"/>
      </xdr:nvSpPr>
      <xdr:spPr>
        <a:xfrm>
          <a:off x="5740400" y="687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273551</xdr:rowOff>
    </xdr:from>
    <xdr:to>
      <xdr:col>26</xdr:col>
      <xdr:colOff>101600</xdr:colOff>
      <xdr:row>36</xdr:row>
      <xdr:rowOff>32251</xdr:rowOff>
    </xdr:to>
    <xdr:sp macro="" textlink="">
      <xdr:nvSpPr>
        <xdr:cNvPr id="131" name="楕円 130"/>
        <xdr:cNvSpPr/>
      </xdr:nvSpPr>
      <xdr:spPr bwMode="auto">
        <a:xfrm>
          <a:off x="4953000" y="688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17028</xdr:rowOff>
    </xdr:from>
    <xdr:ext cx="736600" cy="259045"/>
    <xdr:sp macro="" textlink="">
      <xdr:nvSpPr>
        <xdr:cNvPr id="132" name="テキスト ボックス 131"/>
        <xdr:cNvSpPr txBox="1"/>
      </xdr:nvSpPr>
      <xdr:spPr>
        <a:xfrm>
          <a:off x="4622800" y="6970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335128</xdr:rowOff>
    </xdr:from>
    <xdr:to>
      <xdr:col>22</xdr:col>
      <xdr:colOff>165100</xdr:colOff>
      <xdr:row>36</xdr:row>
      <xdr:rowOff>93828</xdr:rowOff>
    </xdr:to>
    <xdr:sp macro="" textlink="">
      <xdr:nvSpPr>
        <xdr:cNvPr id="133" name="楕円 132"/>
        <xdr:cNvSpPr/>
      </xdr:nvSpPr>
      <xdr:spPr bwMode="auto">
        <a:xfrm>
          <a:off x="4254500" y="694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78605</xdr:rowOff>
    </xdr:from>
    <xdr:ext cx="762000" cy="259045"/>
    <xdr:sp macro="" textlink="">
      <xdr:nvSpPr>
        <xdr:cNvPr id="134" name="テキスト ボックス 133"/>
        <xdr:cNvSpPr txBox="1"/>
      </xdr:nvSpPr>
      <xdr:spPr>
        <a:xfrm>
          <a:off x="3924300" y="703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288089</xdr:rowOff>
    </xdr:from>
    <xdr:to>
      <xdr:col>19</xdr:col>
      <xdr:colOff>38100</xdr:colOff>
      <xdr:row>36</xdr:row>
      <xdr:rowOff>46789</xdr:rowOff>
    </xdr:to>
    <xdr:sp macro="" textlink="">
      <xdr:nvSpPr>
        <xdr:cNvPr id="135" name="楕円 134"/>
        <xdr:cNvSpPr/>
      </xdr:nvSpPr>
      <xdr:spPr bwMode="auto">
        <a:xfrm>
          <a:off x="3556000" y="689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31566</xdr:rowOff>
    </xdr:from>
    <xdr:ext cx="762000" cy="259045"/>
    <xdr:sp macro="" textlink="">
      <xdr:nvSpPr>
        <xdr:cNvPr id="136" name="テキスト ボックス 135"/>
        <xdr:cNvSpPr txBox="1"/>
      </xdr:nvSpPr>
      <xdr:spPr>
        <a:xfrm>
          <a:off x="3225800" y="698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3711</xdr:rowOff>
    </xdr:from>
    <xdr:to>
      <xdr:col>15</xdr:col>
      <xdr:colOff>101600</xdr:colOff>
      <xdr:row>36</xdr:row>
      <xdr:rowOff>105311</xdr:rowOff>
    </xdr:to>
    <xdr:sp macro="" textlink="">
      <xdr:nvSpPr>
        <xdr:cNvPr id="137" name="楕円 136"/>
        <xdr:cNvSpPr/>
      </xdr:nvSpPr>
      <xdr:spPr bwMode="auto">
        <a:xfrm>
          <a:off x="2857500" y="695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90088</xdr:rowOff>
    </xdr:from>
    <xdr:ext cx="762000" cy="259045"/>
    <xdr:sp macro="" textlink="">
      <xdr:nvSpPr>
        <xdr:cNvPr id="138" name="テキスト ボックス 137"/>
        <xdr:cNvSpPr txBox="1"/>
      </xdr:nvSpPr>
      <xdr:spPr>
        <a:xfrm>
          <a:off x="2527300" y="704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51331</xdr:rowOff>
    </xdr:from>
    <xdr:to>
      <xdr:col>24</xdr:col>
      <xdr:colOff>63500</xdr:colOff>
      <xdr:row>36</xdr:row>
      <xdr:rowOff>62298</xdr:rowOff>
    </xdr:to>
    <xdr:cxnSp macro="">
      <xdr:nvCxnSpPr>
        <xdr:cNvPr id="60" name="直線コネクタ 59"/>
        <xdr:cNvCxnSpPr/>
      </xdr:nvCxnSpPr>
      <xdr:spPr>
        <a:xfrm>
          <a:off x="3797300" y="6223531"/>
          <a:ext cx="8382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51331</xdr:rowOff>
    </xdr:from>
    <xdr:to>
      <xdr:col>19</xdr:col>
      <xdr:colOff>177800</xdr:colOff>
      <xdr:row>36</xdr:row>
      <xdr:rowOff>65091</xdr:rowOff>
    </xdr:to>
    <xdr:cxnSp macro="">
      <xdr:nvCxnSpPr>
        <xdr:cNvPr id="63" name="直線コネクタ 62"/>
        <xdr:cNvCxnSpPr/>
      </xdr:nvCxnSpPr>
      <xdr:spPr>
        <a:xfrm flipV="1">
          <a:off x="2908300" y="6223531"/>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65091</xdr:rowOff>
    </xdr:from>
    <xdr:to>
      <xdr:col>15</xdr:col>
      <xdr:colOff>50800</xdr:colOff>
      <xdr:row>36</xdr:row>
      <xdr:rowOff>73756</xdr:rowOff>
    </xdr:to>
    <xdr:cxnSp macro="">
      <xdr:nvCxnSpPr>
        <xdr:cNvPr id="66" name="直線コネクタ 65"/>
        <xdr:cNvCxnSpPr/>
      </xdr:nvCxnSpPr>
      <xdr:spPr>
        <a:xfrm flipV="1">
          <a:off x="2019300" y="6237291"/>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73756</xdr:rowOff>
    </xdr:from>
    <xdr:to>
      <xdr:col>10</xdr:col>
      <xdr:colOff>114300</xdr:colOff>
      <xdr:row>36</xdr:row>
      <xdr:rowOff>106279</xdr:rowOff>
    </xdr:to>
    <xdr:cxnSp macro="">
      <xdr:nvCxnSpPr>
        <xdr:cNvPr id="69" name="直線コネクタ 68"/>
        <xdr:cNvCxnSpPr/>
      </xdr:nvCxnSpPr>
      <xdr:spPr>
        <a:xfrm flipV="1">
          <a:off x="1130300" y="6245956"/>
          <a:ext cx="889000" cy="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11498</xdr:rowOff>
    </xdr:from>
    <xdr:to>
      <xdr:col>24</xdr:col>
      <xdr:colOff>114300</xdr:colOff>
      <xdr:row>36</xdr:row>
      <xdr:rowOff>113098</xdr:rowOff>
    </xdr:to>
    <xdr:sp macro="" textlink="">
      <xdr:nvSpPr>
        <xdr:cNvPr id="79" name="楕円 78"/>
        <xdr:cNvSpPr/>
      </xdr:nvSpPr>
      <xdr:spPr>
        <a:xfrm>
          <a:off x="4584700" y="61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34375</xdr:rowOff>
    </xdr:from>
    <xdr:ext cx="599010" cy="259045"/>
    <xdr:sp macro="" textlink="">
      <xdr:nvSpPr>
        <xdr:cNvPr id="80" name="人件費該当値テキスト"/>
        <xdr:cNvSpPr txBox="1"/>
      </xdr:nvSpPr>
      <xdr:spPr>
        <a:xfrm>
          <a:off x="4686300" y="603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531</xdr:rowOff>
    </xdr:from>
    <xdr:to>
      <xdr:col>20</xdr:col>
      <xdr:colOff>38100</xdr:colOff>
      <xdr:row>36</xdr:row>
      <xdr:rowOff>102131</xdr:rowOff>
    </xdr:to>
    <xdr:sp macro="" textlink="">
      <xdr:nvSpPr>
        <xdr:cNvPr id="81" name="楕円 80"/>
        <xdr:cNvSpPr/>
      </xdr:nvSpPr>
      <xdr:spPr>
        <a:xfrm>
          <a:off x="3746500" y="61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118658</xdr:rowOff>
    </xdr:from>
    <xdr:ext cx="599010" cy="259045"/>
    <xdr:sp macro="" textlink="">
      <xdr:nvSpPr>
        <xdr:cNvPr id="82" name="テキスト ボックス 81"/>
        <xdr:cNvSpPr txBox="1"/>
      </xdr:nvSpPr>
      <xdr:spPr>
        <a:xfrm>
          <a:off x="3497795" y="59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14291</xdr:rowOff>
    </xdr:from>
    <xdr:to>
      <xdr:col>15</xdr:col>
      <xdr:colOff>101600</xdr:colOff>
      <xdr:row>36</xdr:row>
      <xdr:rowOff>115891</xdr:rowOff>
    </xdr:to>
    <xdr:sp macro="" textlink="">
      <xdr:nvSpPr>
        <xdr:cNvPr id="83" name="楕円 82"/>
        <xdr:cNvSpPr/>
      </xdr:nvSpPr>
      <xdr:spPr>
        <a:xfrm>
          <a:off x="2857500" y="6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132418</xdr:rowOff>
    </xdr:from>
    <xdr:ext cx="599010" cy="259045"/>
    <xdr:sp macro="" textlink="">
      <xdr:nvSpPr>
        <xdr:cNvPr id="84" name="テキスト ボックス 83"/>
        <xdr:cNvSpPr txBox="1"/>
      </xdr:nvSpPr>
      <xdr:spPr>
        <a:xfrm>
          <a:off x="2608795" y="596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22956</xdr:rowOff>
    </xdr:from>
    <xdr:to>
      <xdr:col>10</xdr:col>
      <xdr:colOff>165100</xdr:colOff>
      <xdr:row>36</xdr:row>
      <xdr:rowOff>124556</xdr:rowOff>
    </xdr:to>
    <xdr:sp macro="" textlink="">
      <xdr:nvSpPr>
        <xdr:cNvPr id="85" name="楕円 84"/>
        <xdr:cNvSpPr/>
      </xdr:nvSpPr>
      <xdr:spPr>
        <a:xfrm>
          <a:off x="1968500" y="6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141083</xdr:rowOff>
    </xdr:from>
    <xdr:ext cx="599010" cy="259045"/>
    <xdr:sp macro="" textlink="">
      <xdr:nvSpPr>
        <xdr:cNvPr id="86" name="テキスト ボックス 85"/>
        <xdr:cNvSpPr txBox="1"/>
      </xdr:nvSpPr>
      <xdr:spPr>
        <a:xfrm>
          <a:off x="1719795" y="59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55479</xdr:rowOff>
    </xdr:from>
    <xdr:to>
      <xdr:col>6</xdr:col>
      <xdr:colOff>38100</xdr:colOff>
      <xdr:row>36</xdr:row>
      <xdr:rowOff>157079</xdr:rowOff>
    </xdr:to>
    <xdr:sp macro="" textlink="">
      <xdr:nvSpPr>
        <xdr:cNvPr id="87" name="楕円 86"/>
        <xdr:cNvSpPr/>
      </xdr:nvSpPr>
      <xdr:spPr>
        <a:xfrm>
          <a:off x="1079500" y="62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2156</xdr:rowOff>
    </xdr:from>
    <xdr:ext cx="599010" cy="259045"/>
    <xdr:sp macro="" textlink="">
      <xdr:nvSpPr>
        <xdr:cNvPr id="88" name="テキスト ボックス 87"/>
        <xdr:cNvSpPr txBox="1"/>
      </xdr:nvSpPr>
      <xdr:spPr>
        <a:xfrm>
          <a:off x="830795" y="600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171359</xdr:rowOff>
    </xdr:from>
    <xdr:to>
      <xdr:col>24</xdr:col>
      <xdr:colOff>63500</xdr:colOff>
      <xdr:row>57</xdr:row>
      <xdr:rowOff>23834</xdr:rowOff>
    </xdr:to>
    <xdr:cxnSp macro="">
      <xdr:nvCxnSpPr>
        <xdr:cNvPr id="117" name="直線コネクタ 116"/>
        <xdr:cNvCxnSpPr/>
      </xdr:nvCxnSpPr>
      <xdr:spPr>
        <a:xfrm flipV="1">
          <a:off x="3797300" y="9772559"/>
          <a:ext cx="838200" cy="2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23834</xdr:rowOff>
    </xdr:from>
    <xdr:to>
      <xdr:col>19</xdr:col>
      <xdr:colOff>177800</xdr:colOff>
      <xdr:row>57</xdr:row>
      <xdr:rowOff>91694</xdr:rowOff>
    </xdr:to>
    <xdr:cxnSp macro="">
      <xdr:nvCxnSpPr>
        <xdr:cNvPr id="120" name="直線コネクタ 119"/>
        <xdr:cNvCxnSpPr/>
      </xdr:nvCxnSpPr>
      <xdr:spPr>
        <a:xfrm flipV="1">
          <a:off x="2908300" y="9796484"/>
          <a:ext cx="889000" cy="6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86756</xdr:rowOff>
    </xdr:from>
    <xdr:to>
      <xdr:col>15</xdr:col>
      <xdr:colOff>50800</xdr:colOff>
      <xdr:row>57</xdr:row>
      <xdr:rowOff>91694</xdr:rowOff>
    </xdr:to>
    <xdr:cxnSp macro="">
      <xdr:nvCxnSpPr>
        <xdr:cNvPr id="123" name="直線コネクタ 122"/>
        <xdr:cNvCxnSpPr/>
      </xdr:nvCxnSpPr>
      <xdr:spPr>
        <a:xfrm>
          <a:off x="2019300" y="985940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86756</xdr:rowOff>
    </xdr:from>
    <xdr:to>
      <xdr:col>10</xdr:col>
      <xdr:colOff>114300</xdr:colOff>
      <xdr:row>57</xdr:row>
      <xdr:rowOff>91995</xdr:rowOff>
    </xdr:to>
    <xdr:cxnSp macro="">
      <xdr:nvCxnSpPr>
        <xdr:cNvPr id="126" name="直線コネクタ 125"/>
        <xdr:cNvCxnSpPr/>
      </xdr:nvCxnSpPr>
      <xdr:spPr>
        <a:xfrm flipV="1">
          <a:off x="1130300" y="9859406"/>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120559</xdr:rowOff>
    </xdr:from>
    <xdr:to>
      <xdr:col>24</xdr:col>
      <xdr:colOff>114300</xdr:colOff>
      <xdr:row>57</xdr:row>
      <xdr:rowOff>50709</xdr:rowOff>
    </xdr:to>
    <xdr:sp macro="" textlink="">
      <xdr:nvSpPr>
        <xdr:cNvPr id="136" name="楕円 135"/>
        <xdr:cNvSpPr/>
      </xdr:nvSpPr>
      <xdr:spPr>
        <a:xfrm>
          <a:off x="4584700" y="9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98986</xdr:rowOff>
    </xdr:from>
    <xdr:ext cx="599010" cy="259045"/>
    <xdr:sp macro="" textlink="">
      <xdr:nvSpPr>
        <xdr:cNvPr id="137" name="物件費該当値テキスト"/>
        <xdr:cNvSpPr txBox="1"/>
      </xdr:nvSpPr>
      <xdr:spPr>
        <a:xfrm>
          <a:off x="4686300" y="97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144484</xdr:rowOff>
    </xdr:from>
    <xdr:to>
      <xdr:col>20</xdr:col>
      <xdr:colOff>38100</xdr:colOff>
      <xdr:row>57</xdr:row>
      <xdr:rowOff>74634</xdr:rowOff>
    </xdr:to>
    <xdr:sp macro="" textlink="">
      <xdr:nvSpPr>
        <xdr:cNvPr id="138" name="楕円 137"/>
        <xdr:cNvSpPr/>
      </xdr:nvSpPr>
      <xdr:spPr>
        <a:xfrm>
          <a:off x="3746500" y="97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65761</xdr:rowOff>
    </xdr:from>
    <xdr:ext cx="599010" cy="259045"/>
    <xdr:sp macro="" textlink="">
      <xdr:nvSpPr>
        <xdr:cNvPr id="139" name="テキスト ボックス 138"/>
        <xdr:cNvSpPr txBox="1"/>
      </xdr:nvSpPr>
      <xdr:spPr>
        <a:xfrm>
          <a:off x="3497795" y="983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40894</xdr:rowOff>
    </xdr:from>
    <xdr:to>
      <xdr:col>15</xdr:col>
      <xdr:colOff>101600</xdr:colOff>
      <xdr:row>57</xdr:row>
      <xdr:rowOff>142494</xdr:rowOff>
    </xdr:to>
    <xdr:sp macro="" textlink="">
      <xdr:nvSpPr>
        <xdr:cNvPr id="140" name="楕円 139"/>
        <xdr:cNvSpPr/>
      </xdr:nvSpPr>
      <xdr:spPr>
        <a:xfrm>
          <a:off x="2857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133621</xdr:rowOff>
    </xdr:from>
    <xdr:ext cx="599010" cy="259045"/>
    <xdr:sp macro="" textlink="">
      <xdr:nvSpPr>
        <xdr:cNvPr id="141" name="テキスト ボックス 140"/>
        <xdr:cNvSpPr txBox="1"/>
      </xdr:nvSpPr>
      <xdr:spPr>
        <a:xfrm>
          <a:off x="2608795" y="990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35956</xdr:rowOff>
    </xdr:from>
    <xdr:to>
      <xdr:col>10</xdr:col>
      <xdr:colOff>165100</xdr:colOff>
      <xdr:row>57</xdr:row>
      <xdr:rowOff>137556</xdr:rowOff>
    </xdr:to>
    <xdr:sp macro="" textlink="">
      <xdr:nvSpPr>
        <xdr:cNvPr id="142" name="楕円 141"/>
        <xdr:cNvSpPr/>
      </xdr:nvSpPr>
      <xdr:spPr>
        <a:xfrm>
          <a:off x="1968500" y="980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128683</xdr:rowOff>
    </xdr:from>
    <xdr:ext cx="599010" cy="259045"/>
    <xdr:sp macro="" textlink="">
      <xdr:nvSpPr>
        <xdr:cNvPr id="143" name="テキスト ボックス 142"/>
        <xdr:cNvSpPr txBox="1"/>
      </xdr:nvSpPr>
      <xdr:spPr>
        <a:xfrm>
          <a:off x="1719795" y="990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41195</xdr:rowOff>
    </xdr:from>
    <xdr:to>
      <xdr:col>6</xdr:col>
      <xdr:colOff>38100</xdr:colOff>
      <xdr:row>57</xdr:row>
      <xdr:rowOff>142795</xdr:rowOff>
    </xdr:to>
    <xdr:sp macro="" textlink="">
      <xdr:nvSpPr>
        <xdr:cNvPr id="144" name="楕円 143"/>
        <xdr:cNvSpPr/>
      </xdr:nvSpPr>
      <xdr:spPr>
        <a:xfrm>
          <a:off x="1079500" y="98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133922</xdr:rowOff>
    </xdr:from>
    <xdr:ext cx="599010" cy="259045"/>
    <xdr:sp macro="" textlink="">
      <xdr:nvSpPr>
        <xdr:cNvPr id="145" name="テキスト ボックス 144"/>
        <xdr:cNvSpPr txBox="1"/>
      </xdr:nvSpPr>
      <xdr:spPr>
        <a:xfrm>
          <a:off x="830795" y="990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28550</xdr:rowOff>
    </xdr:from>
    <xdr:to>
      <xdr:col>24</xdr:col>
      <xdr:colOff>63500</xdr:colOff>
      <xdr:row>79</xdr:row>
      <xdr:rowOff>29949</xdr:rowOff>
    </xdr:to>
    <xdr:cxnSp macro="">
      <xdr:nvCxnSpPr>
        <xdr:cNvPr id="174" name="直線コネクタ 173"/>
        <xdr:cNvCxnSpPr/>
      </xdr:nvCxnSpPr>
      <xdr:spPr>
        <a:xfrm>
          <a:off x="3797300" y="13573100"/>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28550</xdr:rowOff>
    </xdr:from>
    <xdr:to>
      <xdr:col>19</xdr:col>
      <xdr:colOff>177800</xdr:colOff>
      <xdr:row>79</xdr:row>
      <xdr:rowOff>33359</xdr:rowOff>
    </xdr:to>
    <xdr:cxnSp macro="">
      <xdr:nvCxnSpPr>
        <xdr:cNvPr id="177" name="直線コネクタ 176"/>
        <xdr:cNvCxnSpPr/>
      </xdr:nvCxnSpPr>
      <xdr:spPr>
        <a:xfrm flipV="1">
          <a:off x="2908300" y="13573100"/>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31229</xdr:rowOff>
    </xdr:from>
    <xdr:to>
      <xdr:col>15</xdr:col>
      <xdr:colOff>50800</xdr:colOff>
      <xdr:row>79</xdr:row>
      <xdr:rowOff>33359</xdr:rowOff>
    </xdr:to>
    <xdr:cxnSp macro="">
      <xdr:nvCxnSpPr>
        <xdr:cNvPr id="180" name="直線コネクタ 179"/>
        <xdr:cNvCxnSpPr/>
      </xdr:nvCxnSpPr>
      <xdr:spPr>
        <a:xfrm>
          <a:off x="2019300" y="13575779"/>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31229</xdr:rowOff>
    </xdr:from>
    <xdr:to>
      <xdr:col>10</xdr:col>
      <xdr:colOff>114300</xdr:colOff>
      <xdr:row>79</xdr:row>
      <xdr:rowOff>33561</xdr:rowOff>
    </xdr:to>
    <xdr:cxnSp macro="">
      <xdr:nvCxnSpPr>
        <xdr:cNvPr id="183" name="直線コネクタ 182"/>
        <xdr:cNvCxnSpPr/>
      </xdr:nvCxnSpPr>
      <xdr:spPr>
        <a:xfrm flipV="1">
          <a:off x="1130300" y="1357577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150599</xdr:rowOff>
    </xdr:from>
    <xdr:to>
      <xdr:col>24</xdr:col>
      <xdr:colOff>114300</xdr:colOff>
      <xdr:row>79</xdr:row>
      <xdr:rowOff>80749</xdr:rowOff>
    </xdr:to>
    <xdr:sp macro="" textlink="">
      <xdr:nvSpPr>
        <xdr:cNvPr id="193" name="楕円 192"/>
        <xdr:cNvSpPr/>
      </xdr:nvSpPr>
      <xdr:spPr>
        <a:xfrm>
          <a:off x="4584700" y="135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65526</xdr:rowOff>
    </xdr:from>
    <xdr:ext cx="469744" cy="259045"/>
    <xdr:sp macro="" textlink="">
      <xdr:nvSpPr>
        <xdr:cNvPr id="194" name="維持補修費該当値テキスト"/>
        <xdr:cNvSpPr txBox="1"/>
      </xdr:nvSpPr>
      <xdr:spPr>
        <a:xfrm>
          <a:off x="4686300" y="1343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149200</xdr:rowOff>
    </xdr:from>
    <xdr:to>
      <xdr:col>20</xdr:col>
      <xdr:colOff>38100</xdr:colOff>
      <xdr:row>79</xdr:row>
      <xdr:rowOff>79350</xdr:rowOff>
    </xdr:to>
    <xdr:sp macro="" textlink="">
      <xdr:nvSpPr>
        <xdr:cNvPr id="195" name="楕円 194"/>
        <xdr:cNvSpPr/>
      </xdr:nvSpPr>
      <xdr:spPr>
        <a:xfrm>
          <a:off x="3746500" y="135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70477</xdr:rowOff>
    </xdr:from>
    <xdr:ext cx="469744" cy="259045"/>
    <xdr:sp macro="" textlink="">
      <xdr:nvSpPr>
        <xdr:cNvPr id="196" name="テキスト ボックス 195"/>
        <xdr:cNvSpPr txBox="1"/>
      </xdr:nvSpPr>
      <xdr:spPr>
        <a:xfrm>
          <a:off x="3562428" y="136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154009</xdr:rowOff>
    </xdr:from>
    <xdr:to>
      <xdr:col>15</xdr:col>
      <xdr:colOff>101600</xdr:colOff>
      <xdr:row>79</xdr:row>
      <xdr:rowOff>84159</xdr:rowOff>
    </xdr:to>
    <xdr:sp macro="" textlink="">
      <xdr:nvSpPr>
        <xdr:cNvPr id="197" name="楕円 196"/>
        <xdr:cNvSpPr/>
      </xdr:nvSpPr>
      <xdr:spPr>
        <a:xfrm>
          <a:off x="2857500" y="13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75286</xdr:rowOff>
    </xdr:from>
    <xdr:ext cx="469744" cy="259045"/>
    <xdr:sp macro="" textlink="">
      <xdr:nvSpPr>
        <xdr:cNvPr id="198" name="テキスト ボックス 197"/>
        <xdr:cNvSpPr txBox="1"/>
      </xdr:nvSpPr>
      <xdr:spPr>
        <a:xfrm>
          <a:off x="2673428" y="1361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151879</xdr:rowOff>
    </xdr:from>
    <xdr:to>
      <xdr:col>10</xdr:col>
      <xdr:colOff>165100</xdr:colOff>
      <xdr:row>79</xdr:row>
      <xdr:rowOff>82029</xdr:rowOff>
    </xdr:to>
    <xdr:sp macro="" textlink="">
      <xdr:nvSpPr>
        <xdr:cNvPr id="199" name="楕円 198"/>
        <xdr:cNvSpPr/>
      </xdr:nvSpPr>
      <xdr:spPr>
        <a:xfrm>
          <a:off x="1968500" y="13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73156</xdr:rowOff>
    </xdr:from>
    <xdr:ext cx="469744" cy="259045"/>
    <xdr:sp macro="" textlink="">
      <xdr:nvSpPr>
        <xdr:cNvPr id="200" name="テキスト ボックス 199"/>
        <xdr:cNvSpPr txBox="1"/>
      </xdr:nvSpPr>
      <xdr:spPr>
        <a:xfrm>
          <a:off x="1784428" y="136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154211</xdr:rowOff>
    </xdr:from>
    <xdr:to>
      <xdr:col>6</xdr:col>
      <xdr:colOff>38100</xdr:colOff>
      <xdr:row>79</xdr:row>
      <xdr:rowOff>84361</xdr:rowOff>
    </xdr:to>
    <xdr:sp macro="" textlink="">
      <xdr:nvSpPr>
        <xdr:cNvPr id="201" name="楕円 200"/>
        <xdr:cNvSpPr/>
      </xdr:nvSpPr>
      <xdr:spPr>
        <a:xfrm>
          <a:off x="1079500" y="135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75488</xdr:rowOff>
    </xdr:from>
    <xdr:ext cx="469744" cy="259045"/>
    <xdr:sp macro="" textlink="">
      <xdr:nvSpPr>
        <xdr:cNvPr id="202" name="テキスト ボックス 201"/>
        <xdr:cNvSpPr txBox="1"/>
      </xdr:nvSpPr>
      <xdr:spPr>
        <a:xfrm>
          <a:off x="895428" y="1362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135781</xdr:rowOff>
    </xdr:from>
    <xdr:to>
      <xdr:col>24</xdr:col>
      <xdr:colOff>63500</xdr:colOff>
      <xdr:row>96</xdr:row>
      <xdr:rowOff>139646</xdr:rowOff>
    </xdr:to>
    <xdr:cxnSp macro="">
      <xdr:nvCxnSpPr>
        <xdr:cNvPr id="233" name="直線コネクタ 232"/>
        <xdr:cNvCxnSpPr/>
      </xdr:nvCxnSpPr>
      <xdr:spPr>
        <a:xfrm flipV="1">
          <a:off x="3797300" y="16594981"/>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139646</xdr:rowOff>
    </xdr:from>
    <xdr:to>
      <xdr:col>19</xdr:col>
      <xdr:colOff>177800</xdr:colOff>
      <xdr:row>96</xdr:row>
      <xdr:rowOff>149682</xdr:rowOff>
    </xdr:to>
    <xdr:cxnSp macro="">
      <xdr:nvCxnSpPr>
        <xdr:cNvPr id="236" name="直線コネクタ 235"/>
        <xdr:cNvCxnSpPr/>
      </xdr:nvCxnSpPr>
      <xdr:spPr>
        <a:xfrm flipV="1">
          <a:off x="2908300" y="16598846"/>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115523</xdr:rowOff>
    </xdr:from>
    <xdr:to>
      <xdr:col>15</xdr:col>
      <xdr:colOff>50800</xdr:colOff>
      <xdr:row>96</xdr:row>
      <xdr:rowOff>149682</xdr:rowOff>
    </xdr:to>
    <xdr:cxnSp macro="">
      <xdr:nvCxnSpPr>
        <xdr:cNvPr id="239" name="直線コネクタ 238"/>
        <xdr:cNvCxnSpPr/>
      </xdr:nvCxnSpPr>
      <xdr:spPr>
        <a:xfrm>
          <a:off x="2019300" y="16574723"/>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108502</xdr:rowOff>
    </xdr:from>
    <xdr:to>
      <xdr:col>10</xdr:col>
      <xdr:colOff>114300</xdr:colOff>
      <xdr:row>96</xdr:row>
      <xdr:rowOff>115523</xdr:rowOff>
    </xdr:to>
    <xdr:cxnSp macro="">
      <xdr:nvCxnSpPr>
        <xdr:cNvPr id="242" name="直線コネクタ 241"/>
        <xdr:cNvCxnSpPr/>
      </xdr:nvCxnSpPr>
      <xdr:spPr>
        <a:xfrm>
          <a:off x="1130300" y="1656770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84981</xdr:rowOff>
    </xdr:from>
    <xdr:to>
      <xdr:col>24</xdr:col>
      <xdr:colOff>114300</xdr:colOff>
      <xdr:row>97</xdr:row>
      <xdr:rowOff>15131</xdr:rowOff>
    </xdr:to>
    <xdr:sp macro="" textlink="">
      <xdr:nvSpPr>
        <xdr:cNvPr id="252" name="楕円 251"/>
        <xdr:cNvSpPr/>
      </xdr:nvSpPr>
      <xdr:spPr>
        <a:xfrm>
          <a:off x="4584700" y="165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63408</xdr:rowOff>
    </xdr:from>
    <xdr:ext cx="534377" cy="259045"/>
    <xdr:sp macro="" textlink="">
      <xdr:nvSpPr>
        <xdr:cNvPr id="253" name="扶助費該当値テキスト"/>
        <xdr:cNvSpPr txBox="1"/>
      </xdr:nvSpPr>
      <xdr:spPr>
        <a:xfrm>
          <a:off x="4686300" y="165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88846</xdr:rowOff>
    </xdr:from>
    <xdr:to>
      <xdr:col>20</xdr:col>
      <xdr:colOff>38100</xdr:colOff>
      <xdr:row>97</xdr:row>
      <xdr:rowOff>18996</xdr:rowOff>
    </xdr:to>
    <xdr:sp macro="" textlink="">
      <xdr:nvSpPr>
        <xdr:cNvPr id="254" name="楕円 253"/>
        <xdr:cNvSpPr/>
      </xdr:nvSpPr>
      <xdr:spPr>
        <a:xfrm>
          <a:off x="3746500" y="1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10123</xdr:rowOff>
    </xdr:from>
    <xdr:ext cx="534377" cy="259045"/>
    <xdr:sp macro="" textlink="">
      <xdr:nvSpPr>
        <xdr:cNvPr id="255" name="テキスト ボックス 254"/>
        <xdr:cNvSpPr txBox="1"/>
      </xdr:nvSpPr>
      <xdr:spPr>
        <a:xfrm>
          <a:off x="3530111" y="16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98882</xdr:rowOff>
    </xdr:from>
    <xdr:to>
      <xdr:col>15</xdr:col>
      <xdr:colOff>101600</xdr:colOff>
      <xdr:row>97</xdr:row>
      <xdr:rowOff>29032</xdr:rowOff>
    </xdr:to>
    <xdr:sp macro="" textlink="">
      <xdr:nvSpPr>
        <xdr:cNvPr id="256" name="楕円 255"/>
        <xdr:cNvSpPr/>
      </xdr:nvSpPr>
      <xdr:spPr>
        <a:xfrm>
          <a:off x="2857500" y="1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20159</xdr:rowOff>
    </xdr:from>
    <xdr:ext cx="534377" cy="259045"/>
    <xdr:sp macro="" textlink="">
      <xdr:nvSpPr>
        <xdr:cNvPr id="257" name="テキスト ボックス 256"/>
        <xdr:cNvSpPr txBox="1"/>
      </xdr:nvSpPr>
      <xdr:spPr>
        <a:xfrm>
          <a:off x="2641111" y="1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64723</xdr:rowOff>
    </xdr:from>
    <xdr:to>
      <xdr:col>10</xdr:col>
      <xdr:colOff>165100</xdr:colOff>
      <xdr:row>96</xdr:row>
      <xdr:rowOff>166323</xdr:rowOff>
    </xdr:to>
    <xdr:sp macro="" textlink="">
      <xdr:nvSpPr>
        <xdr:cNvPr id="258" name="楕円 257"/>
        <xdr:cNvSpPr/>
      </xdr:nvSpPr>
      <xdr:spPr>
        <a:xfrm>
          <a:off x="1968500" y="165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157450</xdr:rowOff>
    </xdr:from>
    <xdr:ext cx="534377" cy="259045"/>
    <xdr:sp macro="" textlink="">
      <xdr:nvSpPr>
        <xdr:cNvPr id="259" name="テキスト ボックス 258"/>
        <xdr:cNvSpPr txBox="1"/>
      </xdr:nvSpPr>
      <xdr:spPr>
        <a:xfrm>
          <a:off x="1752111" y="1661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57702</xdr:rowOff>
    </xdr:from>
    <xdr:to>
      <xdr:col>6</xdr:col>
      <xdr:colOff>38100</xdr:colOff>
      <xdr:row>96</xdr:row>
      <xdr:rowOff>159302</xdr:rowOff>
    </xdr:to>
    <xdr:sp macro="" textlink="">
      <xdr:nvSpPr>
        <xdr:cNvPr id="260" name="楕円 259"/>
        <xdr:cNvSpPr/>
      </xdr:nvSpPr>
      <xdr:spPr>
        <a:xfrm>
          <a:off x="1079500" y="165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150429</xdr:rowOff>
    </xdr:from>
    <xdr:ext cx="534377" cy="259045"/>
    <xdr:sp macro="" textlink="">
      <xdr:nvSpPr>
        <xdr:cNvPr id="261" name="テキスト ボックス 260"/>
        <xdr:cNvSpPr txBox="1"/>
      </xdr:nvSpPr>
      <xdr:spPr>
        <a:xfrm>
          <a:off x="863111" y="166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42476</xdr:rowOff>
    </xdr:from>
    <xdr:to>
      <xdr:col>55</xdr:col>
      <xdr:colOff>0</xdr:colOff>
      <xdr:row>38</xdr:row>
      <xdr:rowOff>125483</xdr:rowOff>
    </xdr:to>
    <xdr:cxnSp macro="">
      <xdr:nvCxnSpPr>
        <xdr:cNvPr id="290" name="直線コネクタ 289"/>
        <xdr:cNvCxnSpPr/>
      </xdr:nvCxnSpPr>
      <xdr:spPr>
        <a:xfrm flipV="1">
          <a:off x="9639300" y="6386126"/>
          <a:ext cx="838200" cy="2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125483</xdr:rowOff>
    </xdr:from>
    <xdr:to>
      <xdr:col>50</xdr:col>
      <xdr:colOff>114300</xdr:colOff>
      <xdr:row>38</xdr:row>
      <xdr:rowOff>137099</xdr:rowOff>
    </xdr:to>
    <xdr:cxnSp macro="">
      <xdr:nvCxnSpPr>
        <xdr:cNvPr id="293" name="直線コネクタ 292"/>
        <xdr:cNvCxnSpPr/>
      </xdr:nvCxnSpPr>
      <xdr:spPr>
        <a:xfrm flipV="1">
          <a:off x="8750300" y="6640583"/>
          <a:ext cx="8890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137099</xdr:rowOff>
    </xdr:from>
    <xdr:to>
      <xdr:col>45</xdr:col>
      <xdr:colOff>177800</xdr:colOff>
      <xdr:row>38</xdr:row>
      <xdr:rowOff>139062</xdr:rowOff>
    </xdr:to>
    <xdr:cxnSp macro="">
      <xdr:nvCxnSpPr>
        <xdr:cNvPr id="296" name="直線コネクタ 295"/>
        <xdr:cNvCxnSpPr/>
      </xdr:nvCxnSpPr>
      <xdr:spPr>
        <a:xfrm flipV="1">
          <a:off x="7861300" y="665219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139062</xdr:rowOff>
    </xdr:from>
    <xdr:to>
      <xdr:col>41</xdr:col>
      <xdr:colOff>50800</xdr:colOff>
      <xdr:row>38</xdr:row>
      <xdr:rowOff>143491</xdr:rowOff>
    </xdr:to>
    <xdr:cxnSp macro="">
      <xdr:nvCxnSpPr>
        <xdr:cNvPr id="299" name="直線コネクタ 298"/>
        <xdr:cNvCxnSpPr/>
      </xdr:nvCxnSpPr>
      <xdr:spPr>
        <a:xfrm flipV="1">
          <a:off x="6972300" y="6654162"/>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163126</xdr:rowOff>
    </xdr:from>
    <xdr:to>
      <xdr:col>55</xdr:col>
      <xdr:colOff>50800</xdr:colOff>
      <xdr:row>37</xdr:row>
      <xdr:rowOff>93276</xdr:rowOff>
    </xdr:to>
    <xdr:sp macro="" textlink="">
      <xdr:nvSpPr>
        <xdr:cNvPr id="309" name="楕円 308"/>
        <xdr:cNvSpPr/>
      </xdr:nvSpPr>
      <xdr:spPr>
        <a:xfrm>
          <a:off x="10426700" y="63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78053</xdr:rowOff>
    </xdr:from>
    <xdr:ext cx="599010" cy="259045"/>
    <xdr:sp macro="" textlink="">
      <xdr:nvSpPr>
        <xdr:cNvPr id="310" name="補助費等該当値テキスト"/>
        <xdr:cNvSpPr txBox="1"/>
      </xdr:nvSpPr>
      <xdr:spPr>
        <a:xfrm>
          <a:off x="10528300" y="625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74683</xdr:rowOff>
    </xdr:from>
    <xdr:to>
      <xdr:col>50</xdr:col>
      <xdr:colOff>165100</xdr:colOff>
      <xdr:row>39</xdr:row>
      <xdr:rowOff>4833</xdr:rowOff>
    </xdr:to>
    <xdr:sp macro="" textlink="">
      <xdr:nvSpPr>
        <xdr:cNvPr id="311" name="楕円 310"/>
        <xdr:cNvSpPr/>
      </xdr:nvSpPr>
      <xdr:spPr>
        <a:xfrm>
          <a:off x="9588500" y="65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167410</xdr:rowOff>
    </xdr:from>
    <xdr:ext cx="534377" cy="259045"/>
    <xdr:sp macro="" textlink="">
      <xdr:nvSpPr>
        <xdr:cNvPr id="312" name="テキスト ボックス 311"/>
        <xdr:cNvSpPr txBox="1"/>
      </xdr:nvSpPr>
      <xdr:spPr>
        <a:xfrm>
          <a:off x="9372111" y="66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86299</xdr:rowOff>
    </xdr:from>
    <xdr:to>
      <xdr:col>46</xdr:col>
      <xdr:colOff>38100</xdr:colOff>
      <xdr:row>39</xdr:row>
      <xdr:rowOff>16449</xdr:rowOff>
    </xdr:to>
    <xdr:sp macro="" textlink="">
      <xdr:nvSpPr>
        <xdr:cNvPr id="313" name="楕円 312"/>
        <xdr:cNvSpPr/>
      </xdr:nvSpPr>
      <xdr:spPr>
        <a:xfrm>
          <a:off x="86995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7576</xdr:rowOff>
    </xdr:from>
    <xdr:ext cx="534377" cy="259045"/>
    <xdr:sp macro="" textlink="">
      <xdr:nvSpPr>
        <xdr:cNvPr id="314" name="テキスト ボックス 313"/>
        <xdr:cNvSpPr txBox="1"/>
      </xdr:nvSpPr>
      <xdr:spPr>
        <a:xfrm>
          <a:off x="8483111" y="66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88262</xdr:rowOff>
    </xdr:from>
    <xdr:to>
      <xdr:col>41</xdr:col>
      <xdr:colOff>101600</xdr:colOff>
      <xdr:row>39</xdr:row>
      <xdr:rowOff>18412</xdr:rowOff>
    </xdr:to>
    <xdr:sp macro="" textlink="">
      <xdr:nvSpPr>
        <xdr:cNvPr id="315" name="楕円 314"/>
        <xdr:cNvSpPr/>
      </xdr:nvSpPr>
      <xdr:spPr>
        <a:xfrm>
          <a:off x="7810500" y="66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9539</xdr:rowOff>
    </xdr:from>
    <xdr:ext cx="534377" cy="259045"/>
    <xdr:sp macro="" textlink="">
      <xdr:nvSpPr>
        <xdr:cNvPr id="316" name="テキスト ボックス 315"/>
        <xdr:cNvSpPr txBox="1"/>
      </xdr:nvSpPr>
      <xdr:spPr>
        <a:xfrm>
          <a:off x="7594111" y="66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92691</xdr:rowOff>
    </xdr:from>
    <xdr:to>
      <xdr:col>36</xdr:col>
      <xdr:colOff>165100</xdr:colOff>
      <xdr:row>39</xdr:row>
      <xdr:rowOff>22841</xdr:rowOff>
    </xdr:to>
    <xdr:sp macro="" textlink="">
      <xdr:nvSpPr>
        <xdr:cNvPr id="317" name="楕円 316"/>
        <xdr:cNvSpPr/>
      </xdr:nvSpPr>
      <xdr:spPr>
        <a:xfrm>
          <a:off x="6921500" y="66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13968</xdr:rowOff>
    </xdr:from>
    <xdr:ext cx="534377" cy="259045"/>
    <xdr:sp macro="" textlink="">
      <xdr:nvSpPr>
        <xdr:cNvPr id="318" name="テキスト ボックス 317"/>
        <xdr:cNvSpPr txBox="1"/>
      </xdr:nvSpPr>
      <xdr:spPr>
        <a:xfrm>
          <a:off x="6705111" y="67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2397</xdr:rowOff>
    </xdr:from>
    <xdr:to>
      <xdr:col>55</xdr:col>
      <xdr:colOff>0</xdr:colOff>
      <xdr:row>58</xdr:row>
      <xdr:rowOff>85790</xdr:rowOff>
    </xdr:to>
    <xdr:cxnSp macro="">
      <xdr:nvCxnSpPr>
        <xdr:cNvPr id="347" name="直線コネクタ 346"/>
        <xdr:cNvCxnSpPr/>
      </xdr:nvCxnSpPr>
      <xdr:spPr>
        <a:xfrm flipV="1">
          <a:off x="9639300" y="9946497"/>
          <a:ext cx="8382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85790</xdr:rowOff>
    </xdr:from>
    <xdr:to>
      <xdr:col>50</xdr:col>
      <xdr:colOff>114300</xdr:colOff>
      <xdr:row>58</xdr:row>
      <xdr:rowOff>133679</xdr:rowOff>
    </xdr:to>
    <xdr:cxnSp macro="">
      <xdr:nvCxnSpPr>
        <xdr:cNvPr id="350" name="直線コネクタ 349"/>
        <xdr:cNvCxnSpPr/>
      </xdr:nvCxnSpPr>
      <xdr:spPr>
        <a:xfrm flipV="1">
          <a:off x="8750300" y="10029890"/>
          <a:ext cx="889000" cy="4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133679</xdr:rowOff>
    </xdr:from>
    <xdr:to>
      <xdr:col>45</xdr:col>
      <xdr:colOff>177800</xdr:colOff>
      <xdr:row>58</xdr:row>
      <xdr:rowOff>164681</xdr:rowOff>
    </xdr:to>
    <xdr:cxnSp macro="">
      <xdr:nvCxnSpPr>
        <xdr:cNvPr id="353" name="直線コネクタ 352"/>
        <xdr:cNvCxnSpPr/>
      </xdr:nvCxnSpPr>
      <xdr:spPr>
        <a:xfrm flipV="1">
          <a:off x="7861300" y="10077779"/>
          <a:ext cx="889000" cy="3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164681</xdr:rowOff>
    </xdr:from>
    <xdr:to>
      <xdr:col>41</xdr:col>
      <xdr:colOff>50800</xdr:colOff>
      <xdr:row>58</xdr:row>
      <xdr:rowOff>169967</xdr:rowOff>
    </xdr:to>
    <xdr:cxnSp macro="">
      <xdr:nvCxnSpPr>
        <xdr:cNvPr id="356" name="直線コネクタ 355"/>
        <xdr:cNvCxnSpPr/>
      </xdr:nvCxnSpPr>
      <xdr:spPr>
        <a:xfrm flipV="1">
          <a:off x="6972300" y="10108781"/>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123047</xdr:rowOff>
    </xdr:from>
    <xdr:to>
      <xdr:col>55</xdr:col>
      <xdr:colOff>50800</xdr:colOff>
      <xdr:row>58</xdr:row>
      <xdr:rowOff>53197</xdr:rowOff>
    </xdr:to>
    <xdr:sp macro="" textlink="">
      <xdr:nvSpPr>
        <xdr:cNvPr id="366" name="楕円 365"/>
        <xdr:cNvSpPr/>
      </xdr:nvSpPr>
      <xdr:spPr>
        <a:xfrm>
          <a:off x="10426700" y="98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145924</xdr:rowOff>
    </xdr:from>
    <xdr:ext cx="599010" cy="259045"/>
    <xdr:sp macro="" textlink="">
      <xdr:nvSpPr>
        <xdr:cNvPr id="367" name="普通建設事業費該当値テキスト"/>
        <xdr:cNvSpPr txBox="1"/>
      </xdr:nvSpPr>
      <xdr:spPr>
        <a:xfrm>
          <a:off x="10528300" y="974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34990</xdr:rowOff>
    </xdr:from>
    <xdr:to>
      <xdr:col>50</xdr:col>
      <xdr:colOff>165100</xdr:colOff>
      <xdr:row>58</xdr:row>
      <xdr:rowOff>136590</xdr:rowOff>
    </xdr:to>
    <xdr:sp macro="" textlink="">
      <xdr:nvSpPr>
        <xdr:cNvPr id="368" name="楕円 367"/>
        <xdr:cNvSpPr/>
      </xdr:nvSpPr>
      <xdr:spPr>
        <a:xfrm>
          <a:off x="9588500" y="99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153117</xdr:rowOff>
    </xdr:from>
    <xdr:ext cx="599010" cy="259045"/>
    <xdr:sp macro="" textlink="">
      <xdr:nvSpPr>
        <xdr:cNvPr id="369" name="テキスト ボックス 368"/>
        <xdr:cNvSpPr txBox="1"/>
      </xdr:nvSpPr>
      <xdr:spPr>
        <a:xfrm>
          <a:off x="9339795" y="975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82879</xdr:rowOff>
    </xdr:from>
    <xdr:to>
      <xdr:col>46</xdr:col>
      <xdr:colOff>38100</xdr:colOff>
      <xdr:row>59</xdr:row>
      <xdr:rowOff>13029</xdr:rowOff>
    </xdr:to>
    <xdr:sp macro="" textlink="">
      <xdr:nvSpPr>
        <xdr:cNvPr id="370" name="楕円 369"/>
        <xdr:cNvSpPr/>
      </xdr:nvSpPr>
      <xdr:spPr>
        <a:xfrm>
          <a:off x="8699500" y="100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4156</xdr:rowOff>
    </xdr:from>
    <xdr:ext cx="599010" cy="259045"/>
    <xdr:sp macro="" textlink="">
      <xdr:nvSpPr>
        <xdr:cNvPr id="371" name="テキスト ボックス 370"/>
        <xdr:cNvSpPr txBox="1"/>
      </xdr:nvSpPr>
      <xdr:spPr>
        <a:xfrm>
          <a:off x="8450795" y="1011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113881</xdr:rowOff>
    </xdr:from>
    <xdr:to>
      <xdr:col>41</xdr:col>
      <xdr:colOff>101600</xdr:colOff>
      <xdr:row>59</xdr:row>
      <xdr:rowOff>44031</xdr:rowOff>
    </xdr:to>
    <xdr:sp macro="" textlink="">
      <xdr:nvSpPr>
        <xdr:cNvPr id="372" name="楕円 371"/>
        <xdr:cNvSpPr/>
      </xdr:nvSpPr>
      <xdr:spPr>
        <a:xfrm>
          <a:off x="7810500" y="100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35158</xdr:rowOff>
    </xdr:from>
    <xdr:ext cx="599010" cy="259045"/>
    <xdr:sp macro="" textlink="">
      <xdr:nvSpPr>
        <xdr:cNvPr id="373" name="テキスト ボックス 372"/>
        <xdr:cNvSpPr txBox="1"/>
      </xdr:nvSpPr>
      <xdr:spPr>
        <a:xfrm>
          <a:off x="7561795" y="1015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119167</xdr:rowOff>
    </xdr:from>
    <xdr:to>
      <xdr:col>36</xdr:col>
      <xdr:colOff>165100</xdr:colOff>
      <xdr:row>59</xdr:row>
      <xdr:rowOff>49317</xdr:rowOff>
    </xdr:to>
    <xdr:sp macro="" textlink="">
      <xdr:nvSpPr>
        <xdr:cNvPr id="374" name="楕円 373"/>
        <xdr:cNvSpPr/>
      </xdr:nvSpPr>
      <xdr:spPr>
        <a:xfrm>
          <a:off x="6921500" y="100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40444</xdr:rowOff>
    </xdr:from>
    <xdr:ext cx="599010" cy="259045"/>
    <xdr:sp macro="" textlink="">
      <xdr:nvSpPr>
        <xdr:cNvPr id="375" name="テキスト ボックス 374"/>
        <xdr:cNvSpPr txBox="1"/>
      </xdr:nvSpPr>
      <xdr:spPr>
        <a:xfrm>
          <a:off x="6672795" y="1015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96307</xdr:rowOff>
    </xdr:from>
    <xdr:to>
      <xdr:col>55</xdr:col>
      <xdr:colOff>0</xdr:colOff>
      <xdr:row>79</xdr:row>
      <xdr:rowOff>9785</xdr:rowOff>
    </xdr:to>
    <xdr:cxnSp macro="">
      <xdr:nvCxnSpPr>
        <xdr:cNvPr id="404" name="直線コネクタ 403"/>
        <xdr:cNvCxnSpPr/>
      </xdr:nvCxnSpPr>
      <xdr:spPr>
        <a:xfrm flipV="1">
          <a:off x="9639300" y="13297957"/>
          <a:ext cx="838200" cy="2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9785</xdr:rowOff>
    </xdr:from>
    <xdr:to>
      <xdr:col>50</xdr:col>
      <xdr:colOff>114300</xdr:colOff>
      <xdr:row>79</xdr:row>
      <xdr:rowOff>16427</xdr:rowOff>
    </xdr:to>
    <xdr:cxnSp macro="">
      <xdr:nvCxnSpPr>
        <xdr:cNvPr id="407" name="直線コネクタ 406"/>
        <xdr:cNvCxnSpPr/>
      </xdr:nvCxnSpPr>
      <xdr:spPr>
        <a:xfrm flipV="1">
          <a:off x="8750300" y="13554335"/>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16427</xdr:rowOff>
    </xdr:from>
    <xdr:to>
      <xdr:col>45</xdr:col>
      <xdr:colOff>177800</xdr:colOff>
      <xdr:row>79</xdr:row>
      <xdr:rowOff>33913</xdr:rowOff>
    </xdr:to>
    <xdr:cxnSp macro="">
      <xdr:nvCxnSpPr>
        <xdr:cNvPr id="410" name="直線コネクタ 409"/>
        <xdr:cNvCxnSpPr/>
      </xdr:nvCxnSpPr>
      <xdr:spPr>
        <a:xfrm flipV="1">
          <a:off x="7861300" y="13560977"/>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6274</xdr:rowOff>
    </xdr:from>
    <xdr:to>
      <xdr:col>41</xdr:col>
      <xdr:colOff>50800</xdr:colOff>
      <xdr:row>79</xdr:row>
      <xdr:rowOff>33913</xdr:rowOff>
    </xdr:to>
    <xdr:cxnSp macro="">
      <xdr:nvCxnSpPr>
        <xdr:cNvPr id="413" name="直線コネクタ 412"/>
        <xdr:cNvCxnSpPr/>
      </xdr:nvCxnSpPr>
      <xdr:spPr>
        <a:xfrm>
          <a:off x="6972300" y="13550824"/>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45507</xdr:rowOff>
    </xdr:from>
    <xdr:to>
      <xdr:col>55</xdr:col>
      <xdr:colOff>50800</xdr:colOff>
      <xdr:row>77</xdr:row>
      <xdr:rowOff>147107</xdr:rowOff>
    </xdr:to>
    <xdr:sp macro="" textlink="">
      <xdr:nvSpPr>
        <xdr:cNvPr id="423" name="楕円 422"/>
        <xdr:cNvSpPr/>
      </xdr:nvSpPr>
      <xdr:spPr>
        <a:xfrm>
          <a:off x="10426700" y="132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68384</xdr:rowOff>
    </xdr:from>
    <xdr:ext cx="599010" cy="259045"/>
    <xdr:sp macro="" textlink="">
      <xdr:nvSpPr>
        <xdr:cNvPr id="424" name="普通建設事業費 （ うち新規整備　）該当値テキスト"/>
        <xdr:cNvSpPr txBox="1"/>
      </xdr:nvSpPr>
      <xdr:spPr>
        <a:xfrm>
          <a:off x="10528300" y="1309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130435</xdr:rowOff>
    </xdr:from>
    <xdr:to>
      <xdr:col>50</xdr:col>
      <xdr:colOff>165100</xdr:colOff>
      <xdr:row>79</xdr:row>
      <xdr:rowOff>60585</xdr:rowOff>
    </xdr:to>
    <xdr:sp macro="" textlink="">
      <xdr:nvSpPr>
        <xdr:cNvPr id="425" name="楕円 424"/>
        <xdr:cNvSpPr/>
      </xdr:nvSpPr>
      <xdr:spPr>
        <a:xfrm>
          <a:off x="9588500" y="13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51712</xdr:rowOff>
    </xdr:from>
    <xdr:ext cx="534377" cy="259045"/>
    <xdr:sp macro="" textlink="">
      <xdr:nvSpPr>
        <xdr:cNvPr id="426" name="テキスト ボックス 425"/>
        <xdr:cNvSpPr txBox="1"/>
      </xdr:nvSpPr>
      <xdr:spPr>
        <a:xfrm>
          <a:off x="9372111" y="135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137077</xdr:rowOff>
    </xdr:from>
    <xdr:to>
      <xdr:col>46</xdr:col>
      <xdr:colOff>38100</xdr:colOff>
      <xdr:row>79</xdr:row>
      <xdr:rowOff>67227</xdr:rowOff>
    </xdr:to>
    <xdr:sp macro="" textlink="">
      <xdr:nvSpPr>
        <xdr:cNvPr id="427" name="楕円 426"/>
        <xdr:cNvSpPr/>
      </xdr:nvSpPr>
      <xdr:spPr>
        <a:xfrm>
          <a:off x="8699500" y="135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58354</xdr:rowOff>
    </xdr:from>
    <xdr:ext cx="534377" cy="259045"/>
    <xdr:sp macro="" textlink="">
      <xdr:nvSpPr>
        <xdr:cNvPr id="428" name="テキスト ボックス 427"/>
        <xdr:cNvSpPr txBox="1"/>
      </xdr:nvSpPr>
      <xdr:spPr>
        <a:xfrm>
          <a:off x="8483111" y="136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154563</xdr:rowOff>
    </xdr:from>
    <xdr:to>
      <xdr:col>41</xdr:col>
      <xdr:colOff>101600</xdr:colOff>
      <xdr:row>79</xdr:row>
      <xdr:rowOff>84713</xdr:rowOff>
    </xdr:to>
    <xdr:sp macro="" textlink="">
      <xdr:nvSpPr>
        <xdr:cNvPr id="429" name="楕円 428"/>
        <xdr:cNvSpPr/>
      </xdr:nvSpPr>
      <xdr:spPr>
        <a:xfrm>
          <a:off x="7810500" y="135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75840</xdr:rowOff>
    </xdr:from>
    <xdr:ext cx="534377" cy="259045"/>
    <xdr:sp macro="" textlink="">
      <xdr:nvSpPr>
        <xdr:cNvPr id="430" name="テキスト ボックス 429"/>
        <xdr:cNvSpPr txBox="1"/>
      </xdr:nvSpPr>
      <xdr:spPr>
        <a:xfrm>
          <a:off x="7594111" y="136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126924</xdr:rowOff>
    </xdr:from>
    <xdr:to>
      <xdr:col>36</xdr:col>
      <xdr:colOff>165100</xdr:colOff>
      <xdr:row>79</xdr:row>
      <xdr:rowOff>57074</xdr:rowOff>
    </xdr:to>
    <xdr:sp macro="" textlink="">
      <xdr:nvSpPr>
        <xdr:cNvPr id="431" name="楕円 430"/>
        <xdr:cNvSpPr/>
      </xdr:nvSpPr>
      <xdr:spPr>
        <a:xfrm>
          <a:off x="6921500" y="135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48201</xdr:rowOff>
    </xdr:from>
    <xdr:ext cx="534377" cy="259045"/>
    <xdr:sp macro="" textlink="">
      <xdr:nvSpPr>
        <xdr:cNvPr id="432" name="テキスト ボックス 431"/>
        <xdr:cNvSpPr txBox="1"/>
      </xdr:nvSpPr>
      <xdr:spPr>
        <a:xfrm>
          <a:off x="6705111" y="135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6587</xdr:rowOff>
    </xdr:from>
    <xdr:to>
      <xdr:col>55</xdr:col>
      <xdr:colOff>0</xdr:colOff>
      <xdr:row>98</xdr:row>
      <xdr:rowOff>60486</xdr:rowOff>
    </xdr:to>
    <xdr:cxnSp macro="">
      <xdr:nvCxnSpPr>
        <xdr:cNvPr id="459" name="直線コネクタ 458"/>
        <xdr:cNvCxnSpPr/>
      </xdr:nvCxnSpPr>
      <xdr:spPr>
        <a:xfrm>
          <a:off x="9639300" y="16808687"/>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6587</xdr:rowOff>
    </xdr:from>
    <xdr:to>
      <xdr:col>50</xdr:col>
      <xdr:colOff>114300</xdr:colOff>
      <xdr:row>98</xdr:row>
      <xdr:rowOff>59686</xdr:rowOff>
    </xdr:to>
    <xdr:cxnSp macro="">
      <xdr:nvCxnSpPr>
        <xdr:cNvPr id="462" name="直線コネクタ 461"/>
        <xdr:cNvCxnSpPr/>
      </xdr:nvCxnSpPr>
      <xdr:spPr>
        <a:xfrm flipV="1">
          <a:off x="8750300" y="16808687"/>
          <a:ext cx="889000" cy="5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59686</xdr:rowOff>
    </xdr:from>
    <xdr:to>
      <xdr:col>45</xdr:col>
      <xdr:colOff>177800</xdr:colOff>
      <xdr:row>98</xdr:row>
      <xdr:rowOff>86116</xdr:rowOff>
    </xdr:to>
    <xdr:cxnSp macro="">
      <xdr:nvCxnSpPr>
        <xdr:cNvPr id="465" name="直線コネクタ 464"/>
        <xdr:cNvCxnSpPr/>
      </xdr:nvCxnSpPr>
      <xdr:spPr>
        <a:xfrm flipV="1">
          <a:off x="7861300" y="16861786"/>
          <a:ext cx="8890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86116</xdr:rowOff>
    </xdr:from>
    <xdr:to>
      <xdr:col>41</xdr:col>
      <xdr:colOff>50800</xdr:colOff>
      <xdr:row>98</xdr:row>
      <xdr:rowOff>110103</xdr:rowOff>
    </xdr:to>
    <xdr:cxnSp macro="">
      <xdr:nvCxnSpPr>
        <xdr:cNvPr id="468" name="直線コネクタ 467"/>
        <xdr:cNvCxnSpPr/>
      </xdr:nvCxnSpPr>
      <xdr:spPr>
        <a:xfrm flipV="1">
          <a:off x="6972300" y="16888216"/>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9686</xdr:rowOff>
    </xdr:from>
    <xdr:to>
      <xdr:col>55</xdr:col>
      <xdr:colOff>50800</xdr:colOff>
      <xdr:row>98</xdr:row>
      <xdr:rowOff>111286</xdr:rowOff>
    </xdr:to>
    <xdr:sp macro="" textlink="">
      <xdr:nvSpPr>
        <xdr:cNvPr id="478" name="楕円 477"/>
        <xdr:cNvSpPr/>
      </xdr:nvSpPr>
      <xdr:spPr>
        <a:xfrm>
          <a:off x="10426700" y="168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99010" cy="259045"/>
    <xdr:sp macro="" textlink="">
      <xdr:nvSpPr>
        <xdr:cNvPr id="479" name="普通建設事業費 （ うち更新整備　）該当値テキスト"/>
        <xdr:cNvSpPr txBox="1"/>
      </xdr:nvSpPr>
      <xdr:spPr>
        <a:xfrm>
          <a:off x="10528300" y="1678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127237</xdr:rowOff>
    </xdr:from>
    <xdr:to>
      <xdr:col>50</xdr:col>
      <xdr:colOff>165100</xdr:colOff>
      <xdr:row>98</xdr:row>
      <xdr:rowOff>57387</xdr:rowOff>
    </xdr:to>
    <xdr:sp macro="" textlink="">
      <xdr:nvSpPr>
        <xdr:cNvPr id="480" name="楕円 479"/>
        <xdr:cNvSpPr/>
      </xdr:nvSpPr>
      <xdr:spPr>
        <a:xfrm>
          <a:off x="9588500" y="167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73914</xdr:rowOff>
    </xdr:from>
    <xdr:ext cx="599010" cy="259045"/>
    <xdr:sp macro="" textlink="">
      <xdr:nvSpPr>
        <xdr:cNvPr id="481" name="テキスト ボックス 480"/>
        <xdr:cNvSpPr txBox="1"/>
      </xdr:nvSpPr>
      <xdr:spPr>
        <a:xfrm>
          <a:off x="9339795" y="1653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8886</xdr:rowOff>
    </xdr:from>
    <xdr:to>
      <xdr:col>46</xdr:col>
      <xdr:colOff>38100</xdr:colOff>
      <xdr:row>98</xdr:row>
      <xdr:rowOff>110486</xdr:rowOff>
    </xdr:to>
    <xdr:sp macro="" textlink="">
      <xdr:nvSpPr>
        <xdr:cNvPr id="482" name="楕円 481"/>
        <xdr:cNvSpPr/>
      </xdr:nvSpPr>
      <xdr:spPr>
        <a:xfrm>
          <a:off x="8699500" y="168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127013</xdr:rowOff>
    </xdr:from>
    <xdr:ext cx="599010" cy="259045"/>
    <xdr:sp macro="" textlink="">
      <xdr:nvSpPr>
        <xdr:cNvPr id="483" name="テキスト ボックス 482"/>
        <xdr:cNvSpPr txBox="1"/>
      </xdr:nvSpPr>
      <xdr:spPr>
        <a:xfrm>
          <a:off x="8450795" y="1658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35316</xdr:rowOff>
    </xdr:from>
    <xdr:to>
      <xdr:col>41</xdr:col>
      <xdr:colOff>101600</xdr:colOff>
      <xdr:row>98</xdr:row>
      <xdr:rowOff>136916</xdr:rowOff>
    </xdr:to>
    <xdr:sp macro="" textlink="">
      <xdr:nvSpPr>
        <xdr:cNvPr id="484" name="楕円 483"/>
        <xdr:cNvSpPr/>
      </xdr:nvSpPr>
      <xdr:spPr>
        <a:xfrm>
          <a:off x="7810500" y="168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128043</xdr:rowOff>
    </xdr:from>
    <xdr:ext cx="599010" cy="259045"/>
    <xdr:sp macro="" textlink="">
      <xdr:nvSpPr>
        <xdr:cNvPr id="485" name="テキスト ボックス 484"/>
        <xdr:cNvSpPr txBox="1"/>
      </xdr:nvSpPr>
      <xdr:spPr>
        <a:xfrm>
          <a:off x="7561795" y="1693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59303</xdr:rowOff>
    </xdr:from>
    <xdr:to>
      <xdr:col>36</xdr:col>
      <xdr:colOff>165100</xdr:colOff>
      <xdr:row>98</xdr:row>
      <xdr:rowOff>160903</xdr:rowOff>
    </xdr:to>
    <xdr:sp macro="" textlink="">
      <xdr:nvSpPr>
        <xdr:cNvPr id="486" name="楕円 485"/>
        <xdr:cNvSpPr/>
      </xdr:nvSpPr>
      <xdr:spPr>
        <a:xfrm>
          <a:off x="6921500" y="16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152030</xdr:rowOff>
    </xdr:from>
    <xdr:ext cx="534377" cy="259045"/>
    <xdr:sp macro="" textlink="">
      <xdr:nvSpPr>
        <xdr:cNvPr id="487" name="テキスト ボックス 486"/>
        <xdr:cNvSpPr txBox="1"/>
      </xdr:nvSpPr>
      <xdr:spPr>
        <a:xfrm>
          <a:off x="6705111" y="1695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42831</xdr:rowOff>
    </xdr:from>
    <xdr:to>
      <xdr:col>85</xdr:col>
      <xdr:colOff>127000</xdr:colOff>
      <xdr:row>39</xdr:row>
      <xdr:rowOff>44450</xdr:rowOff>
    </xdr:to>
    <xdr:cxnSp macro="">
      <xdr:nvCxnSpPr>
        <xdr:cNvPr id="516" name="直線コネクタ 515"/>
        <xdr:cNvCxnSpPr/>
      </xdr:nvCxnSpPr>
      <xdr:spPr>
        <a:xfrm flipV="1">
          <a:off x="15481300" y="6729381"/>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13349</xdr:rowOff>
    </xdr:from>
    <xdr:to>
      <xdr:col>81</xdr:col>
      <xdr:colOff>50800</xdr:colOff>
      <xdr:row>39</xdr:row>
      <xdr:rowOff>44450</xdr:rowOff>
    </xdr:to>
    <xdr:cxnSp macro="">
      <xdr:nvCxnSpPr>
        <xdr:cNvPr id="519" name="直線コネクタ 518"/>
        <xdr:cNvCxnSpPr/>
      </xdr:nvCxnSpPr>
      <xdr:spPr>
        <a:xfrm>
          <a:off x="14592300" y="6699899"/>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13349</xdr:rowOff>
    </xdr:from>
    <xdr:to>
      <xdr:col>76</xdr:col>
      <xdr:colOff>114300</xdr:colOff>
      <xdr:row>39</xdr:row>
      <xdr:rowOff>44450</xdr:rowOff>
    </xdr:to>
    <xdr:cxnSp macro="">
      <xdr:nvCxnSpPr>
        <xdr:cNvPr id="522" name="直線コネクタ 521"/>
        <xdr:cNvCxnSpPr/>
      </xdr:nvCxnSpPr>
      <xdr:spPr>
        <a:xfrm flipV="1">
          <a:off x="13703300" y="6699899"/>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163481</xdr:rowOff>
    </xdr:from>
    <xdr:to>
      <xdr:col>85</xdr:col>
      <xdr:colOff>177800</xdr:colOff>
      <xdr:row>39</xdr:row>
      <xdr:rowOff>93631</xdr:rowOff>
    </xdr:to>
    <xdr:sp macro="" textlink="">
      <xdr:nvSpPr>
        <xdr:cNvPr id="535" name="楕円 534"/>
        <xdr:cNvSpPr/>
      </xdr:nvSpPr>
      <xdr:spPr>
        <a:xfrm>
          <a:off x="16268700" y="66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378565" cy="259045"/>
    <xdr:sp macro="" textlink="">
      <xdr:nvSpPr>
        <xdr:cNvPr id="536" name="災害復旧事業費該当値テキスト"/>
        <xdr:cNvSpPr txBox="1"/>
      </xdr:nvSpPr>
      <xdr:spPr>
        <a:xfrm>
          <a:off x="16370300" y="661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133999</xdr:rowOff>
    </xdr:from>
    <xdr:to>
      <xdr:col>76</xdr:col>
      <xdr:colOff>165100</xdr:colOff>
      <xdr:row>39</xdr:row>
      <xdr:rowOff>64149</xdr:rowOff>
    </xdr:to>
    <xdr:sp macro="" textlink="">
      <xdr:nvSpPr>
        <xdr:cNvPr id="539" name="楕円 538"/>
        <xdr:cNvSpPr/>
      </xdr:nvSpPr>
      <xdr:spPr>
        <a:xfrm>
          <a:off x="14541500" y="66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55276</xdr:rowOff>
    </xdr:from>
    <xdr:ext cx="534377" cy="259045"/>
    <xdr:sp macro="" textlink="">
      <xdr:nvSpPr>
        <xdr:cNvPr id="540" name="テキスト ボックス 539"/>
        <xdr:cNvSpPr txBox="1"/>
      </xdr:nvSpPr>
      <xdr:spPr>
        <a:xfrm>
          <a:off x="14325111" y="67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83800</xdr:rowOff>
    </xdr:from>
    <xdr:to>
      <xdr:col>85</xdr:col>
      <xdr:colOff>127000</xdr:colOff>
      <xdr:row>78</xdr:row>
      <xdr:rowOff>97917</xdr:rowOff>
    </xdr:to>
    <xdr:cxnSp macro="">
      <xdr:nvCxnSpPr>
        <xdr:cNvPr id="628" name="直線コネクタ 627"/>
        <xdr:cNvCxnSpPr/>
      </xdr:nvCxnSpPr>
      <xdr:spPr>
        <a:xfrm>
          <a:off x="15481300" y="13456900"/>
          <a:ext cx="8382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80632</xdr:rowOff>
    </xdr:from>
    <xdr:to>
      <xdr:col>81</xdr:col>
      <xdr:colOff>50800</xdr:colOff>
      <xdr:row>78</xdr:row>
      <xdr:rowOff>83800</xdr:rowOff>
    </xdr:to>
    <xdr:cxnSp macro="">
      <xdr:nvCxnSpPr>
        <xdr:cNvPr id="631" name="直線コネクタ 630"/>
        <xdr:cNvCxnSpPr/>
      </xdr:nvCxnSpPr>
      <xdr:spPr>
        <a:xfrm>
          <a:off x="14592300" y="13453732"/>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52037</xdr:rowOff>
    </xdr:from>
    <xdr:to>
      <xdr:col>76</xdr:col>
      <xdr:colOff>114300</xdr:colOff>
      <xdr:row>78</xdr:row>
      <xdr:rowOff>80632</xdr:rowOff>
    </xdr:to>
    <xdr:cxnSp macro="">
      <xdr:nvCxnSpPr>
        <xdr:cNvPr id="634" name="直線コネクタ 633"/>
        <xdr:cNvCxnSpPr/>
      </xdr:nvCxnSpPr>
      <xdr:spPr>
        <a:xfrm>
          <a:off x="13703300" y="13425137"/>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48478</xdr:rowOff>
    </xdr:from>
    <xdr:to>
      <xdr:col>71</xdr:col>
      <xdr:colOff>177800</xdr:colOff>
      <xdr:row>78</xdr:row>
      <xdr:rowOff>52037</xdr:rowOff>
    </xdr:to>
    <xdr:cxnSp macro="">
      <xdr:nvCxnSpPr>
        <xdr:cNvPr id="637" name="直線コネクタ 636"/>
        <xdr:cNvCxnSpPr/>
      </xdr:nvCxnSpPr>
      <xdr:spPr>
        <a:xfrm>
          <a:off x="12814300" y="13421578"/>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47117</xdr:rowOff>
    </xdr:from>
    <xdr:to>
      <xdr:col>85</xdr:col>
      <xdr:colOff>177800</xdr:colOff>
      <xdr:row>78</xdr:row>
      <xdr:rowOff>148717</xdr:rowOff>
    </xdr:to>
    <xdr:sp macro="" textlink="">
      <xdr:nvSpPr>
        <xdr:cNvPr id="647" name="楕円 646"/>
        <xdr:cNvSpPr/>
      </xdr:nvSpPr>
      <xdr:spPr>
        <a:xfrm>
          <a:off x="16268700" y="134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25544</xdr:rowOff>
    </xdr:from>
    <xdr:ext cx="599010" cy="259045"/>
    <xdr:sp macro="" textlink="">
      <xdr:nvSpPr>
        <xdr:cNvPr id="648" name="公債費該当値テキスト"/>
        <xdr:cNvSpPr txBox="1"/>
      </xdr:nvSpPr>
      <xdr:spPr>
        <a:xfrm>
          <a:off x="16370300" y="1339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33000</xdr:rowOff>
    </xdr:from>
    <xdr:to>
      <xdr:col>81</xdr:col>
      <xdr:colOff>101600</xdr:colOff>
      <xdr:row>78</xdr:row>
      <xdr:rowOff>134600</xdr:rowOff>
    </xdr:to>
    <xdr:sp macro="" textlink="">
      <xdr:nvSpPr>
        <xdr:cNvPr id="649" name="楕円 648"/>
        <xdr:cNvSpPr/>
      </xdr:nvSpPr>
      <xdr:spPr>
        <a:xfrm>
          <a:off x="15430500" y="134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125727</xdr:rowOff>
    </xdr:from>
    <xdr:ext cx="599010" cy="259045"/>
    <xdr:sp macro="" textlink="">
      <xdr:nvSpPr>
        <xdr:cNvPr id="650" name="テキスト ボックス 649"/>
        <xdr:cNvSpPr txBox="1"/>
      </xdr:nvSpPr>
      <xdr:spPr>
        <a:xfrm>
          <a:off x="15181795" y="134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29832</xdr:rowOff>
    </xdr:from>
    <xdr:to>
      <xdr:col>76</xdr:col>
      <xdr:colOff>165100</xdr:colOff>
      <xdr:row>78</xdr:row>
      <xdr:rowOff>131432</xdr:rowOff>
    </xdr:to>
    <xdr:sp macro="" textlink="">
      <xdr:nvSpPr>
        <xdr:cNvPr id="651" name="楕円 650"/>
        <xdr:cNvSpPr/>
      </xdr:nvSpPr>
      <xdr:spPr>
        <a:xfrm>
          <a:off x="14541500" y="134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122559</xdr:rowOff>
    </xdr:from>
    <xdr:ext cx="599010" cy="259045"/>
    <xdr:sp macro="" textlink="">
      <xdr:nvSpPr>
        <xdr:cNvPr id="652" name="テキスト ボックス 651"/>
        <xdr:cNvSpPr txBox="1"/>
      </xdr:nvSpPr>
      <xdr:spPr>
        <a:xfrm>
          <a:off x="14292795" y="134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1237</xdr:rowOff>
    </xdr:from>
    <xdr:to>
      <xdr:col>72</xdr:col>
      <xdr:colOff>38100</xdr:colOff>
      <xdr:row>78</xdr:row>
      <xdr:rowOff>102837</xdr:rowOff>
    </xdr:to>
    <xdr:sp macro="" textlink="">
      <xdr:nvSpPr>
        <xdr:cNvPr id="653" name="楕円 652"/>
        <xdr:cNvSpPr/>
      </xdr:nvSpPr>
      <xdr:spPr>
        <a:xfrm>
          <a:off x="13652500" y="133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93964</xdr:rowOff>
    </xdr:from>
    <xdr:ext cx="599010" cy="259045"/>
    <xdr:sp macro="" textlink="">
      <xdr:nvSpPr>
        <xdr:cNvPr id="654" name="テキスト ボックス 653"/>
        <xdr:cNvSpPr txBox="1"/>
      </xdr:nvSpPr>
      <xdr:spPr>
        <a:xfrm>
          <a:off x="13403795" y="1346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169128</xdr:rowOff>
    </xdr:from>
    <xdr:to>
      <xdr:col>67</xdr:col>
      <xdr:colOff>101600</xdr:colOff>
      <xdr:row>78</xdr:row>
      <xdr:rowOff>99278</xdr:rowOff>
    </xdr:to>
    <xdr:sp macro="" textlink="">
      <xdr:nvSpPr>
        <xdr:cNvPr id="655" name="楕円 654"/>
        <xdr:cNvSpPr/>
      </xdr:nvSpPr>
      <xdr:spPr>
        <a:xfrm>
          <a:off x="12763500" y="13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90405</xdr:rowOff>
    </xdr:from>
    <xdr:ext cx="599010" cy="259045"/>
    <xdr:sp macro="" textlink="">
      <xdr:nvSpPr>
        <xdr:cNvPr id="656" name="テキスト ボックス 655"/>
        <xdr:cNvSpPr txBox="1"/>
      </xdr:nvSpPr>
      <xdr:spPr>
        <a:xfrm>
          <a:off x="12514795" y="13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120435</xdr:rowOff>
    </xdr:from>
    <xdr:to>
      <xdr:col>85</xdr:col>
      <xdr:colOff>127000</xdr:colOff>
      <xdr:row>98</xdr:row>
      <xdr:rowOff>133400</xdr:rowOff>
    </xdr:to>
    <xdr:cxnSp macro="">
      <xdr:nvCxnSpPr>
        <xdr:cNvPr id="685" name="直線コネクタ 684"/>
        <xdr:cNvCxnSpPr/>
      </xdr:nvCxnSpPr>
      <xdr:spPr>
        <a:xfrm flipV="1">
          <a:off x="15481300" y="16922535"/>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48924</xdr:rowOff>
    </xdr:from>
    <xdr:to>
      <xdr:col>81</xdr:col>
      <xdr:colOff>50800</xdr:colOff>
      <xdr:row>98</xdr:row>
      <xdr:rowOff>133400</xdr:rowOff>
    </xdr:to>
    <xdr:cxnSp macro="">
      <xdr:nvCxnSpPr>
        <xdr:cNvPr id="688" name="直線コネクタ 687"/>
        <xdr:cNvCxnSpPr/>
      </xdr:nvCxnSpPr>
      <xdr:spPr>
        <a:xfrm>
          <a:off x="14592300" y="16851024"/>
          <a:ext cx="889000" cy="8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48924</xdr:rowOff>
    </xdr:from>
    <xdr:to>
      <xdr:col>76</xdr:col>
      <xdr:colOff>114300</xdr:colOff>
      <xdr:row>98</xdr:row>
      <xdr:rowOff>105308</xdr:rowOff>
    </xdr:to>
    <xdr:cxnSp macro="">
      <xdr:nvCxnSpPr>
        <xdr:cNvPr id="691" name="直線コネクタ 690"/>
        <xdr:cNvCxnSpPr/>
      </xdr:nvCxnSpPr>
      <xdr:spPr>
        <a:xfrm flipV="1">
          <a:off x="13703300" y="16851024"/>
          <a:ext cx="889000" cy="5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105308</xdr:rowOff>
    </xdr:from>
    <xdr:to>
      <xdr:col>71</xdr:col>
      <xdr:colOff>177800</xdr:colOff>
      <xdr:row>98</xdr:row>
      <xdr:rowOff>156910</xdr:rowOff>
    </xdr:to>
    <xdr:cxnSp macro="">
      <xdr:nvCxnSpPr>
        <xdr:cNvPr id="694" name="直線コネクタ 693"/>
        <xdr:cNvCxnSpPr/>
      </xdr:nvCxnSpPr>
      <xdr:spPr>
        <a:xfrm flipV="1">
          <a:off x="12814300" y="16907408"/>
          <a:ext cx="889000" cy="5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69635</xdr:rowOff>
    </xdr:from>
    <xdr:to>
      <xdr:col>85</xdr:col>
      <xdr:colOff>177800</xdr:colOff>
      <xdr:row>98</xdr:row>
      <xdr:rowOff>171235</xdr:rowOff>
    </xdr:to>
    <xdr:sp macro="" textlink="">
      <xdr:nvSpPr>
        <xdr:cNvPr id="704" name="楕円 703"/>
        <xdr:cNvSpPr/>
      </xdr:nvSpPr>
      <xdr:spPr>
        <a:xfrm>
          <a:off x="16268700" y="168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29012</xdr:rowOff>
    </xdr:from>
    <xdr:ext cx="599010" cy="259045"/>
    <xdr:sp macro="" textlink="">
      <xdr:nvSpPr>
        <xdr:cNvPr id="705" name="積立金該当値テキスト"/>
        <xdr:cNvSpPr txBox="1"/>
      </xdr:nvSpPr>
      <xdr:spPr>
        <a:xfrm>
          <a:off x="16370300" y="166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82600</xdr:rowOff>
    </xdr:from>
    <xdr:to>
      <xdr:col>81</xdr:col>
      <xdr:colOff>101600</xdr:colOff>
      <xdr:row>99</xdr:row>
      <xdr:rowOff>12750</xdr:rowOff>
    </xdr:to>
    <xdr:sp macro="" textlink="">
      <xdr:nvSpPr>
        <xdr:cNvPr id="706" name="楕円 705"/>
        <xdr:cNvSpPr/>
      </xdr:nvSpPr>
      <xdr:spPr>
        <a:xfrm>
          <a:off x="15430500" y="168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29277</xdr:rowOff>
    </xdr:from>
    <xdr:ext cx="599010" cy="259045"/>
    <xdr:sp macro="" textlink="">
      <xdr:nvSpPr>
        <xdr:cNvPr id="707" name="テキスト ボックス 706"/>
        <xdr:cNvSpPr txBox="1"/>
      </xdr:nvSpPr>
      <xdr:spPr>
        <a:xfrm>
          <a:off x="15181795" y="1665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169574</xdr:rowOff>
    </xdr:from>
    <xdr:to>
      <xdr:col>76</xdr:col>
      <xdr:colOff>165100</xdr:colOff>
      <xdr:row>98</xdr:row>
      <xdr:rowOff>99724</xdr:rowOff>
    </xdr:to>
    <xdr:sp macro="" textlink="">
      <xdr:nvSpPr>
        <xdr:cNvPr id="708" name="楕円 707"/>
        <xdr:cNvSpPr/>
      </xdr:nvSpPr>
      <xdr:spPr>
        <a:xfrm>
          <a:off x="14541500" y="168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116251</xdr:rowOff>
    </xdr:from>
    <xdr:ext cx="599010" cy="259045"/>
    <xdr:sp macro="" textlink="">
      <xdr:nvSpPr>
        <xdr:cNvPr id="709" name="テキスト ボックス 708"/>
        <xdr:cNvSpPr txBox="1"/>
      </xdr:nvSpPr>
      <xdr:spPr>
        <a:xfrm>
          <a:off x="14292795" y="1657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54508</xdr:rowOff>
    </xdr:from>
    <xdr:to>
      <xdr:col>72</xdr:col>
      <xdr:colOff>38100</xdr:colOff>
      <xdr:row>98</xdr:row>
      <xdr:rowOff>156108</xdr:rowOff>
    </xdr:to>
    <xdr:sp macro="" textlink="">
      <xdr:nvSpPr>
        <xdr:cNvPr id="710" name="楕円 709"/>
        <xdr:cNvSpPr/>
      </xdr:nvSpPr>
      <xdr:spPr>
        <a:xfrm>
          <a:off x="13652500" y="168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1185</xdr:rowOff>
    </xdr:from>
    <xdr:ext cx="599010" cy="259045"/>
    <xdr:sp macro="" textlink="">
      <xdr:nvSpPr>
        <xdr:cNvPr id="711" name="テキスト ボックス 710"/>
        <xdr:cNvSpPr txBox="1"/>
      </xdr:nvSpPr>
      <xdr:spPr>
        <a:xfrm>
          <a:off x="13403795" y="1663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106110</xdr:rowOff>
    </xdr:from>
    <xdr:to>
      <xdr:col>67</xdr:col>
      <xdr:colOff>101600</xdr:colOff>
      <xdr:row>99</xdr:row>
      <xdr:rowOff>36260</xdr:rowOff>
    </xdr:to>
    <xdr:sp macro="" textlink="">
      <xdr:nvSpPr>
        <xdr:cNvPr id="712" name="楕円 711"/>
        <xdr:cNvSpPr/>
      </xdr:nvSpPr>
      <xdr:spPr>
        <a:xfrm>
          <a:off x="12763500" y="169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52787</xdr:rowOff>
    </xdr:from>
    <xdr:ext cx="534377" cy="259045"/>
    <xdr:sp macro="" textlink="">
      <xdr:nvSpPr>
        <xdr:cNvPr id="713" name="テキスト ボックス 712"/>
        <xdr:cNvSpPr txBox="1"/>
      </xdr:nvSpPr>
      <xdr:spPr>
        <a:xfrm>
          <a:off x="12547111" y="166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93774</xdr:rowOff>
    </xdr:from>
    <xdr:to>
      <xdr:col>116</xdr:col>
      <xdr:colOff>63500</xdr:colOff>
      <xdr:row>58</xdr:row>
      <xdr:rowOff>139700</xdr:rowOff>
    </xdr:to>
    <xdr:cxnSp macro="">
      <xdr:nvCxnSpPr>
        <xdr:cNvPr id="795" name="直線コネクタ 794"/>
        <xdr:cNvCxnSpPr/>
      </xdr:nvCxnSpPr>
      <xdr:spPr>
        <a:xfrm>
          <a:off x="21323300" y="10037874"/>
          <a:ext cx="8382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93774</xdr:rowOff>
    </xdr:from>
    <xdr:to>
      <xdr:col>111</xdr:col>
      <xdr:colOff>177800</xdr:colOff>
      <xdr:row>58</xdr:row>
      <xdr:rowOff>139700</xdr:rowOff>
    </xdr:to>
    <xdr:cxnSp macro="">
      <xdr:nvCxnSpPr>
        <xdr:cNvPr id="798" name="直線コネクタ 797"/>
        <xdr:cNvCxnSpPr/>
      </xdr:nvCxnSpPr>
      <xdr:spPr>
        <a:xfrm flipV="1">
          <a:off x="20434300" y="10037874"/>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54720</xdr:rowOff>
    </xdr:from>
    <xdr:to>
      <xdr:col>102</xdr:col>
      <xdr:colOff>114300</xdr:colOff>
      <xdr:row>58</xdr:row>
      <xdr:rowOff>139700</xdr:rowOff>
    </xdr:to>
    <xdr:cxnSp macro="">
      <xdr:nvCxnSpPr>
        <xdr:cNvPr id="804" name="直線コネクタ 803"/>
        <xdr:cNvCxnSpPr/>
      </xdr:nvCxnSpPr>
      <xdr:spPr>
        <a:xfrm>
          <a:off x="18656300" y="9998820"/>
          <a:ext cx="889000" cy="8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42974</xdr:rowOff>
    </xdr:from>
    <xdr:to>
      <xdr:col>112</xdr:col>
      <xdr:colOff>38100</xdr:colOff>
      <xdr:row>58</xdr:row>
      <xdr:rowOff>144574</xdr:rowOff>
    </xdr:to>
    <xdr:sp macro="" textlink="">
      <xdr:nvSpPr>
        <xdr:cNvPr id="816" name="楕円 815"/>
        <xdr:cNvSpPr/>
      </xdr:nvSpPr>
      <xdr:spPr>
        <a:xfrm>
          <a:off x="21272500" y="9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161101</xdr:rowOff>
    </xdr:from>
    <xdr:ext cx="534377" cy="259045"/>
    <xdr:sp macro="" textlink="">
      <xdr:nvSpPr>
        <xdr:cNvPr id="817" name="テキスト ボックス 816"/>
        <xdr:cNvSpPr txBox="1"/>
      </xdr:nvSpPr>
      <xdr:spPr>
        <a:xfrm>
          <a:off x="21056111" y="976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3920</xdr:rowOff>
    </xdr:from>
    <xdr:to>
      <xdr:col>98</xdr:col>
      <xdr:colOff>38100</xdr:colOff>
      <xdr:row>58</xdr:row>
      <xdr:rowOff>105520</xdr:rowOff>
    </xdr:to>
    <xdr:sp macro="" textlink="">
      <xdr:nvSpPr>
        <xdr:cNvPr id="822" name="楕円 821"/>
        <xdr:cNvSpPr/>
      </xdr:nvSpPr>
      <xdr:spPr>
        <a:xfrm>
          <a:off x="18605500" y="99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122047</xdr:rowOff>
    </xdr:from>
    <xdr:ext cx="534377" cy="259045"/>
    <xdr:sp macro="" textlink="">
      <xdr:nvSpPr>
        <xdr:cNvPr id="823" name="テキスト ボックス 822"/>
        <xdr:cNvSpPr txBox="1"/>
      </xdr:nvSpPr>
      <xdr:spPr>
        <a:xfrm>
          <a:off x="18389111" y="97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163295</xdr:rowOff>
    </xdr:from>
    <xdr:to>
      <xdr:col>116</xdr:col>
      <xdr:colOff>63500</xdr:colOff>
      <xdr:row>75</xdr:row>
      <xdr:rowOff>106911</xdr:rowOff>
    </xdr:to>
    <xdr:cxnSp macro="">
      <xdr:nvCxnSpPr>
        <xdr:cNvPr id="852" name="直線コネクタ 851"/>
        <xdr:cNvCxnSpPr/>
      </xdr:nvCxnSpPr>
      <xdr:spPr>
        <a:xfrm flipV="1">
          <a:off x="21323300" y="12850595"/>
          <a:ext cx="838200" cy="1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65039</xdr:rowOff>
    </xdr:from>
    <xdr:to>
      <xdr:col>111</xdr:col>
      <xdr:colOff>177800</xdr:colOff>
      <xdr:row>75</xdr:row>
      <xdr:rowOff>106911</xdr:rowOff>
    </xdr:to>
    <xdr:cxnSp macro="">
      <xdr:nvCxnSpPr>
        <xdr:cNvPr id="855" name="直線コネクタ 854"/>
        <xdr:cNvCxnSpPr/>
      </xdr:nvCxnSpPr>
      <xdr:spPr>
        <a:xfrm>
          <a:off x="20434300" y="12923789"/>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65039</xdr:rowOff>
    </xdr:from>
    <xdr:to>
      <xdr:col>107</xdr:col>
      <xdr:colOff>50800</xdr:colOff>
      <xdr:row>75</xdr:row>
      <xdr:rowOff>94879</xdr:rowOff>
    </xdr:to>
    <xdr:cxnSp macro="">
      <xdr:nvCxnSpPr>
        <xdr:cNvPr id="858" name="直線コネクタ 857"/>
        <xdr:cNvCxnSpPr/>
      </xdr:nvCxnSpPr>
      <xdr:spPr>
        <a:xfrm flipV="1">
          <a:off x="19545300" y="12923789"/>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65150</xdr:rowOff>
    </xdr:from>
    <xdr:to>
      <xdr:col>102</xdr:col>
      <xdr:colOff>114300</xdr:colOff>
      <xdr:row>75</xdr:row>
      <xdr:rowOff>94879</xdr:rowOff>
    </xdr:to>
    <xdr:cxnSp macro="">
      <xdr:nvCxnSpPr>
        <xdr:cNvPr id="861" name="直線コネクタ 860"/>
        <xdr:cNvCxnSpPr/>
      </xdr:nvCxnSpPr>
      <xdr:spPr>
        <a:xfrm>
          <a:off x="18656300" y="12923900"/>
          <a:ext cx="889000" cy="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112495</xdr:rowOff>
    </xdr:from>
    <xdr:to>
      <xdr:col>116</xdr:col>
      <xdr:colOff>114300</xdr:colOff>
      <xdr:row>75</xdr:row>
      <xdr:rowOff>42645</xdr:rowOff>
    </xdr:to>
    <xdr:sp macro="" textlink="">
      <xdr:nvSpPr>
        <xdr:cNvPr id="871" name="楕円 870"/>
        <xdr:cNvSpPr/>
      </xdr:nvSpPr>
      <xdr:spPr>
        <a:xfrm>
          <a:off x="22110700" y="127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135372</xdr:rowOff>
    </xdr:from>
    <xdr:ext cx="599010" cy="259045"/>
    <xdr:sp macro="" textlink="">
      <xdr:nvSpPr>
        <xdr:cNvPr id="872" name="繰出金該当値テキスト"/>
        <xdr:cNvSpPr txBox="1"/>
      </xdr:nvSpPr>
      <xdr:spPr>
        <a:xfrm>
          <a:off x="22212300" y="1265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56111</xdr:rowOff>
    </xdr:from>
    <xdr:to>
      <xdr:col>112</xdr:col>
      <xdr:colOff>38100</xdr:colOff>
      <xdr:row>75</xdr:row>
      <xdr:rowOff>157711</xdr:rowOff>
    </xdr:to>
    <xdr:sp macro="" textlink="">
      <xdr:nvSpPr>
        <xdr:cNvPr id="873" name="楕円 872"/>
        <xdr:cNvSpPr/>
      </xdr:nvSpPr>
      <xdr:spPr>
        <a:xfrm>
          <a:off x="21272500" y="129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2788</xdr:rowOff>
    </xdr:from>
    <xdr:ext cx="599010" cy="259045"/>
    <xdr:sp macro="" textlink="">
      <xdr:nvSpPr>
        <xdr:cNvPr id="874" name="テキスト ボックス 873"/>
        <xdr:cNvSpPr txBox="1"/>
      </xdr:nvSpPr>
      <xdr:spPr>
        <a:xfrm>
          <a:off x="21023795" y="1269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14239</xdr:rowOff>
    </xdr:from>
    <xdr:to>
      <xdr:col>107</xdr:col>
      <xdr:colOff>101600</xdr:colOff>
      <xdr:row>75</xdr:row>
      <xdr:rowOff>115839</xdr:rowOff>
    </xdr:to>
    <xdr:sp macro="" textlink="">
      <xdr:nvSpPr>
        <xdr:cNvPr id="875" name="楕円 874"/>
        <xdr:cNvSpPr/>
      </xdr:nvSpPr>
      <xdr:spPr>
        <a:xfrm>
          <a:off x="20383500" y="128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132366</xdr:rowOff>
    </xdr:from>
    <xdr:ext cx="599010" cy="259045"/>
    <xdr:sp macro="" textlink="">
      <xdr:nvSpPr>
        <xdr:cNvPr id="876" name="テキスト ボックス 875"/>
        <xdr:cNvSpPr txBox="1"/>
      </xdr:nvSpPr>
      <xdr:spPr>
        <a:xfrm>
          <a:off x="20134795" y="1264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44079</xdr:rowOff>
    </xdr:from>
    <xdr:to>
      <xdr:col>102</xdr:col>
      <xdr:colOff>165100</xdr:colOff>
      <xdr:row>75</xdr:row>
      <xdr:rowOff>145679</xdr:rowOff>
    </xdr:to>
    <xdr:sp macro="" textlink="">
      <xdr:nvSpPr>
        <xdr:cNvPr id="877" name="楕円 876"/>
        <xdr:cNvSpPr/>
      </xdr:nvSpPr>
      <xdr:spPr>
        <a:xfrm>
          <a:off x="19494500" y="12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162206</xdr:rowOff>
    </xdr:from>
    <xdr:ext cx="599010" cy="259045"/>
    <xdr:sp macro="" textlink="">
      <xdr:nvSpPr>
        <xdr:cNvPr id="878" name="テキスト ボックス 877"/>
        <xdr:cNvSpPr txBox="1"/>
      </xdr:nvSpPr>
      <xdr:spPr>
        <a:xfrm>
          <a:off x="19245795" y="1267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14350</xdr:rowOff>
    </xdr:from>
    <xdr:to>
      <xdr:col>98</xdr:col>
      <xdr:colOff>38100</xdr:colOff>
      <xdr:row>75</xdr:row>
      <xdr:rowOff>115950</xdr:rowOff>
    </xdr:to>
    <xdr:sp macro="" textlink="">
      <xdr:nvSpPr>
        <xdr:cNvPr id="879" name="楕円 878"/>
        <xdr:cNvSpPr/>
      </xdr:nvSpPr>
      <xdr:spPr>
        <a:xfrm>
          <a:off x="18605500" y="128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132477</xdr:rowOff>
    </xdr:from>
    <xdr:ext cx="599010" cy="259045"/>
    <xdr:sp macro="" textlink="">
      <xdr:nvSpPr>
        <xdr:cNvPr id="880" name="テキスト ボックス 879"/>
        <xdr:cNvSpPr txBox="1"/>
      </xdr:nvSpPr>
      <xdr:spPr>
        <a:xfrm>
          <a:off x="18356795" y="1264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１人あたりのコストが類似団体と比較して高いのは主に、人件費、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繰出金である。人件費については、定住促進・雇用の場の確保として職員１人あたりの給与を低くし、職員を多く雇用する施策を実施しているため、全国・県・類似団体と比較して高くなっている。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普通建設事業費については、清掃センター建替工事、ＣＡＴＶ光ファイバー網整備工事を行ったためである。積立金については、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今後の村有施設の整備に充てるため、基金に、１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千円の積立をしたためである。繰出金については、全国・県・類似団体と比較しても高い。その理由は、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ケーブルテレビ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姫島丸</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特別会計への繰出金が多いためである。今後も引き続き、歳出削減策により、財政の健全化を図っていく。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
1,930
6.99
3,607,141
3,244,768
351,221
1,360,216
2,882,429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38221</xdr:rowOff>
    </xdr:from>
    <xdr:to>
      <xdr:col>24</xdr:col>
      <xdr:colOff>63500</xdr:colOff>
      <xdr:row>37</xdr:row>
      <xdr:rowOff>38449</xdr:rowOff>
    </xdr:to>
    <xdr:cxnSp macro="">
      <xdr:nvCxnSpPr>
        <xdr:cNvPr id="60" name="直線コネクタ 59"/>
        <xdr:cNvCxnSpPr/>
      </xdr:nvCxnSpPr>
      <xdr:spPr>
        <a:xfrm>
          <a:off x="3797300" y="638187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38221</xdr:rowOff>
    </xdr:from>
    <xdr:to>
      <xdr:col>19</xdr:col>
      <xdr:colOff>177800</xdr:colOff>
      <xdr:row>37</xdr:row>
      <xdr:rowOff>44869</xdr:rowOff>
    </xdr:to>
    <xdr:cxnSp macro="">
      <xdr:nvCxnSpPr>
        <xdr:cNvPr id="63" name="直線コネクタ 62"/>
        <xdr:cNvCxnSpPr/>
      </xdr:nvCxnSpPr>
      <xdr:spPr>
        <a:xfrm flipV="1">
          <a:off x="2908300" y="638187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44869</xdr:rowOff>
    </xdr:from>
    <xdr:to>
      <xdr:col>15</xdr:col>
      <xdr:colOff>50800</xdr:colOff>
      <xdr:row>37</xdr:row>
      <xdr:rowOff>55709</xdr:rowOff>
    </xdr:to>
    <xdr:cxnSp macro="">
      <xdr:nvCxnSpPr>
        <xdr:cNvPr id="66" name="直線コネクタ 65"/>
        <xdr:cNvCxnSpPr/>
      </xdr:nvCxnSpPr>
      <xdr:spPr>
        <a:xfrm flipV="1">
          <a:off x="2019300" y="638851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55709</xdr:rowOff>
    </xdr:from>
    <xdr:to>
      <xdr:col>10</xdr:col>
      <xdr:colOff>114300</xdr:colOff>
      <xdr:row>37</xdr:row>
      <xdr:rowOff>69386</xdr:rowOff>
    </xdr:to>
    <xdr:cxnSp macro="">
      <xdr:nvCxnSpPr>
        <xdr:cNvPr id="69" name="直線コネクタ 68"/>
        <xdr:cNvCxnSpPr/>
      </xdr:nvCxnSpPr>
      <xdr:spPr>
        <a:xfrm flipV="1">
          <a:off x="1130300" y="6399359"/>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159099</xdr:rowOff>
    </xdr:from>
    <xdr:to>
      <xdr:col>24</xdr:col>
      <xdr:colOff>114300</xdr:colOff>
      <xdr:row>37</xdr:row>
      <xdr:rowOff>89249</xdr:rowOff>
    </xdr:to>
    <xdr:sp macro="" textlink="">
      <xdr:nvSpPr>
        <xdr:cNvPr id="79" name="楕円 78"/>
        <xdr:cNvSpPr/>
      </xdr:nvSpPr>
      <xdr:spPr>
        <a:xfrm>
          <a:off x="4584700" y="63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10526</xdr:rowOff>
    </xdr:from>
    <xdr:ext cx="534377" cy="259045"/>
    <xdr:sp macro="" textlink="">
      <xdr:nvSpPr>
        <xdr:cNvPr id="80" name="議会費該当値テキスト"/>
        <xdr:cNvSpPr txBox="1"/>
      </xdr:nvSpPr>
      <xdr:spPr>
        <a:xfrm>
          <a:off x="4686300" y="6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158871</xdr:rowOff>
    </xdr:from>
    <xdr:to>
      <xdr:col>20</xdr:col>
      <xdr:colOff>38100</xdr:colOff>
      <xdr:row>37</xdr:row>
      <xdr:rowOff>89021</xdr:rowOff>
    </xdr:to>
    <xdr:sp macro="" textlink="">
      <xdr:nvSpPr>
        <xdr:cNvPr id="81" name="楕円 80"/>
        <xdr:cNvSpPr/>
      </xdr:nvSpPr>
      <xdr:spPr>
        <a:xfrm>
          <a:off x="3746500" y="63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105548</xdr:rowOff>
    </xdr:from>
    <xdr:ext cx="534377" cy="259045"/>
    <xdr:sp macro="" textlink="">
      <xdr:nvSpPr>
        <xdr:cNvPr id="82" name="テキスト ボックス 81"/>
        <xdr:cNvSpPr txBox="1"/>
      </xdr:nvSpPr>
      <xdr:spPr>
        <a:xfrm>
          <a:off x="3530111" y="61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165519</xdr:rowOff>
    </xdr:from>
    <xdr:to>
      <xdr:col>15</xdr:col>
      <xdr:colOff>101600</xdr:colOff>
      <xdr:row>37</xdr:row>
      <xdr:rowOff>95669</xdr:rowOff>
    </xdr:to>
    <xdr:sp macro="" textlink="">
      <xdr:nvSpPr>
        <xdr:cNvPr id="83" name="楕円 82"/>
        <xdr:cNvSpPr/>
      </xdr:nvSpPr>
      <xdr:spPr>
        <a:xfrm>
          <a:off x="2857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112196</xdr:rowOff>
    </xdr:from>
    <xdr:ext cx="534377" cy="259045"/>
    <xdr:sp macro="" textlink="">
      <xdr:nvSpPr>
        <xdr:cNvPr id="84" name="テキスト ボックス 83"/>
        <xdr:cNvSpPr txBox="1"/>
      </xdr:nvSpPr>
      <xdr:spPr>
        <a:xfrm>
          <a:off x="2641111" y="61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4909</xdr:rowOff>
    </xdr:from>
    <xdr:to>
      <xdr:col>10</xdr:col>
      <xdr:colOff>165100</xdr:colOff>
      <xdr:row>37</xdr:row>
      <xdr:rowOff>106509</xdr:rowOff>
    </xdr:to>
    <xdr:sp macro="" textlink="">
      <xdr:nvSpPr>
        <xdr:cNvPr id="85" name="楕円 84"/>
        <xdr:cNvSpPr/>
      </xdr:nvSpPr>
      <xdr:spPr>
        <a:xfrm>
          <a:off x="1968500" y="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97636</xdr:rowOff>
    </xdr:from>
    <xdr:ext cx="534377" cy="259045"/>
    <xdr:sp macro="" textlink="">
      <xdr:nvSpPr>
        <xdr:cNvPr id="86" name="テキスト ボックス 85"/>
        <xdr:cNvSpPr txBox="1"/>
      </xdr:nvSpPr>
      <xdr:spPr>
        <a:xfrm>
          <a:off x="1752111"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18586</xdr:rowOff>
    </xdr:from>
    <xdr:to>
      <xdr:col>6</xdr:col>
      <xdr:colOff>38100</xdr:colOff>
      <xdr:row>37</xdr:row>
      <xdr:rowOff>120186</xdr:rowOff>
    </xdr:to>
    <xdr:sp macro="" textlink="">
      <xdr:nvSpPr>
        <xdr:cNvPr id="87" name="楕円 86"/>
        <xdr:cNvSpPr/>
      </xdr:nvSpPr>
      <xdr:spPr>
        <a:xfrm>
          <a:off x="1079500" y="6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111313</xdr:rowOff>
    </xdr:from>
    <xdr:ext cx="534377" cy="259045"/>
    <xdr:sp macro="" textlink="">
      <xdr:nvSpPr>
        <xdr:cNvPr id="88" name="テキスト ボックス 87"/>
        <xdr:cNvSpPr txBox="1"/>
      </xdr:nvSpPr>
      <xdr:spPr>
        <a:xfrm>
          <a:off x="863111" y="64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128729</xdr:rowOff>
    </xdr:from>
    <xdr:to>
      <xdr:col>24</xdr:col>
      <xdr:colOff>63500</xdr:colOff>
      <xdr:row>57</xdr:row>
      <xdr:rowOff>169671</xdr:rowOff>
    </xdr:to>
    <xdr:cxnSp macro="">
      <xdr:nvCxnSpPr>
        <xdr:cNvPr id="115" name="直線コネクタ 114"/>
        <xdr:cNvCxnSpPr/>
      </xdr:nvCxnSpPr>
      <xdr:spPr>
        <a:xfrm flipV="1">
          <a:off x="3797300" y="9729929"/>
          <a:ext cx="838200" cy="2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143535</xdr:rowOff>
    </xdr:from>
    <xdr:to>
      <xdr:col>19</xdr:col>
      <xdr:colOff>177800</xdr:colOff>
      <xdr:row>57</xdr:row>
      <xdr:rowOff>169671</xdr:rowOff>
    </xdr:to>
    <xdr:cxnSp macro="">
      <xdr:nvCxnSpPr>
        <xdr:cNvPr id="118" name="直線コネクタ 117"/>
        <xdr:cNvCxnSpPr/>
      </xdr:nvCxnSpPr>
      <xdr:spPr>
        <a:xfrm>
          <a:off x="2908300" y="9916185"/>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143535</xdr:rowOff>
    </xdr:from>
    <xdr:to>
      <xdr:col>15</xdr:col>
      <xdr:colOff>50800</xdr:colOff>
      <xdr:row>57</xdr:row>
      <xdr:rowOff>153883</xdr:rowOff>
    </xdr:to>
    <xdr:cxnSp macro="">
      <xdr:nvCxnSpPr>
        <xdr:cNvPr id="121" name="直線コネクタ 120"/>
        <xdr:cNvCxnSpPr/>
      </xdr:nvCxnSpPr>
      <xdr:spPr>
        <a:xfrm flipV="1">
          <a:off x="2019300" y="9916185"/>
          <a:ext cx="8890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153883</xdr:rowOff>
    </xdr:from>
    <xdr:to>
      <xdr:col>10</xdr:col>
      <xdr:colOff>114300</xdr:colOff>
      <xdr:row>58</xdr:row>
      <xdr:rowOff>17476</xdr:rowOff>
    </xdr:to>
    <xdr:cxnSp macro="">
      <xdr:nvCxnSpPr>
        <xdr:cNvPr id="124" name="直線コネクタ 123"/>
        <xdr:cNvCxnSpPr/>
      </xdr:nvCxnSpPr>
      <xdr:spPr>
        <a:xfrm flipV="1">
          <a:off x="1130300" y="9926533"/>
          <a:ext cx="8890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77929</xdr:rowOff>
    </xdr:from>
    <xdr:to>
      <xdr:col>24</xdr:col>
      <xdr:colOff>114300</xdr:colOff>
      <xdr:row>57</xdr:row>
      <xdr:rowOff>8079</xdr:rowOff>
    </xdr:to>
    <xdr:sp macro="" textlink="">
      <xdr:nvSpPr>
        <xdr:cNvPr id="134" name="楕円 133"/>
        <xdr:cNvSpPr/>
      </xdr:nvSpPr>
      <xdr:spPr>
        <a:xfrm>
          <a:off x="4584700" y="96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100806</xdr:rowOff>
    </xdr:from>
    <xdr:ext cx="599010" cy="259045"/>
    <xdr:sp macro="" textlink="">
      <xdr:nvSpPr>
        <xdr:cNvPr id="135" name="総務費該当値テキスト"/>
        <xdr:cNvSpPr txBox="1"/>
      </xdr:nvSpPr>
      <xdr:spPr>
        <a:xfrm>
          <a:off x="4686300" y="953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118871</xdr:rowOff>
    </xdr:from>
    <xdr:to>
      <xdr:col>20</xdr:col>
      <xdr:colOff>38100</xdr:colOff>
      <xdr:row>58</xdr:row>
      <xdr:rowOff>49021</xdr:rowOff>
    </xdr:to>
    <xdr:sp macro="" textlink="">
      <xdr:nvSpPr>
        <xdr:cNvPr id="136" name="楕円 135"/>
        <xdr:cNvSpPr/>
      </xdr:nvSpPr>
      <xdr:spPr>
        <a:xfrm>
          <a:off x="3746500" y="98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65548</xdr:rowOff>
    </xdr:from>
    <xdr:ext cx="599010" cy="259045"/>
    <xdr:sp macro="" textlink="">
      <xdr:nvSpPr>
        <xdr:cNvPr id="137" name="テキスト ボックス 136"/>
        <xdr:cNvSpPr txBox="1"/>
      </xdr:nvSpPr>
      <xdr:spPr>
        <a:xfrm>
          <a:off x="3497795" y="966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92735</xdr:rowOff>
    </xdr:from>
    <xdr:to>
      <xdr:col>15</xdr:col>
      <xdr:colOff>101600</xdr:colOff>
      <xdr:row>58</xdr:row>
      <xdr:rowOff>22885</xdr:rowOff>
    </xdr:to>
    <xdr:sp macro="" textlink="">
      <xdr:nvSpPr>
        <xdr:cNvPr id="138" name="楕円 137"/>
        <xdr:cNvSpPr/>
      </xdr:nvSpPr>
      <xdr:spPr>
        <a:xfrm>
          <a:off x="2857500" y="98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39412</xdr:rowOff>
    </xdr:from>
    <xdr:ext cx="599010" cy="259045"/>
    <xdr:sp macro="" textlink="">
      <xdr:nvSpPr>
        <xdr:cNvPr id="139" name="テキスト ボックス 138"/>
        <xdr:cNvSpPr txBox="1"/>
      </xdr:nvSpPr>
      <xdr:spPr>
        <a:xfrm>
          <a:off x="2608795" y="964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103083</xdr:rowOff>
    </xdr:from>
    <xdr:to>
      <xdr:col>10</xdr:col>
      <xdr:colOff>165100</xdr:colOff>
      <xdr:row>58</xdr:row>
      <xdr:rowOff>33233</xdr:rowOff>
    </xdr:to>
    <xdr:sp macro="" textlink="">
      <xdr:nvSpPr>
        <xdr:cNvPr id="140" name="楕円 139"/>
        <xdr:cNvSpPr/>
      </xdr:nvSpPr>
      <xdr:spPr>
        <a:xfrm>
          <a:off x="1968500" y="98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49760</xdr:rowOff>
    </xdr:from>
    <xdr:ext cx="599010" cy="259045"/>
    <xdr:sp macro="" textlink="">
      <xdr:nvSpPr>
        <xdr:cNvPr id="141" name="テキスト ボックス 140"/>
        <xdr:cNvSpPr txBox="1"/>
      </xdr:nvSpPr>
      <xdr:spPr>
        <a:xfrm>
          <a:off x="1719795" y="96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138126</xdr:rowOff>
    </xdr:from>
    <xdr:to>
      <xdr:col>6</xdr:col>
      <xdr:colOff>38100</xdr:colOff>
      <xdr:row>58</xdr:row>
      <xdr:rowOff>68276</xdr:rowOff>
    </xdr:to>
    <xdr:sp macro="" textlink="">
      <xdr:nvSpPr>
        <xdr:cNvPr id="142" name="楕円 141"/>
        <xdr:cNvSpPr/>
      </xdr:nvSpPr>
      <xdr:spPr>
        <a:xfrm>
          <a:off x="1079500" y="99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84803</xdr:rowOff>
    </xdr:from>
    <xdr:ext cx="599010" cy="259045"/>
    <xdr:sp macro="" textlink="">
      <xdr:nvSpPr>
        <xdr:cNvPr id="143" name="テキスト ボックス 142"/>
        <xdr:cNvSpPr txBox="1"/>
      </xdr:nvSpPr>
      <xdr:spPr>
        <a:xfrm>
          <a:off x="830795" y="968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43604</xdr:rowOff>
    </xdr:from>
    <xdr:to>
      <xdr:col>24</xdr:col>
      <xdr:colOff>63500</xdr:colOff>
      <xdr:row>77</xdr:row>
      <xdr:rowOff>54291</xdr:rowOff>
    </xdr:to>
    <xdr:cxnSp macro="">
      <xdr:nvCxnSpPr>
        <xdr:cNvPr id="172" name="直線コネクタ 171"/>
        <xdr:cNvCxnSpPr/>
      </xdr:nvCxnSpPr>
      <xdr:spPr>
        <a:xfrm flipV="1">
          <a:off x="3797300" y="13245254"/>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52017</xdr:rowOff>
    </xdr:from>
    <xdr:to>
      <xdr:col>19</xdr:col>
      <xdr:colOff>177800</xdr:colOff>
      <xdr:row>77</xdr:row>
      <xdr:rowOff>54291</xdr:rowOff>
    </xdr:to>
    <xdr:cxnSp macro="">
      <xdr:nvCxnSpPr>
        <xdr:cNvPr id="175" name="直線コネクタ 174"/>
        <xdr:cNvCxnSpPr/>
      </xdr:nvCxnSpPr>
      <xdr:spPr>
        <a:xfrm>
          <a:off x="2908300" y="13253667"/>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52017</xdr:rowOff>
    </xdr:from>
    <xdr:to>
      <xdr:col>15</xdr:col>
      <xdr:colOff>50800</xdr:colOff>
      <xdr:row>77</xdr:row>
      <xdr:rowOff>61599</xdr:rowOff>
    </xdr:to>
    <xdr:cxnSp macro="">
      <xdr:nvCxnSpPr>
        <xdr:cNvPr id="178" name="直線コネクタ 177"/>
        <xdr:cNvCxnSpPr/>
      </xdr:nvCxnSpPr>
      <xdr:spPr>
        <a:xfrm flipV="1">
          <a:off x="2019300" y="13253667"/>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58029</xdr:rowOff>
    </xdr:from>
    <xdr:to>
      <xdr:col>10</xdr:col>
      <xdr:colOff>114300</xdr:colOff>
      <xdr:row>77</xdr:row>
      <xdr:rowOff>61599</xdr:rowOff>
    </xdr:to>
    <xdr:cxnSp macro="">
      <xdr:nvCxnSpPr>
        <xdr:cNvPr id="181" name="直線コネクタ 180"/>
        <xdr:cNvCxnSpPr/>
      </xdr:nvCxnSpPr>
      <xdr:spPr>
        <a:xfrm>
          <a:off x="1130300" y="13259679"/>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164254</xdr:rowOff>
    </xdr:from>
    <xdr:to>
      <xdr:col>24</xdr:col>
      <xdr:colOff>114300</xdr:colOff>
      <xdr:row>77</xdr:row>
      <xdr:rowOff>94404</xdr:rowOff>
    </xdr:to>
    <xdr:sp macro="" textlink="">
      <xdr:nvSpPr>
        <xdr:cNvPr id="191" name="楕円 190"/>
        <xdr:cNvSpPr/>
      </xdr:nvSpPr>
      <xdr:spPr>
        <a:xfrm>
          <a:off x="4584700" y="131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79181</xdr:rowOff>
    </xdr:from>
    <xdr:ext cx="599010" cy="259045"/>
    <xdr:sp macro="" textlink="">
      <xdr:nvSpPr>
        <xdr:cNvPr id="192" name="民生費該当値テキスト"/>
        <xdr:cNvSpPr txBox="1"/>
      </xdr:nvSpPr>
      <xdr:spPr>
        <a:xfrm>
          <a:off x="4686300" y="1310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3491</xdr:rowOff>
    </xdr:from>
    <xdr:to>
      <xdr:col>20</xdr:col>
      <xdr:colOff>38100</xdr:colOff>
      <xdr:row>77</xdr:row>
      <xdr:rowOff>105091</xdr:rowOff>
    </xdr:to>
    <xdr:sp macro="" textlink="">
      <xdr:nvSpPr>
        <xdr:cNvPr id="193" name="楕円 192"/>
        <xdr:cNvSpPr/>
      </xdr:nvSpPr>
      <xdr:spPr>
        <a:xfrm>
          <a:off x="3746500" y="132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96218</xdr:rowOff>
    </xdr:from>
    <xdr:ext cx="599010" cy="259045"/>
    <xdr:sp macro="" textlink="">
      <xdr:nvSpPr>
        <xdr:cNvPr id="194" name="テキスト ボックス 193"/>
        <xdr:cNvSpPr txBox="1"/>
      </xdr:nvSpPr>
      <xdr:spPr>
        <a:xfrm>
          <a:off x="3497795" y="1329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xdr:rowOff>
    </xdr:from>
    <xdr:to>
      <xdr:col>15</xdr:col>
      <xdr:colOff>101600</xdr:colOff>
      <xdr:row>77</xdr:row>
      <xdr:rowOff>102817</xdr:rowOff>
    </xdr:to>
    <xdr:sp macro="" textlink="">
      <xdr:nvSpPr>
        <xdr:cNvPr id="195" name="楕円 194"/>
        <xdr:cNvSpPr/>
      </xdr:nvSpPr>
      <xdr:spPr>
        <a:xfrm>
          <a:off x="2857500" y="132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93944</xdr:rowOff>
    </xdr:from>
    <xdr:ext cx="599010" cy="259045"/>
    <xdr:sp macro="" textlink="">
      <xdr:nvSpPr>
        <xdr:cNvPr id="196" name="テキスト ボックス 195"/>
        <xdr:cNvSpPr txBox="1"/>
      </xdr:nvSpPr>
      <xdr:spPr>
        <a:xfrm>
          <a:off x="2608795" y="1329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10799</xdr:rowOff>
    </xdr:from>
    <xdr:to>
      <xdr:col>10</xdr:col>
      <xdr:colOff>165100</xdr:colOff>
      <xdr:row>77</xdr:row>
      <xdr:rowOff>112399</xdr:rowOff>
    </xdr:to>
    <xdr:sp macro="" textlink="">
      <xdr:nvSpPr>
        <xdr:cNvPr id="197" name="楕円 196"/>
        <xdr:cNvSpPr/>
      </xdr:nvSpPr>
      <xdr:spPr>
        <a:xfrm>
          <a:off x="1968500" y="132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103526</xdr:rowOff>
    </xdr:from>
    <xdr:ext cx="599010" cy="259045"/>
    <xdr:sp macro="" textlink="">
      <xdr:nvSpPr>
        <xdr:cNvPr id="198" name="テキスト ボックス 197"/>
        <xdr:cNvSpPr txBox="1"/>
      </xdr:nvSpPr>
      <xdr:spPr>
        <a:xfrm>
          <a:off x="1719795" y="1330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7229</xdr:rowOff>
    </xdr:from>
    <xdr:to>
      <xdr:col>6</xdr:col>
      <xdr:colOff>38100</xdr:colOff>
      <xdr:row>77</xdr:row>
      <xdr:rowOff>108829</xdr:rowOff>
    </xdr:to>
    <xdr:sp macro="" textlink="">
      <xdr:nvSpPr>
        <xdr:cNvPr id="199" name="楕円 198"/>
        <xdr:cNvSpPr/>
      </xdr:nvSpPr>
      <xdr:spPr>
        <a:xfrm>
          <a:off x="1079500" y="132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99956</xdr:rowOff>
    </xdr:from>
    <xdr:ext cx="599010" cy="259045"/>
    <xdr:sp macro="" textlink="">
      <xdr:nvSpPr>
        <xdr:cNvPr id="200" name="テキスト ボックス 199"/>
        <xdr:cNvSpPr txBox="1"/>
      </xdr:nvSpPr>
      <xdr:spPr>
        <a:xfrm>
          <a:off x="830795" y="133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139001</xdr:rowOff>
    </xdr:from>
    <xdr:to>
      <xdr:col>24</xdr:col>
      <xdr:colOff>63500</xdr:colOff>
      <xdr:row>95</xdr:row>
      <xdr:rowOff>135807</xdr:rowOff>
    </xdr:to>
    <xdr:cxnSp macro="">
      <xdr:nvCxnSpPr>
        <xdr:cNvPr id="227" name="直線コネクタ 226"/>
        <xdr:cNvCxnSpPr/>
      </xdr:nvCxnSpPr>
      <xdr:spPr>
        <a:xfrm>
          <a:off x="3797300" y="16255301"/>
          <a:ext cx="838200" cy="16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139001</xdr:rowOff>
    </xdr:from>
    <xdr:to>
      <xdr:col>19</xdr:col>
      <xdr:colOff>177800</xdr:colOff>
      <xdr:row>96</xdr:row>
      <xdr:rowOff>84249</xdr:rowOff>
    </xdr:to>
    <xdr:cxnSp macro="">
      <xdr:nvCxnSpPr>
        <xdr:cNvPr id="230" name="直線コネクタ 229"/>
        <xdr:cNvCxnSpPr/>
      </xdr:nvCxnSpPr>
      <xdr:spPr>
        <a:xfrm flipV="1">
          <a:off x="2908300" y="16255301"/>
          <a:ext cx="889000" cy="2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84249</xdr:rowOff>
    </xdr:from>
    <xdr:to>
      <xdr:col>15</xdr:col>
      <xdr:colOff>50800</xdr:colOff>
      <xdr:row>97</xdr:row>
      <xdr:rowOff>66754</xdr:rowOff>
    </xdr:to>
    <xdr:cxnSp macro="">
      <xdr:nvCxnSpPr>
        <xdr:cNvPr id="233" name="直線コネクタ 232"/>
        <xdr:cNvCxnSpPr/>
      </xdr:nvCxnSpPr>
      <xdr:spPr>
        <a:xfrm flipV="1">
          <a:off x="2019300" y="16543449"/>
          <a:ext cx="889000" cy="15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66754</xdr:rowOff>
    </xdr:from>
    <xdr:to>
      <xdr:col>10</xdr:col>
      <xdr:colOff>114300</xdr:colOff>
      <xdr:row>97</xdr:row>
      <xdr:rowOff>94173</xdr:rowOff>
    </xdr:to>
    <xdr:cxnSp macro="">
      <xdr:nvCxnSpPr>
        <xdr:cNvPr id="236" name="直線コネクタ 235"/>
        <xdr:cNvCxnSpPr/>
      </xdr:nvCxnSpPr>
      <xdr:spPr>
        <a:xfrm flipV="1">
          <a:off x="1130300" y="16697404"/>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85007</xdr:rowOff>
    </xdr:from>
    <xdr:to>
      <xdr:col>24</xdr:col>
      <xdr:colOff>114300</xdr:colOff>
      <xdr:row>96</xdr:row>
      <xdr:rowOff>15157</xdr:rowOff>
    </xdr:to>
    <xdr:sp macro="" textlink="">
      <xdr:nvSpPr>
        <xdr:cNvPr id="246" name="楕円 245"/>
        <xdr:cNvSpPr/>
      </xdr:nvSpPr>
      <xdr:spPr>
        <a:xfrm>
          <a:off x="4584700" y="163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107884</xdr:rowOff>
    </xdr:from>
    <xdr:ext cx="599010" cy="259045"/>
    <xdr:sp macro="" textlink="">
      <xdr:nvSpPr>
        <xdr:cNvPr id="247" name="衛生費該当値テキスト"/>
        <xdr:cNvSpPr txBox="1"/>
      </xdr:nvSpPr>
      <xdr:spPr>
        <a:xfrm>
          <a:off x="4686300" y="1622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88201</xdr:rowOff>
    </xdr:from>
    <xdr:to>
      <xdr:col>20</xdr:col>
      <xdr:colOff>38100</xdr:colOff>
      <xdr:row>95</xdr:row>
      <xdr:rowOff>18351</xdr:rowOff>
    </xdr:to>
    <xdr:sp macro="" textlink="">
      <xdr:nvSpPr>
        <xdr:cNvPr id="248" name="楕円 247"/>
        <xdr:cNvSpPr/>
      </xdr:nvSpPr>
      <xdr:spPr>
        <a:xfrm>
          <a:off x="3746500" y="162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34878</xdr:rowOff>
    </xdr:from>
    <xdr:ext cx="599010" cy="259045"/>
    <xdr:sp macro="" textlink="">
      <xdr:nvSpPr>
        <xdr:cNvPr id="249" name="テキスト ボックス 248"/>
        <xdr:cNvSpPr txBox="1"/>
      </xdr:nvSpPr>
      <xdr:spPr>
        <a:xfrm>
          <a:off x="3497795" y="1597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33449</xdr:rowOff>
    </xdr:from>
    <xdr:to>
      <xdr:col>15</xdr:col>
      <xdr:colOff>101600</xdr:colOff>
      <xdr:row>96</xdr:row>
      <xdr:rowOff>135049</xdr:rowOff>
    </xdr:to>
    <xdr:sp macro="" textlink="">
      <xdr:nvSpPr>
        <xdr:cNvPr id="250" name="楕円 249"/>
        <xdr:cNvSpPr/>
      </xdr:nvSpPr>
      <xdr:spPr>
        <a:xfrm>
          <a:off x="2857500" y="164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151576</xdr:rowOff>
    </xdr:from>
    <xdr:ext cx="599010" cy="259045"/>
    <xdr:sp macro="" textlink="">
      <xdr:nvSpPr>
        <xdr:cNvPr id="251" name="テキスト ボックス 250"/>
        <xdr:cNvSpPr txBox="1"/>
      </xdr:nvSpPr>
      <xdr:spPr>
        <a:xfrm>
          <a:off x="2608795" y="1626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15954</xdr:rowOff>
    </xdr:from>
    <xdr:to>
      <xdr:col>10</xdr:col>
      <xdr:colOff>165100</xdr:colOff>
      <xdr:row>97</xdr:row>
      <xdr:rowOff>117554</xdr:rowOff>
    </xdr:to>
    <xdr:sp macro="" textlink="">
      <xdr:nvSpPr>
        <xdr:cNvPr id="252" name="楕円 251"/>
        <xdr:cNvSpPr/>
      </xdr:nvSpPr>
      <xdr:spPr>
        <a:xfrm>
          <a:off x="1968500" y="166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108681</xdr:rowOff>
    </xdr:from>
    <xdr:ext cx="599010" cy="259045"/>
    <xdr:sp macro="" textlink="">
      <xdr:nvSpPr>
        <xdr:cNvPr id="253" name="テキスト ボックス 252"/>
        <xdr:cNvSpPr txBox="1"/>
      </xdr:nvSpPr>
      <xdr:spPr>
        <a:xfrm>
          <a:off x="1719795" y="1673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43373</xdr:rowOff>
    </xdr:from>
    <xdr:to>
      <xdr:col>6</xdr:col>
      <xdr:colOff>38100</xdr:colOff>
      <xdr:row>97</xdr:row>
      <xdr:rowOff>144973</xdr:rowOff>
    </xdr:to>
    <xdr:sp macro="" textlink="">
      <xdr:nvSpPr>
        <xdr:cNvPr id="254" name="楕円 253"/>
        <xdr:cNvSpPr/>
      </xdr:nvSpPr>
      <xdr:spPr>
        <a:xfrm>
          <a:off x="1079500" y="166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136100</xdr:rowOff>
    </xdr:from>
    <xdr:ext cx="534377" cy="259045"/>
    <xdr:sp macro="" textlink="">
      <xdr:nvSpPr>
        <xdr:cNvPr id="255" name="テキスト ボックス 254"/>
        <xdr:cNvSpPr txBox="1"/>
      </xdr:nvSpPr>
      <xdr:spPr>
        <a:xfrm>
          <a:off x="863111" y="1676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91365</xdr:rowOff>
    </xdr:from>
    <xdr:to>
      <xdr:col>55</xdr:col>
      <xdr:colOff>0</xdr:colOff>
      <xdr:row>58</xdr:row>
      <xdr:rowOff>95734</xdr:rowOff>
    </xdr:to>
    <xdr:cxnSp macro="">
      <xdr:nvCxnSpPr>
        <xdr:cNvPr id="339" name="直線コネクタ 338"/>
        <xdr:cNvCxnSpPr/>
      </xdr:nvCxnSpPr>
      <xdr:spPr>
        <a:xfrm flipV="1">
          <a:off x="9639300" y="10035465"/>
          <a:ext cx="8382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95734</xdr:rowOff>
    </xdr:from>
    <xdr:to>
      <xdr:col>50</xdr:col>
      <xdr:colOff>114300</xdr:colOff>
      <xdr:row>58</xdr:row>
      <xdr:rowOff>101299</xdr:rowOff>
    </xdr:to>
    <xdr:cxnSp macro="">
      <xdr:nvCxnSpPr>
        <xdr:cNvPr id="342" name="直線コネクタ 341"/>
        <xdr:cNvCxnSpPr/>
      </xdr:nvCxnSpPr>
      <xdr:spPr>
        <a:xfrm flipV="1">
          <a:off x="8750300" y="10039834"/>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101299</xdr:rowOff>
    </xdr:from>
    <xdr:to>
      <xdr:col>45</xdr:col>
      <xdr:colOff>177800</xdr:colOff>
      <xdr:row>58</xdr:row>
      <xdr:rowOff>116950</xdr:rowOff>
    </xdr:to>
    <xdr:cxnSp macro="">
      <xdr:nvCxnSpPr>
        <xdr:cNvPr id="345" name="直線コネクタ 344"/>
        <xdr:cNvCxnSpPr/>
      </xdr:nvCxnSpPr>
      <xdr:spPr>
        <a:xfrm flipV="1">
          <a:off x="7861300" y="10045399"/>
          <a:ext cx="8890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110715</xdr:rowOff>
    </xdr:from>
    <xdr:to>
      <xdr:col>41</xdr:col>
      <xdr:colOff>50800</xdr:colOff>
      <xdr:row>58</xdr:row>
      <xdr:rowOff>116950</xdr:rowOff>
    </xdr:to>
    <xdr:cxnSp macro="">
      <xdr:nvCxnSpPr>
        <xdr:cNvPr id="348" name="直線コネクタ 347"/>
        <xdr:cNvCxnSpPr/>
      </xdr:nvCxnSpPr>
      <xdr:spPr>
        <a:xfrm>
          <a:off x="6972300" y="10054815"/>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40565</xdr:rowOff>
    </xdr:from>
    <xdr:to>
      <xdr:col>55</xdr:col>
      <xdr:colOff>50800</xdr:colOff>
      <xdr:row>58</xdr:row>
      <xdr:rowOff>142165</xdr:rowOff>
    </xdr:to>
    <xdr:sp macro="" textlink="">
      <xdr:nvSpPr>
        <xdr:cNvPr id="358" name="楕円 357"/>
        <xdr:cNvSpPr/>
      </xdr:nvSpPr>
      <xdr:spPr>
        <a:xfrm>
          <a:off x="10426700" y="99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44934</xdr:rowOff>
    </xdr:from>
    <xdr:to>
      <xdr:col>50</xdr:col>
      <xdr:colOff>165100</xdr:colOff>
      <xdr:row>58</xdr:row>
      <xdr:rowOff>146534</xdr:rowOff>
    </xdr:to>
    <xdr:sp macro="" textlink="">
      <xdr:nvSpPr>
        <xdr:cNvPr id="360" name="楕円 359"/>
        <xdr:cNvSpPr/>
      </xdr:nvSpPr>
      <xdr:spPr>
        <a:xfrm>
          <a:off x="9588500" y="99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137661</xdr:rowOff>
    </xdr:from>
    <xdr:ext cx="534377" cy="259045"/>
    <xdr:sp macro="" textlink="">
      <xdr:nvSpPr>
        <xdr:cNvPr id="361" name="テキスト ボックス 360"/>
        <xdr:cNvSpPr txBox="1"/>
      </xdr:nvSpPr>
      <xdr:spPr>
        <a:xfrm>
          <a:off x="9372111" y="100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50499</xdr:rowOff>
    </xdr:from>
    <xdr:to>
      <xdr:col>46</xdr:col>
      <xdr:colOff>38100</xdr:colOff>
      <xdr:row>58</xdr:row>
      <xdr:rowOff>152099</xdr:rowOff>
    </xdr:to>
    <xdr:sp macro="" textlink="">
      <xdr:nvSpPr>
        <xdr:cNvPr id="362" name="楕円 361"/>
        <xdr:cNvSpPr/>
      </xdr:nvSpPr>
      <xdr:spPr>
        <a:xfrm>
          <a:off x="8699500" y="99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143226</xdr:rowOff>
    </xdr:from>
    <xdr:ext cx="534377" cy="259045"/>
    <xdr:sp macro="" textlink="">
      <xdr:nvSpPr>
        <xdr:cNvPr id="363" name="テキスト ボックス 362"/>
        <xdr:cNvSpPr txBox="1"/>
      </xdr:nvSpPr>
      <xdr:spPr>
        <a:xfrm>
          <a:off x="8483111" y="100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66150</xdr:rowOff>
    </xdr:from>
    <xdr:to>
      <xdr:col>41</xdr:col>
      <xdr:colOff>101600</xdr:colOff>
      <xdr:row>58</xdr:row>
      <xdr:rowOff>167750</xdr:rowOff>
    </xdr:to>
    <xdr:sp macro="" textlink="">
      <xdr:nvSpPr>
        <xdr:cNvPr id="364" name="楕円 363"/>
        <xdr:cNvSpPr/>
      </xdr:nvSpPr>
      <xdr:spPr>
        <a:xfrm>
          <a:off x="7810500" y="100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158877</xdr:rowOff>
    </xdr:from>
    <xdr:ext cx="534377" cy="259045"/>
    <xdr:sp macro="" textlink="">
      <xdr:nvSpPr>
        <xdr:cNvPr id="365" name="テキスト ボックス 364"/>
        <xdr:cNvSpPr txBox="1"/>
      </xdr:nvSpPr>
      <xdr:spPr>
        <a:xfrm>
          <a:off x="7594111" y="101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59915</xdr:rowOff>
    </xdr:from>
    <xdr:to>
      <xdr:col>36</xdr:col>
      <xdr:colOff>165100</xdr:colOff>
      <xdr:row>58</xdr:row>
      <xdr:rowOff>161515</xdr:rowOff>
    </xdr:to>
    <xdr:sp macro="" textlink="">
      <xdr:nvSpPr>
        <xdr:cNvPr id="366" name="楕円 365"/>
        <xdr:cNvSpPr/>
      </xdr:nvSpPr>
      <xdr:spPr>
        <a:xfrm>
          <a:off x="6921500" y="100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152642</xdr:rowOff>
    </xdr:from>
    <xdr:ext cx="534377" cy="259045"/>
    <xdr:sp macro="" textlink="">
      <xdr:nvSpPr>
        <xdr:cNvPr id="367" name="テキスト ボックス 366"/>
        <xdr:cNvSpPr txBox="1"/>
      </xdr:nvSpPr>
      <xdr:spPr>
        <a:xfrm>
          <a:off x="6705111" y="100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98644</xdr:rowOff>
    </xdr:from>
    <xdr:to>
      <xdr:col>55</xdr:col>
      <xdr:colOff>0</xdr:colOff>
      <xdr:row>78</xdr:row>
      <xdr:rowOff>135592</xdr:rowOff>
    </xdr:to>
    <xdr:cxnSp macro="">
      <xdr:nvCxnSpPr>
        <xdr:cNvPr id="398" name="直線コネクタ 397"/>
        <xdr:cNvCxnSpPr/>
      </xdr:nvCxnSpPr>
      <xdr:spPr>
        <a:xfrm>
          <a:off x="9639300" y="13471744"/>
          <a:ext cx="8382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27894</xdr:rowOff>
    </xdr:from>
    <xdr:to>
      <xdr:col>50</xdr:col>
      <xdr:colOff>114300</xdr:colOff>
      <xdr:row>78</xdr:row>
      <xdr:rowOff>98644</xdr:rowOff>
    </xdr:to>
    <xdr:cxnSp macro="">
      <xdr:nvCxnSpPr>
        <xdr:cNvPr id="401" name="直線コネクタ 400"/>
        <xdr:cNvCxnSpPr/>
      </xdr:nvCxnSpPr>
      <xdr:spPr>
        <a:xfrm>
          <a:off x="8750300" y="13400994"/>
          <a:ext cx="889000" cy="7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27894</xdr:rowOff>
    </xdr:from>
    <xdr:to>
      <xdr:col>45</xdr:col>
      <xdr:colOff>177800</xdr:colOff>
      <xdr:row>78</xdr:row>
      <xdr:rowOff>127715</xdr:rowOff>
    </xdr:to>
    <xdr:cxnSp macro="">
      <xdr:nvCxnSpPr>
        <xdr:cNvPr id="404" name="直線コネクタ 403"/>
        <xdr:cNvCxnSpPr/>
      </xdr:nvCxnSpPr>
      <xdr:spPr>
        <a:xfrm flipV="1">
          <a:off x="7861300" y="13400994"/>
          <a:ext cx="889000" cy="9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127715</xdr:rowOff>
    </xdr:from>
    <xdr:to>
      <xdr:col>41</xdr:col>
      <xdr:colOff>50800</xdr:colOff>
      <xdr:row>79</xdr:row>
      <xdr:rowOff>52727</xdr:rowOff>
    </xdr:to>
    <xdr:cxnSp macro="">
      <xdr:nvCxnSpPr>
        <xdr:cNvPr id="407" name="直線コネクタ 406"/>
        <xdr:cNvCxnSpPr/>
      </xdr:nvCxnSpPr>
      <xdr:spPr>
        <a:xfrm flipV="1">
          <a:off x="6972300" y="13500815"/>
          <a:ext cx="889000" cy="9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84792</xdr:rowOff>
    </xdr:from>
    <xdr:to>
      <xdr:col>55</xdr:col>
      <xdr:colOff>50800</xdr:colOff>
      <xdr:row>79</xdr:row>
      <xdr:rowOff>14942</xdr:rowOff>
    </xdr:to>
    <xdr:sp macro="" textlink="">
      <xdr:nvSpPr>
        <xdr:cNvPr id="417" name="楕円 416"/>
        <xdr:cNvSpPr/>
      </xdr:nvSpPr>
      <xdr:spPr>
        <a:xfrm>
          <a:off x="10426700" y="134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63219</xdr:rowOff>
    </xdr:from>
    <xdr:ext cx="534377" cy="259045"/>
    <xdr:sp macro="" textlink="">
      <xdr:nvSpPr>
        <xdr:cNvPr id="418" name="商工費該当値テキスト"/>
        <xdr:cNvSpPr txBox="1"/>
      </xdr:nvSpPr>
      <xdr:spPr>
        <a:xfrm>
          <a:off x="10528300" y="134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47844</xdr:rowOff>
    </xdr:from>
    <xdr:to>
      <xdr:col>50</xdr:col>
      <xdr:colOff>165100</xdr:colOff>
      <xdr:row>78</xdr:row>
      <xdr:rowOff>149444</xdr:rowOff>
    </xdr:to>
    <xdr:sp macro="" textlink="">
      <xdr:nvSpPr>
        <xdr:cNvPr id="419" name="楕円 418"/>
        <xdr:cNvSpPr/>
      </xdr:nvSpPr>
      <xdr:spPr>
        <a:xfrm>
          <a:off x="9588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165971</xdr:rowOff>
    </xdr:from>
    <xdr:ext cx="534377" cy="259045"/>
    <xdr:sp macro="" textlink="">
      <xdr:nvSpPr>
        <xdr:cNvPr id="420" name="テキスト ボックス 419"/>
        <xdr:cNvSpPr txBox="1"/>
      </xdr:nvSpPr>
      <xdr:spPr>
        <a:xfrm>
          <a:off x="9372111" y="1319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148544</xdr:rowOff>
    </xdr:from>
    <xdr:to>
      <xdr:col>46</xdr:col>
      <xdr:colOff>38100</xdr:colOff>
      <xdr:row>78</xdr:row>
      <xdr:rowOff>78694</xdr:rowOff>
    </xdr:to>
    <xdr:sp macro="" textlink="">
      <xdr:nvSpPr>
        <xdr:cNvPr id="421" name="楕円 420"/>
        <xdr:cNvSpPr/>
      </xdr:nvSpPr>
      <xdr:spPr>
        <a:xfrm>
          <a:off x="8699500" y="133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95221</xdr:rowOff>
    </xdr:from>
    <xdr:ext cx="534377" cy="259045"/>
    <xdr:sp macro="" textlink="">
      <xdr:nvSpPr>
        <xdr:cNvPr id="422" name="テキスト ボックス 421"/>
        <xdr:cNvSpPr txBox="1"/>
      </xdr:nvSpPr>
      <xdr:spPr>
        <a:xfrm>
          <a:off x="8483111" y="131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76915</xdr:rowOff>
    </xdr:from>
    <xdr:to>
      <xdr:col>41</xdr:col>
      <xdr:colOff>101600</xdr:colOff>
      <xdr:row>79</xdr:row>
      <xdr:rowOff>7065</xdr:rowOff>
    </xdr:to>
    <xdr:sp macro="" textlink="">
      <xdr:nvSpPr>
        <xdr:cNvPr id="423" name="楕円 422"/>
        <xdr:cNvSpPr/>
      </xdr:nvSpPr>
      <xdr:spPr>
        <a:xfrm>
          <a:off x="7810500" y="1345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169642</xdr:rowOff>
    </xdr:from>
    <xdr:ext cx="534377" cy="259045"/>
    <xdr:sp macro="" textlink="">
      <xdr:nvSpPr>
        <xdr:cNvPr id="424" name="テキスト ボックス 423"/>
        <xdr:cNvSpPr txBox="1"/>
      </xdr:nvSpPr>
      <xdr:spPr>
        <a:xfrm>
          <a:off x="7594111" y="135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1927</xdr:rowOff>
    </xdr:from>
    <xdr:to>
      <xdr:col>36</xdr:col>
      <xdr:colOff>165100</xdr:colOff>
      <xdr:row>79</xdr:row>
      <xdr:rowOff>103527</xdr:rowOff>
    </xdr:to>
    <xdr:sp macro="" textlink="">
      <xdr:nvSpPr>
        <xdr:cNvPr id="425" name="楕円 424"/>
        <xdr:cNvSpPr/>
      </xdr:nvSpPr>
      <xdr:spPr>
        <a:xfrm>
          <a:off x="6921500" y="135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94654</xdr:rowOff>
    </xdr:from>
    <xdr:ext cx="534377" cy="259045"/>
    <xdr:sp macro="" textlink="">
      <xdr:nvSpPr>
        <xdr:cNvPr id="426" name="テキスト ボックス 425"/>
        <xdr:cNvSpPr txBox="1"/>
      </xdr:nvSpPr>
      <xdr:spPr>
        <a:xfrm>
          <a:off x="6705111" y="136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28973</xdr:rowOff>
    </xdr:from>
    <xdr:to>
      <xdr:col>55</xdr:col>
      <xdr:colOff>0</xdr:colOff>
      <xdr:row>99</xdr:row>
      <xdr:rowOff>41283</xdr:rowOff>
    </xdr:to>
    <xdr:cxnSp macro="">
      <xdr:nvCxnSpPr>
        <xdr:cNvPr id="457" name="直線コネクタ 456"/>
        <xdr:cNvCxnSpPr/>
      </xdr:nvCxnSpPr>
      <xdr:spPr>
        <a:xfrm flipV="1">
          <a:off x="9639300" y="17002523"/>
          <a:ext cx="8382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20251</xdr:rowOff>
    </xdr:from>
    <xdr:to>
      <xdr:col>50</xdr:col>
      <xdr:colOff>114300</xdr:colOff>
      <xdr:row>99</xdr:row>
      <xdr:rowOff>41283</xdr:rowOff>
    </xdr:to>
    <xdr:cxnSp macro="">
      <xdr:nvCxnSpPr>
        <xdr:cNvPr id="460" name="直線コネクタ 459"/>
        <xdr:cNvCxnSpPr/>
      </xdr:nvCxnSpPr>
      <xdr:spPr>
        <a:xfrm>
          <a:off x="8750300" y="16993801"/>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20251</xdr:rowOff>
    </xdr:from>
    <xdr:to>
      <xdr:col>45</xdr:col>
      <xdr:colOff>177800</xdr:colOff>
      <xdr:row>99</xdr:row>
      <xdr:rowOff>26316</xdr:rowOff>
    </xdr:to>
    <xdr:cxnSp macro="">
      <xdr:nvCxnSpPr>
        <xdr:cNvPr id="463" name="直線コネクタ 462"/>
        <xdr:cNvCxnSpPr/>
      </xdr:nvCxnSpPr>
      <xdr:spPr>
        <a:xfrm flipV="1">
          <a:off x="7861300" y="16993801"/>
          <a:ext cx="889000" cy="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23716</xdr:rowOff>
    </xdr:from>
    <xdr:to>
      <xdr:col>41</xdr:col>
      <xdr:colOff>50800</xdr:colOff>
      <xdr:row>99</xdr:row>
      <xdr:rowOff>26316</xdr:rowOff>
    </xdr:to>
    <xdr:cxnSp macro="">
      <xdr:nvCxnSpPr>
        <xdr:cNvPr id="466" name="直線コネクタ 465"/>
        <xdr:cNvCxnSpPr/>
      </xdr:nvCxnSpPr>
      <xdr:spPr>
        <a:xfrm>
          <a:off x="6972300" y="16997266"/>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149623</xdr:rowOff>
    </xdr:from>
    <xdr:to>
      <xdr:col>55</xdr:col>
      <xdr:colOff>50800</xdr:colOff>
      <xdr:row>99</xdr:row>
      <xdr:rowOff>79773</xdr:rowOff>
    </xdr:to>
    <xdr:sp macro="" textlink="">
      <xdr:nvSpPr>
        <xdr:cNvPr id="476" name="楕円 475"/>
        <xdr:cNvSpPr/>
      </xdr:nvSpPr>
      <xdr:spPr>
        <a:xfrm>
          <a:off x="10426700" y="169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64550</xdr:rowOff>
    </xdr:from>
    <xdr:ext cx="534377" cy="259045"/>
    <xdr:sp macro="" textlink="">
      <xdr:nvSpPr>
        <xdr:cNvPr id="477" name="土木費該当値テキスト"/>
        <xdr:cNvSpPr txBox="1"/>
      </xdr:nvSpPr>
      <xdr:spPr>
        <a:xfrm>
          <a:off x="10528300" y="1686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161933</xdr:rowOff>
    </xdr:from>
    <xdr:to>
      <xdr:col>50</xdr:col>
      <xdr:colOff>165100</xdr:colOff>
      <xdr:row>99</xdr:row>
      <xdr:rowOff>92083</xdr:rowOff>
    </xdr:to>
    <xdr:sp macro="" textlink="">
      <xdr:nvSpPr>
        <xdr:cNvPr id="478" name="楕円 477"/>
        <xdr:cNvSpPr/>
      </xdr:nvSpPr>
      <xdr:spPr>
        <a:xfrm>
          <a:off x="9588500" y="169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83210</xdr:rowOff>
    </xdr:from>
    <xdr:ext cx="534377" cy="259045"/>
    <xdr:sp macro="" textlink="">
      <xdr:nvSpPr>
        <xdr:cNvPr id="479" name="テキスト ボックス 478"/>
        <xdr:cNvSpPr txBox="1"/>
      </xdr:nvSpPr>
      <xdr:spPr>
        <a:xfrm>
          <a:off x="9372111" y="170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140901</xdr:rowOff>
    </xdr:from>
    <xdr:to>
      <xdr:col>46</xdr:col>
      <xdr:colOff>38100</xdr:colOff>
      <xdr:row>99</xdr:row>
      <xdr:rowOff>71051</xdr:rowOff>
    </xdr:to>
    <xdr:sp macro="" textlink="">
      <xdr:nvSpPr>
        <xdr:cNvPr id="480" name="楕円 479"/>
        <xdr:cNvSpPr/>
      </xdr:nvSpPr>
      <xdr:spPr>
        <a:xfrm>
          <a:off x="8699500" y="169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62178</xdr:rowOff>
    </xdr:from>
    <xdr:ext cx="534377" cy="259045"/>
    <xdr:sp macro="" textlink="">
      <xdr:nvSpPr>
        <xdr:cNvPr id="481" name="テキスト ボックス 480"/>
        <xdr:cNvSpPr txBox="1"/>
      </xdr:nvSpPr>
      <xdr:spPr>
        <a:xfrm>
          <a:off x="8483111" y="170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146966</xdr:rowOff>
    </xdr:from>
    <xdr:to>
      <xdr:col>41</xdr:col>
      <xdr:colOff>101600</xdr:colOff>
      <xdr:row>99</xdr:row>
      <xdr:rowOff>77116</xdr:rowOff>
    </xdr:to>
    <xdr:sp macro="" textlink="">
      <xdr:nvSpPr>
        <xdr:cNvPr id="482" name="楕円 481"/>
        <xdr:cNvSpPr/>
      </xdr:nvSpPr>
      <xdr:spPr>
        <a:xfrm>
          <a:off x="7810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68243</xdr:rowOff>
    </xdr:from>
    <xdr:ext cx="534377" cy="259045"/>
    <xdr:sp macro="" textlink="">
      <xdr:nvSpPr>
        <xdr:cNvPr id="483" name="テキスト ボックス 482"/>
        <xdr:cNvSpPr txBox="1"/>
      </xdr:nvSpPr>
      <xdr:spPr>
        <a:xfrm>
          <a:off x="7594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144366</xdr:rowOff>
    </xdr:from>
    <xdr:to>
      <xdr:col>36</xdr:col>
      <xdr:colOff>165100</xdr:colOff>
      <xdr:row>99</xdr:row>
      <xdr:rowOff>74516</xdr:rowOff>
    </xdr:to>
    <xdr:sp macro="" textlink="">
      <xdr:nvSpPr>
        <xdr:cNvPr id="484" name="楕円 483"/>
        <xdr:cNvSpPr/>
      </xdr:nvSpPr>
      <xdr:spPr>
        <a:xfrm>
          <a:off x="6921500" y="169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65643</xdr:rowOff>
    </xdr:from>
    <xdr:ext cx="534377" cy="259045"/>
    <xdr:sp macro="" textlink="">
      <xdr:nvSpPr>
        <xdr:cNvPr id="485" name="テキスト ボックス 484"/>
        <xdr:cNvSpPr txBox="1"/>
      </xdr:nvSpPr>
      <xdr:spPr>
        <a:xfrm>
          <a:off x="6705111" y="170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70175</xdr:rowOff>
    </xdr:from>
    <xdr:to>
      <xdr:col>85</xdr:col>
      <xdr:colOff>127000</xdr:colOff>
      <xdr:row>38</xdr:row>
      <xdr:rowOff>82797</xdr:rowOff>
    </xdr:to>
    <xdr:cxnSp macro="">
      <xdr:nvCxnSpPr>
        <xdr:cNvPr id="514" name="直線コネクタ 513"/>
        <xdr:cNvCxnSpPr/>
      </xdr:nvCxnSpPr>
      <xdr:spPr>
        <a:xfrm flipV="1">
          <a:off x="15481300" y="6585275"/>
          <a:ext cx="8382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77501</xdr:rowOff>
    </xdr:from>
    <xdr:to>
      <xdr:col>81</xdr:col>
      <xdr:colOff>50800</xdr:colOff>
      <xdr:row>38</xdr:row>
      <xdr:rowOff>82797</xdr:rowOff>
    </xdr:to>
    <xdr:cxnSp macro="">
      <xdr:nvCxnSpPr>
        <xdr:cNvPr id="517" name="直線コネクタ 516"/>
        <xdr:cNvCxnSpPr/>
      </xdr:nvCxnSpPr>
      <xdr:spPr>
        <a:xfrm>
          <a:off x="14592300" y="659260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77501</xdr:rowOff>
    </xdr:from>
    <xdr:to>
      <xdr:col>76</xdr:col>
      <xdr:colOff>114300</xdr:colOff>
      <xdr:row>38</xdr:row>
      <xdr:rowOff>95188</xdr:rowOff>
    </xdr:to>
    <xdr:cxnSp macro="">
      <xdr:nvCxnSpPr>
        <xdr:cNvPr id="520" name="直線コネクタ 519"/>
        <xdr:cNvCxnSpPr/>
      </xdr:nvCxnSpPr>
      <xdr:spPr>
        <a:xfrm flipV="1">
          <a:off x="13703300" y="6592601"/>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47837</xdr:rowOff>
    </xdr:from>
    <xdr:to>
      <xdr:col>71</xdr:col>
      <xdr:colOff>177800</xdr:colOff>
      <xdr:row>38</xdr:row>
      <xdr:rowOff>95188</xdr:rowOff>
    </xdr:to>
    <xdr:cxnSp macro="">
      <xdr:nvCxnSpPr>
        <xdr:cNvPr id="523" name="直線コネクタ 522"/>
        <xdr:cNvCxnSpPr/>
      </xdr:nvCxnSpPr>
      <xdr:spPr>
        <a:xfrm>
          <a:off x="12814300" y="6562937"/>
          <a:ext cx="889000" cy="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19375</xdr:rowOff>
    </xdr:from>
    <xdr:to>
      <xdr:col>85</xdr:col>
      <xdr:colOff>177800</xdr:colOff>
      <xdr:row>38</xdr:row>
      <xdr:rowOff>120975</xdr:rowOff>
    </xdr:to>
    <xdr:sp macro="" textlink="">
      <xdr:nvSpPr>
        <xdr:cNvPr id="533" name="楕円 532"/>
        <xdr:cNvSpPr/>
      </xdr:nvSpPr>
      <xdr:spPr>
        <a:xfrm>
          <a:off x="16268700" y="65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105752</xdr:rowOff>
    </xdr:from>
    <xdr:ext cx="534377" cy="259045"/>
    <xdr:sp macro="" textlink="">
      <xdr:nvSpPr>
        <xdr:cNvPr id="534" name="消防費該当値テキスト"/>
        <xdr:cNvSpPr txBox="1"/>
      </xdr:nvSpPr>
      <xdr:spPr>
        <a:xfrm>
          <a:off x="16370300" y="64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31997</xdr:rowOff>
    </xdr:from>
    <xdr:to>
      <xdr:col>81</xdr:col>
      <xdr:colOff>101600</xdr:colOff>
      <xdr:row>38</xdr:row>
      <xdr:rowOff>133597</xdr:rowOff>
    </xdr:to>
    <xdr:sp macro="" textlink="">
      <xdr:nvSpPr>
        <xdr:cNvPr id="535" name="楕円 534"/>
        <xdr:cNvSpPr/>
      </xdr:nvSpPr>
      <xdr:spPr>
        <a:xfrm>
          <a:off x="15430500" y="65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124724</xdr:rowOff>
    </xdr:from>
    <xdr:ext cx="534377" cy="259045"/>
    <xdr:sp macro="" textlink="">
      <xdr:nvSpPr>
        <xdr:cNvPr id="536" name="テキスト ボックス 535"/>
        <xdr:cNvSpPr txBox="1"/>
      </xdr:nvSpPr>
      <xdr:spPr>
        <a:xfrm>
          <a:off x="15214111" y="66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26701</xdr:rowOff>
    </xdr:from>
    <xdr:to>
      <xdr:col>76</xdr:col>
      <xdr:colOff>165100</xdr:colOff>
      <xdr:row>38</xdr:row>
      <xdr:rowOff>128301</xdr:rowOff>
    </xdr:to>
    <xdr:sp macro="" textlink="">
      <xdr:nvSpPr>
        <xdr:cNvPr id="537" name="楕円 536"/>
        <xdr:cNvSpPr/>
      </xdr:nvSpPr>
      <xdr:spPr>
        <a:xfrm>
          <a:off x="14541500" y="65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119428</xdr:rowOff>
    </xdr:from>
    <xdr:ext cx="534377" cy="259045"/>
    <xdr:sp macro="" textlink="">
      <xdr:nvSpPr>
        <xdr:cNvPr id="538" name="テキスト ボックス 537"/>
        <xdr:cNvSpPr txBox="1"/>
      </xdr:nvSpPr>
      <xdr:spPr>
        <a:xfrm>
          <a:off x="14325111" y="66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44388</xdr:rowOff>
    </xdr:from>
    <xdr:to>
      <xdr:col>72</xdr:col>
      <xdr:colOff>38100</xdr:colOff>
      <xdr:row>38</xdr:row>
      <xdr:rowOff>145988</xdr:rowOff>
    </xdr:to>
    <xdr:sp macro="" textlink="">
      <xdr:nvSpPr>
        <xdr:cNvPr id="539" name="楕円 538"/>
        <xdr:cNvSpPr/>
      </xdr:nvSpPr>
      <xdr:spPr>
        <a:xfrm>
          <a:off x="13652500" y="65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137115</xdr:rowOff>
    </xdr:from>
    <xdr:ext cx="534377" cy="259045"/>
    <xdr:sp macro="" textlink="">
      <xdr:nvSpPr>
        <xdr:cNvPr id="540" name="テキスト ボックス 539"/>
        <xdr:cNvSpPr txBox="1"/>
      </xdr:nvSpPr>
      <xdr:spPr>
        <a:xfrm>
          <a:off x="13436111" y="66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168487</xdr:rowOff>
    </xdr:from>
    <xdr:to>
      <xdr:col>67</xdr:col>
      <xdr:colOff>101600</xdr:colOff>
      <xdr:row>38</xdr:row>
      <xdr:rowOff>98637</xdr:rowOff>
    </xdr:to>
    <xdr:sp macro="" textlink="">
      <xdr:nvSpPr>
        <xdr:cNvPr id="541" name="楕円 540"/>
        <xdr:cNvSpPr/>
      </xdr:nvSpPr>
      <xdr:spPr>
        <a:xfrm>
          <a:off x="12763500" y="65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89764</xdr:rowOff>
    </xdr:from>
    <xdr:ext cx="534377" cy="259045"/>
    <xdr:sp macro="" textlink="">
      <xdr:nvSpPr>
        <xdr:cNvPr id="542" name="テキスト ボックス 541"/>
        <xdr:cNvSpPr txBox="1"/>
      </xdr:nvSpPr>
      <xdr:spPr>
        <a:xfrm>
          <a:off x="12547111" y="660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4681</xdr:rowOff>
    </xdr:from>
    <xdr:to>
      <xdr:col>85</xdr:col>
      <xdr:colOff>127000</xdr:colOff>
      <xdr:row>58</xdr:row>
      <xdr:rowOff>57924</xdr:rowOff>
    </xdr:to>
    <xdr:cxnSp macro="">
      <xdr:nvCxnSpPr>
        <xdr:cNvPr id="571" name="直線コネクタ 570"/>
        <xdr:cNvCxnSpPr/>
      </xdr:nvCxnSpPr>
      <xdr:spPr>
        <a:xfrm>
          <a:off x="15481300" y="9948781"/>
          <a:ext cx="838200" cy="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4681</xdr:rowOff>
    </xdr:from>
    <xdr:to>
      <xdr:col>81</xdr:col>
      <xdr:colOff>50800</xdr:colOff>
      <xdr:row>58</xdr:row>
      <xdr:rowOff>69617</xdr:rowOff>
    </xdr:to>
    <xdr:cxnSp macro="">
      <xdr:nvCxnSpPr>
        <xdr:cNvPr id="574" name="直線コネクタ 573"/>
        <xdr:cNvCxnSpPr/>
      </xdr:nvCxnSpPr>
      <xdr:spPr>
        <a:xfrm flipV="1">
          <a:off x="14592300" y="9948781"/>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55899</xdr:rowOff>
    </xdr:from>
    <xdr:to>
      <xdr:col>76</xdr:col>
      <xdr:colOff>114300</xdr:colOff>
      <xdr:row>58</xdr:row>
      <xdr:rowOff>69617</xdr:rowOff>
    </xdr:to>
    <xdr:cxnSp macro="">
      <xdr:nvCxnSpPr>
        <xdr:cNvPr id="577" name="直線コネクタ 576"/>
        <xdr:cNvCxnSpPr/>
      </xdr:nvCxnSpPr>
      <xdr:spPr>
        <a:xfrm>
          <a:off x="13703300" y="9999999"/>
          <a:ext cx="8890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54503</xdr:rowOff>
    </xdr:from>
    <xdr:to>
      <xdr:col>71</xdr:col>
      <xdr:colOff>177800</xdr:colOff>
      <xdr:row>58</xdr:row>
      <xdr:rowOff>55899</xdr:rowOff>
    </xdr:to>
    <xdr:cxnSp macro="">
      <xdr:nvCxnSpPr>
        <xdr:cNvPr id="580" name="直線コネクタ 579"/>
        <xdr:cNvCxnSpPr/>
      </xdr:nvCxnSpPr>
      <xdr:spPr>
        <a:xfrm>
          <a:off x="12814300" y="9998603"/>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7124</xdr:rowOff>
    </xdr:from>
    <xdr:to>
      <xdr:col>85</xdr:col>
      <xdr:colOff>177800</xdr:colOff>
      <xdr:row>58</xdr:row>
      <xdr:rowOff>108724</xdr:rowOff>
    </xdr:to>
    <xdr:sp macro="" textlink="">
      <xdr:nvSpPr>
        <xdr:cNvPr id="590" name="楕円 589"/>
        <xdr:cNvSpPr/>
      </xdr:nvSpPr>
      <xdr:spPr>
        <a:xfrm>
          <a:off x="162687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93501</xdr:rowOff>
    </xdr:from>
    <xdr:ext cx="534377" cy="259045"/>
    <xdr:sp macro="" textlink="">
      <xdr:nvSpPr>
        <xdr:cNvPr id="591" name="教育費該当値テキスト"/>
        <xdr:cNvSpPr txBox="1"/>
      </xdr:nvSpPr>
      <xdr:spPr>
        <a:xfrm>
          <a:off x="16370300" y="98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125331</xdr:rowOff>
    </xdr:from>
    <xdr:to>
      <xdr:col>81</xdr:col>
      <xdr:colOff>101600</xdr:colOff>
      <xdr:row>58</xdr:row>
      <xdr:rowOff>55481</xdr:rowOff>
    </xdr:to>
    <xdr:sp macro="" textlink="">
      <xdr:nvSpPr>
        <xdr:cNvPr id="592" name="楕円 591"/>
        <xdr:cNvSpPr/>
      </xdr:nvSpPr>
      <xdr:spPr>
        <a:xfrm>
          <a:off x="15430500" y="9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46608</xdr:rowOff>
    </xdr:from>
    <xdr:ext cx="599010" cy="259045"/>
    <xdr:sp macro="" textlink="">
      <xdr:nvSpPr>
        <xdr:cNvPr id="593" name="テキスト ボックス 592"/>
        <xdr:cNvSpPr txBox="1"/>
      </xdr:nvSpPr>
      <xdr:spPr>
        <a:xfrm>
          <a:off x="15181795" y="99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18817</xdr:rowOff>
    </xdr:from>
    <xdr:to>
      <xdr:col>76</xdr:col>
      <xdr:colOff>165100</xdr:colOff>
      <xdr:row>58</xdr:row>
      <xdr:rowOff>120417</xdr:rowOff>
    </xdr:to>
    <xdr:sp macro="" textlink="">
      <xdr:nvSpPr>
        <xdr:cNvPr id="594" name="楕円 593"/>
        <xdr:cNvSpPr/>
      </xdr:nvSpPr>
      <xdr:spPr>
        <a:xfrm>
          <a:off x="14541500" y="99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111544</xdr:rowOff>
    </xdr:from>
    <xdr:ext cx="534377" cy="259045"/>
    <xdr:sp macro="" textlink="">
      <xdr:nvSpPr>
        <xdr:cNvPr id="595" name="テキスト ボックス 594"/>
        <xdr:cNvSpPr txBox="1"/>
      </xdr:nvSpPr>
      <xdr:spPr>
        <a:xfrm>
          <a:off x="14325111" y="100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5099</xdr:rowOff>
    </xdr:from>
    <xdr:to>
      <xdr:col>72</xdr:col>
      <xdr:colOff>38100</xdr:colOff>
      <xdr:row>58</xdr:row>
      <xdr:rowOff>106699</xdr:rowOff>
    </xdr:to>
    <xdr:sp macro="" textlink="">
      <xdr:nvSpPr>
        <xdr:cNvPr id="596" name="楕円 595"/>
        <xdr:cNvSpPr/>
      </xdr:nvSpPr>
      <xdr:spPr>
        <a:xfrm>
          <a:off x="13652500" y="99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97826</xdr:rowOff>
    </xdr:from>
    <xdr:ext cx="534377" cy="259045"/>
    <xdr:sp macro="" textlink="">
      <xdr:nvSpPr>
        <xdr:cNvPr id="597" name="テキスト ボックス 596"/>
        <xdr:cNvSpPr txBox="1"/>
      </xdr:nvSpPr>
      <xdr:spPr>
        <a:xfrm>
          <a:off x="13436111" y="100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3703</xdr:rowOff>
    </xdr:from>
    <xdr:to>
      <xdr:col>67</xdr:col>
      <xdr:colOff>101600</xdr:colOff>
      <xdr:row>58</xdr:row>
      <xdr:rowOff>105303</xdr:rowOff>
    </xdr:to>
    <xdr:sp macro="" textlink="">
      <xdr:nvSpPr>
        <xdr:cNvPr id="598" name="楕円 597"/>
        <xdr:cNvSpPr/>
      </xdr:nvSpPr>
      <xdr:spPr>
        <a:xfrm>
          <a:off x="12763500" y="99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96430</xdr:rowOff>
    </xdr:from>
    <xdr:ext cx="534377" cy="259045"/>
    <xdr:sp macro="" textlink="">
      <xdr:nvSpPr>
        <xdr:cNvPr id="599" name="テキスト ボックス 598"/>
        <xdr:cNvSpPr txBox="1"/>
      </xdr:nvSpPr>
      <xdr:spPr>
        <a:xfrm>
          <a:off x="12547111" y="100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42831</xdr:rowOff>
    </xdr:from>
    <xdr:to>
      <xdr:col>85</xdr:col>
      <xdr:colOff>127000</xdr:colOff>
      <xdr:row>79</xdr:row>
      <xdr:rowOff>44450</xdr:rowOff>
    </xdr:to>
    <xdr:cxnSp macro="">
      <xdr:nvCxnSpPr>
        <xdr:cNvPr id="628" name="直線コネクタ 627"/>
        <xdr:cNvCxnSpPr/>
      </xdr:nvCxnSpPr>
      <xdr:spPr>
        <a:xfrm flipV="1">
          <a:off x="15481300" y="13587381"/>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13350</xdr:rowOff>
    </xdr:from>
    <xdr:to>
      <xdr:col>81</xdr:col>
      <xdr:colOff>50800</xdr:colOff>
      <xdr:row>79</xdr:row>
      <xdr:rowOff>44450</xdr:rowOff>
    </xdr:to>
    <xdr:cxnSp macro="">
      <xdr:nvCxnSpPr>
        <xdr:cNvPr id="631" name="直線コネクタ 630"/>
        <xdr:cNvCxnSpPr/>
      </xdr:nvCxnSpPr>
      <xdr:spPr>
        <a:xfrm>
          <a:off x="14592300" y="13557900"/>
          <a:ext cx="889000" cy="3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13350</xdr:rowOff>
    </xdr:from>
    <xdr:to>
      <xdr:col>76</xdr:col>
      <xdr:colOff>114300</xdr:colOff>
      <xdr:row>79</xdr:row>
      <xdr:rowOff>44450</xdr:rowOff>
    </xdr:to>
    <xdr:cxnSp macro="">
      <xdr:nvCxnSpPr>
        <xdr:cNvPr id="634" name="直線コネクタ 633"/>
        <xdr:cNvCxnSpPr/>
      </xdr:nvCxnSpPr>
      <xdr:spPr>
        <a:xfrm flipV="1">
          <a:off x="13703300" y="13557900"/>
          <a:ext cx="889000" cy="3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163481</xdr:rowOff>
    </xdr:from>
    <xdr:to>
      <xdr:col>85</xdr:col>
      <xdr:colOff>177800</xdr:colOff>
      <xdr:row>79</xdr:row>
      <xdr:rowOff>93631</xdr:rowOff>
    </xdr:to>
    <xdr:sp macro="" textlink="">
      <xdr:nvSpPr>
        <xdr:cNvPr id="647" name="楕円 646"/>
        <xdr:cNvSpPr/>
      </xdr:nvSpPr>
      <xdr:spPr>
        <a:xfrm>
          <a:off x="16268700" y="13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78565" cy="259045"/>
    <xdr:sp macro="" textlink="">
      <xdr:nvSpPr>
        <xdr:cNvPr id="648" name="災害復旧費該当値テキスト"/>
        <xdr:cNvSpPr txBox="1"/>
      </xdr:nvSpPr>
      <xdr:spPr>
        <a:xfrm>
          <a:off x="16370300" y="1347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134000</xdr:rowOff>
    </xdr:from>
    <xdr:to>
      <xdr:col>76</xdr:col>
      <xdr:colOff>165100</xdr:colOff>
      <xdr:row>79</xdr:row>
      <xdr:rowOff>64150</xdr:rowOff>
    </xdr:to>
    <xdr:sp macro="" textlink="">
      <xdr:nvSpPr>
        <xdr:cNvPr id="651" name="楕円 650"/>
        <xdr:cNvSpPr/>
      </xdr:nvSpPr>
      <xdr:spPr>
        <a:xfrm>
          <a:off x="14541500" y="135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55277</xdr:rowOff>
    </xdr:from>
    <xdr:ext cx="534377" cy="259045"/>
    <xdr:sp macro="" textlink="">
      <xdr:nvSpPr>
        <xdr:cNvPr id="652" name="テキスト ボックス 651"/>
        <xdr:cNvSpPr txBox="1"/>
      </xdr:nvSpPr>
      <xdr:spPr>
        <a:xfrm>
          <a:off x="14325111" y="135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83800</xdr:rowOff>
    </xdr:from>
    <xdr:to>
      <xdr:col>85</xdr:col>
      <xdr:colOff>127000</xdr:colOff>
      <xdr:row>98</xdr:row>
      <xdr:rowOff>97917</xdr:rowOff>
    </xdr:to>
    <xdr:cxnSp macro="">
      <xdr:nvCxnSpPr>
        <xdr:cNvPr id="687" name="直線コネクタ 686"/>
        <xdr:cNvCxnSpPr/>
      </xdr:nvCxnSpPr>
      <xdr:spPr>
        <a:xfrm>
          <a:off x="15481300" y="16885900"/>
          <a:ext cx="8382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80632</xdr:rowOff>
    </xdr:from>
    <xdr:to>
      <xdr:col>81</xdr:col>
      <xdr:colOff>50800</xdr:colOff>
      <xdr:row>98</xdr:row>
      <xdr:rowOff>83800</xdr:rowOff>
    </xdr:to>
    <xdr:cxnSp macro="">
      <xdr:nvCxnSpPr>
        <xdr:cNvPr id="690" name="直線コネクタ 689"/>
        <xdr:cNvCxnSpPr/>
      </xdr:nvCxnSpPr>
      <xdr:spPr>
        <a:xfrm>
          <a:off x="14592300" y="16882732"/>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52037</xdr:rowOff>
    </xdr:from>
    <xdr:to>
      <xdr:col>76</xdr:col>
      <xdr:colOff>114300</xdr:colOff>
      <xdr:row>98</xdr:row>
      <xdr:rowOff>80632</xdr:rowOff>
    </xdr:to>
    <xdr:cxnSp macro="">
      <xdr:nvCxnSpPr>
        <xdr:cNvPr id="693" name="直線コネクタ 692"/>
        <xdr:cNvCxnSpPr/>
      </xdr:nvCxnSpPr>
      <xdr:spPr>
        <a:xfrm>
          <a:off x="13703300" y="16854137"/>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48478</xdr:rowOff>
    </xdr:from>
    <xdr:to>
      <xdr:col>71</xdr:col>
      <xdr:colOff>177800</xdr:colOff>
      <xdr:row>98</xdr:row>
      <xdr:rowOff>52037</xdr:rowOff>
    </xdr:to>
    <xdr:cxnSp macro="">
      <xdr:nvCxnSpPr>
        <xdr:cNvPr id="696" name="直線コネクタ 695"/>
        <xdr:cNvCxnSpPr/>
      </xdr:nvCxnSpPr>
      <xdr:spPr>
        <a:xfrm>
          <a:off x="12814300" y="16850578"/>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47117</xdr:rowOff>
    </xdr:from>
    <xdr:to>
      <xdr:col>85</xdr:col>
      <xdr:colOff>177800</xdr:colOff>
      <xdr:row>98</xdr:row>
      <xdr:rowOff>148717</xdr:rowOff>
    </xdr:to>
    <xdr:sp macro="" textlink="">
      <xdr:nvSpPr>
        <xdr:cNvPr id="706" name="楕円 705"/>
        <xdr:cNvSpPr/>
      </xdr:nvSpPr>
      <xdr:spPr>
        <a:xfrm>
          <a:off x="16268700" y="168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25544</xdr:rowOff>
    </xdr:from>
    <xdr:ext cx="599010" cy="259045"/>
    <xdr:sp macro="" textlink="">
      <xdr:nvSpPr>
        <xdr:cNvPr id="707" name="公債費該当値テキスト"/>
        <xdr:cNvSpPr txBox="1"/>
      </xdr:nvSpPr>
      <xdr:spPr>
        <a:xfrm>
          <a:off x="16370300" y="1682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33000</xdr:rowOff>
    </xdr:from>
    <xdr:to>
      <xdr:col>81</xdr:col>
      <xdr:colOff>101600</xdr:colOff>
      <xdr:row>98</xdr:row>
      <xdr:rowOff>134600</xdr:rowOff>
    </xdr:to>
    <xdr:sp macro="" textlink="">
      <xdr:nvSpPr>
        <xdr:cNvPr id="708" name="楕円 707"/>
        <xdr:cNvSpPr/>
      </xdr:nvSpPr>
      <xdr:spPr>
        <a:xfrm>
          <a:off x="15430500" y="168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125727</xdr:rowOff>
    </xdr:from>
    <xdr:ext cx="599010" cy="259045"/>
    <xdr:sp macro="" textlink="">
      <xdr:nvSpPr>
        <xdr:cNvPr id="709" name="テキスト ボックス 708"/>
        <xdr:cNvSpPr txBox="1"/>
      </xdr:nvSpPr>
      <xdr:spPr>
        <a:xfrm>
          <a:off x="15181795" y="1692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29832</xdr:rowOff>
    </xdr:from>
    <xdr:to>
      <xdr:col>76</xdr:col>
      <xdr:colOff>165100</xdr:colOff>
      <xdr:row>98</xdr:row>
      <xdr:rowOff>131432</xdr:rowOff>
    </xdr:to>
    <xdr:sp macro="" textlink="">
      <xdr:nvSpPr>
        <xdr:cNvPr id="710" name="楕円 709"/>
        <xdr:cNvSpPr/>
      </xdr:nvSpPr>
      <xdr:spPr>
        <a:xfrm>
          <a:off x="14541500" y="16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122559</xdr:rowOff>
    </xdr:from>
    <xdr:ext cx="599010" cy="259045"/>
    <xdr:sp macro="" textlink="">
      <xdr:nvSpPr>
        <xdr:cNvPr id="711" name="テキスト ボックス 710"/>
        <xdr:cNvSpPr txBox="1"/>
      </xdr:nvSpPr>
      <xdr:spPr>
        <a:xfrm>
          <a:off x="14292795" y="1692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1237</xdr:rowOff>
    </xdr:from>
    <xdr:to>
      <xdr:col>72</xdr:col>
      <xdr:colOff>38100</xdr:colOff>
      <xdr:row>98</xdr:row>
      <xdr:rowOff>102837</xdr:rowOff>
    </xdr:to>
    <xdr:sp macro="" textlink="">
      <xdr:nvSpPr>
        <xdr:cNvPr id="712" name="楕円 711"/>
        <xdr:cNvSpPr/>
      </xdr:nvSpPr>
      <xdr:spPr>
        <a:xfrm>
          <a:off x="13652500" y="168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93964</xdr:rowOff>
    </xdr:from>
    <xdr:ext cx="599010" cy="259045"/>
    <xdr:sp macro="" textlink="">
      <xdr:nvSpPr>
        <xdr:cNvPr id="713" name="テキスト ボックス 712"/>
        <xdr:cNvSpPr txBox="1"/>
      </xdr:nvSpPr>
      <xdr:spPr>
        <a:xfrm>
          <a:off x="13403795" y="1689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169128</xdr:rowOff>
    </xdr:from>
    <xdr:to>
      <xdr:col>67</xdr:col>
      <xdr:colOff>101600</xdr:colOff>
      <xdr:row>98</xdr:row>
      <xdr:rowOff>99278</xdr:rowOff>
    </xdr:to>
    <xdr:sp macro="" textlink="">
      <xdr:nvSpPr>
        <xdr:cNvPr id="714" name="楕円 713"/>
        <xdr:cNvSpPr/>
      </xdr:nvSpPr>
      <xdr:spPr>
        <a:xfrm>
          <a:off x="12763500" y="167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90405</xdr:rowOff>
    </xdr:from>
    <xdr:ext cx="599010" cy="259045"/>
    <xdr:sp macro="" textlink="">
      <xdr:nvSpPr>
        <xdr:cNvPr id="715" name="テキスト ボックス 714"/>
        <xdr:cNvSpPr txBox="1"/>
      </xdr:nvSpPr>
      <xdr:spPr>
        <a:xfrm>
          <a:off x="12514795" y="1689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152698</xdr:rowOff>
    </xdr:from>
    <xdr:to>
      <xdr:col>116</xdr:col>
      <xdr:colOff>62864</xdr:colOff>
      <xdr:row>39</xdr:row>
      <xdr:rowOff>98878</xdr:rowOff>
    </xdr:to>
    <xdr:cxnSp macro="">
      <xdr:nvCxnSpPr>
        <xdr:cNvPr id="741" name="直線コネクタ 740"/>
        <xdr:cNvCxnSpPr/>
      </xdr:nvCxnSpPr>
      <xdr:spPr>
        <a:xfrm flipV="1">
          <a:off x="22159595" y="5467648"/>
          <a:ext cx="1269" cy="131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136817</xdr:rowOff>
    </xdr:from>
    <xdr:ext cx="249299" cy="259045"/>
    <xdr:sp macro="" textlink="">
      <xdr:nvSpPr>
        <xdr:cNvPr id="742" name="諸支出金最小値テキスト"/>
        <xdr:cNvSpPr txBox="1"/>
      </xdr:nvSpPr>
      <xdr:spPr>
        <a:xfrm>
          <a:off x="22212300" y="682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99375</xdr:rowOff>
    </xdr:from>
    <xdr:ext cx="534377" cy="259045"/>
    <xdr:sp macro="" textlink="">
      <xdr:nvSpPr>
        <xdr:cNvPr id="744" name="諸支出金最大値テキスト"/>
        <xdr:cNvSpPr txBox="1"/>
      </xdr:nvSpPr>
      <xdr:spPr>
        <a:xfrm>
          <a:off x="22212300" y="52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152698</xdr:rowOff>
    </xdr:from>
    <xdr:to>
      <xdr:col>116</xdr:col>
      <xdr:colOff>152400</xdr:colOff>
      <xdr:row>31</xdr:row>
      <xdr:rowOff>152698</xdr:rowOff>
    </xdr:to>
    <xdr:cxnSp macro="">
      <xdr:nvCxnSpPr>
        <xdr:cNvPr id="745" name="直線コネクタ 744"/>
        <xdr:cNvCxnSpPr/>
      </xdr:nvCxnSpPr>
      <xdr:spPr>
        <a:xfrm>
          <a:off x="22072600" y="546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152698</xdr:rowOff>
    </xdr:from>
    <xdr:to>
      <xdr:col>116</xdr:col>
      <xdr:colOff>63500</xdr:colOff>
      <xdr:row>34</xdr:row>
      <xdr:rowOff>126768</xdr:rowOff>
    </xdr:to>
    <xdr:cxnSp macro="">
      <xdr:nvCxnSpPr>
        <xdr:cNvPr id="746" name="直線コネクタ 745"/>
        <xdr:cNvCxnSpPr/>
      </xdr:nvCxnSpPr>
      <xdr:spPr>
        <a:xfrm flipV="1">
          <a:off x="21323300" y="5467648"/>
          <a:ext cx="838200" cy="48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9818</xdr:rowOff>
    </xdr:from>
    <xdr:ext cx="378565" cy="259045"/>
    <xdr:sp macro="" textlink="">
      <xdr:nvSpPr>
        <xdr:cNvPr id="747" name="諸支出金平均値テキスト"/>
        <xdr:cNvSpPr txBox="1"/>
      </xdr:nvSpPr>
      <xdr:spPr>
        <a:xfrm>
          <a:off x="22212300" y="6696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31391</xdr:rowOff>
    </xdr:from>
    <xdr:to>
      <xdr:col>116</xdr:col>
      <xdr:colOff>114300</xdr:colOff>
      <xdr:row>39</xdr:row>
      <xdr:rowOff>132991</xdr:rowOff>
    </xdr:to>
    <xdr:sp macro="" textlink="">
      <xdr:nvSpPr>
        <xdr:cNvPr id="748" name="フローチャート: 判断 747"/>
        <xdr:cNvSpPr/>
      </xdr:nvSpPr>
      <xdr:spPr>
        <a:xfrm>
          <a:off x="22110700" y="67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72557</xdr:rowOff>
    </xdr:from>
    <xdr:to>
      <xdr:col>111</xdr:col>
      <xdr:colOff>177800</xdr:colOff>
      <xdr:row>34</xdr:row>
      <xdr:rowOff>126768</xdr:rowOff>
    </xdr:to>
    <xdr:cxnSp macro="">
      <xdr:nvCxnSpPr>
        <xdr:cNvPr id="749" name="直線コネクタ 748"/>
        <xdr:cNvCxnSpPr/>
      </xdr:nvCxnSpPr>
      <xdr:spPr>
        <a:xfrm>
          <a:off x="20434300" y="5730407"/>
          <a:ext cx="8890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34689</xdr:rowOff>
    </xdr:from>
    <xdr:to>
      <xdr:col>112</xdr:col>
      <xdr:colOff>38100</xdr:colOff>
      <xdr:row>39</xdr:row>
      <xdr:rowOff>136289</xdr:rowOff>
    </xdr:to>
    <xdr:sp macro="" textlink="">
      <xdr:nvSpPr>
        <xdr:cNvPr id="750" name="フローチャート: 判断 749"/>
        <xdr:cNvSpPr/>
      </xdr:nvSpPr>
      <xdr:spPr>
        <a:xfrm>
          <a:off x="212725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127416</xdr:rowOff>
    </xdr:from>
    <xdr:ext cx="378565" cy="259045"/>
    <xdr:sp macro="" textlink="">
      <xdr:nvSpPr>
        <xdr:cNvPr id="751" name="テキスト ボックス 750"/>
        <xdr:cNvSpPr txBox="1"/>
      </xdr:nvSpPr>
      <xdr:spPr>
        <a:xfrm>
          <a:off x="21134017" y="681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43166</xdr:rowOff>
    </xdr:from>
    <xdr:to>
      <xdr:col>107</xdr:col>
      <xdr:colOff>50800</xdr:colOff>
      <xdr:row>33</xdr:row>
      <xdr:rowOff>72557</xdr:rowOff>
    </xdr:to>
    <xdr:cxnSp macro="">
      <xdr:nvCxnSpPr>
        <xdr:cNvPr id="752" name="直線コネクタ 751"/>
        <xdr:cNvCxnSpPr/>
      </xdr:nvCxnSpPr>
      <xdr:spPr>
        <a:xfrm>
          <a:off x="19545300" y="57010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39065</xdr:rowOff>
    </xdr:from>
    <xdr:to>
      <xdr:col>107</xdr:col>
      <xdr:colOff>101600</xdr:colOff>
      <xdr:row>39</xdr:row>
      <xdr:rowOff>140665</xdr:rowOff>
    </xdr:to>
    <xdr:sp macro="" textlink="">
      <xdr:nvSpPr>
        <xdr:cNvPr id="753" name="フローチャート: 判断 752"/>
        <xdr:cNvSpPr/>
      </xdr:nvSpPr>
      <xdr:spPr>
        <a:xfrm>
          <a:off x="20383500" y="67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131792</xdr:rowOff>
    </xdr:from>
    <xdr:ext cx="378565" cy="259045"/>
    <xdr:sp macro="" textlink="">
      <xdr:nvSpPr>
        <xdr:cNvPr id="754" name="テキスト ボックス 753"/>
        <xdr:cNvSpPr txBox="1"/>
      </xdr:nvSpPr>
      <xdr:spPr>
        <a:xfrm>
          <a:off x="20245017" y="681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42480</xdr:rowOff>
    </xdr:from>
    <xdr:to>
      <xdr:col>102</xdr:col>
      <xdr:colOff>114300</xdr:colOff>
      <xdr:row>33</xdr:row>
      <xdr:rowOff>43166</xdr:rowOff>
    </xdr:to>
    <xdr:cxnSp macro="">
      <xdr:nvCxnSpPr>
        <xdr:cNvPr id="755" name="直線コネクタ 754"/>
        <xdr:cNvCxnSpPr/>
      </xdr:nvCxnSpPr>
      <xdr:spPr>
        <a:xfrm>
          <a:off x="18656300" y="5357430"/>
          <a:ext cx="889000" cy="3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34036</xdr:rowOff>
    </xdr:from>
    <xdr:to>
      <xdr:col>102</xdr:col>
      <xdr:colOff>165100</xdr:colOff>
      <xdr:row>39</xdr:row>
      <xdr:rowOff>135636</xdr:rowOff>
    </xdr:to>
    <xdr:sp macro="" textlink="">
      <xdr:nvSpPr>
        <xdr:cNvPr id="756" name="フローチャート: 判断 755"/>
        <xdr:cNvSpPr/>
      </xdr:nvSpPr>
      <xdr:spPr>
        <a:xfrm>
          <a:off x="19494500" y="672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126763</xdr:rowOff>
    </xdr:from>
    <xdr:ext cx="378565" cy="259045"/>
    <xdr:sp macro="" textlink="">
      <xdr:nvSpPr>
        <xdr:cNvPr id="757" name="テキスト ボックス 756"/>
        <xdr:cNvSpPr txBox="1"/>
      </xdr:nvSpPr>
      <xdr:spPr>
        <a:xfrm>
          <a:off x="19356017" y="681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27863</xdr:rowOff>
    </xdr:from>
    <xdr:to>
      <xdr:col>98</xdr:col>
      <xdr:colOff>38100</xdr:colOff>
      <xdr:row>39</xdr:row>
      <xdr:rowOff>129463</xdr:rowOff>
    </xdr:to>
    <xdr:sp macro="" textlink="">
      <xdr:nvSpPr>
        <xdr:cNvPr id="758" name="フローチャート: 判断 757"/>
        <xdr:cNvSpPr/>
      </xdr:nvSpPr>
      <xdr:spPr>
        <a:xfrm>
          <a:off x="186055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120590</xdr:rowOff>
    </xdr:from>
    <xdr:ext cx="378565" cy="259045"/>
    <xdr:sp macro="" textlink="">
      <xdr:nvSpPr>
        <xdr:cNvPr id="759" name="テキスト ボックス 758"/>
        <xdr:cNvSpPr txBox="1"/>
      </xdr:nvSpPr>
      <xdr:spPr>
        <a:xfrm>
          <a:off x="18467017" y="6807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101898</xdr:rowOff>
    </xdr:from>
    <xdr:to>
      <xdr:col>116</xdr:col>
      <xdr:colOff>114300</xdr:colOff>
      <xdr:row>32</xdr:row>
      <xdr:rowOff>32048</xdr:rowOff>
    </xdr:to>
    <xdr:sp macro="" textlink="">
      <xdr:nvSpPr>
        <xdr:cNvPr id="765" name="楕円 764"/>
        <xdr:cNvSpPr/>
      </xdr:nvSpPr>
      <xdr:spPr>
        <a:xfrm>
          <a:off x="22110700" y="54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54925</xdr:rowOff>
    </xdr:from>
    <xdr:ext cx="534377" cy="259045"/>
    <xdr:sp macro="" textlink="">
      <xdr:nvSpPr>
        <xdr:cNvPr id="766" name="諸支出金該当値テキスト"/>
        <xdr:cNvSpPr txBox="1"/>
      </xdr:nvSpPr>
      <xdr:spPr>
        <a:xfrm>
          <a:off x="22212300" y="53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75968</xdr:rowOff>
    </xdr:from>
    <xdr:to>
      <xdr:col>112</xdr:col>
      <xdr:colOff>38100</xdr:colOff>
      <xdr:row>35</xdr:row>
      <xdr:rowOff>6118</xdr:rowOff>
    </xdr:to>
    <xdr:sp macro="" textlink="">
      <xdr:nvSpPr>
        <xdr:cNvPr id="767" name="楕円 766"/>
        <xdr:cNvSpPr/>
      </xdr:nvSpPr>
      <xdr:spPr>
        <a:xfrm>
          <a:off x="21272500" y="59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22645</xdr:rowOff>
    </xdr:from>
    <xdr:ext cx="534377" cy="259045"/>
    <xdr:sp macro="" textlink="">
      <xdr:nvSpPr>
        <xdr:cNvPr id="768" name="テキスト ボックス 767"/>
        <xdr:cNvSpPr txBox="1"/>
      </xdr:nvSpPr>
      <xdr:spPr>
        <a:xfrm>
          <a:off x="21056111" y="568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21757</xdr:rowOff>
    </xdr:from>
    <xdr:to>
      <xdr:col>107</xdr:col>
      <xdr:colOff>101600</xdr:colOff>
      <xdr:row>33</xdr:row>
      <xdr:rowOff>123357</xdr:rowOff>
    </xdr:to>
    <xdr:sp macro="" textlink="">
      <xdr:nvSpPr>
        <xdr:cNvPr id="769" name="楕円 768"/>
        <xdr:cNvSpPr/>
      </xdr:nvSpPr>
      <xdr:spPr>
        <a:xfrm>
          <a:off x="20383500" y="56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139884</xdr:rowOff>
    </xdr:from>
    <xdr:ext cx="534377" cy="259045"/>
    <xdr:sp macro="" textlink="">
      <xdr:nvSpPr>
        <xdr:cNvPr id="770" name="テキスト ボックス 769"/>
        <xdr:cNvSpPr txBox="1"/>
      </xdr:nvSpPr>
      <xdr:spPr>
        <a:xfrm>
          <a:off x="20167111" y="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163816</xdr:rowOff>
    </xdr:from>
    <xdr:to>
      <xdr:col>102</xdr:col>
      <xdr:colOff>165100</xdr:colOff>
      <xdr:row>33</xdr:row>
      <xdr:rowOff>93966</xdr:rowOff>
    </xdr:to>
    <xdr:sp macro="" textlink="">
      <xdr:nvSpPr>
        <xdr:cNvPr id="771" name="楕円 770"/>
        <xdr:cNvSpPr/>
      </xdr:nvSpPr>
      <xdr:spPr>
        <a:xfrm>
          <a:off x="19494500" y="56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110493</xdr:rowOff>
    </xdr:from>
    <xdr:ext cx="534377" cy="259045"/>
    <xdr:sp macro="" textlink="">
      <xdr:nvSpPr>
        <xdr:cNvPr id="772" name="テキスト ボックス 771"/>
        <xdr:cNvSpPr txBox="1"/>
      </xdr:nvSpPr>
      <xdr:spPr>
        <a:xfrm>
          <a:off x="19278111" y="54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163130</xdr:rowOff>
    </xdr:from>
    <xdr:to>
      <xdr:col>98</xdr:col>
      <xdr:colOff>38100</xdr:colOff>
      <xdr:row>31</xdr:row>
      <xdr:rowOff>93280</xdr:rowOff>
    </xdr:to>
    <xdr:sp macro="" textlink="">
      <xdr:nvSpPr>
        <xdr:cNvPr id="773" name="楕円 772"/>
        <xdr:cNvSpPr/>
      </xdr:nvSpPr>
      <xdr:spPr>
        <a:xfrm>
          <a:off x="18605500" y="53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109807</xdr:rowOff>
    </xdr:from>
    <xdr:ext cx="534377" cy="259045"/>
    <xdr:sp macro="" textlink="">
      <xdr:nvSpPr>
        <xdr:cNvPr id="774" name="テキスト ボックス 773"/>
        <xdr:cNvSpPr txBox="1"/>
      </xdr:nvSpPr>
      <xdr:spPr>
        <a:xfrm>
          <a:off x="18389111" y="5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8" name="フローチャート: 判断 807"/>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9" name="テキスト ボックス 808"/>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フローチャート: 判断 812"/>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9" name="テキスト ボックス 828"/>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１人あたりのコストが類似団体と比較して高いのは主に、総務費・衛生費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である。総務費については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新型コロナウイルス経済対策に係る補助金の増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である。衛生費については、清掃センター建替事業（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支出額：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２６７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千円）の実施によるものである。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諸支出金については、姫島丸特別会計のコロナ禍での収入源による繰出金の増である。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今後も引き続き、歳出削減策により、財政の健全化を図っていく。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に今後の村有施設の整備に充てるため、積み立てた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００千円の財源に、財政調整基金を充当したことによる、財政調整基金残高の減である（取崩額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１８５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，０００千円）。今後も引き続き、物品調達の見直し等の事務経費節減や職員給与費の削減、退職者の補充を最小限に抑える等の歳出削減策により、財政の健全化を図る。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一般会計以外は前年度と比べて大きな増減はなく、実質収支も黒字である。一般会計の黒字額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地方交付税の地域社会再生事業費の新設及び幼稚園園児数の増に伴う交付額の増加が主な要因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である。今後も引き続き、歳出削減策を行い、実質単年度収支の動きを注視していく。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3221_&#23019;&#23798;&#26449;_2020(2&#22238;&#30446;)2209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48.5</v>
          </cell>
          <cell r="BX53">
            <v>49.7</v>
          </cell>
          <cell r="CF53">
            <v>52.7</v>
          </cell>
          <cell r="CN53">
            <v>54.1</v>
          </cell>
          <cell r="CV53">
            <v>51.5</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5.4</v>
          </cell>
          <cell r="BX75">
            <v>4.8</v>
          </cell>
          <cell r="CF75">
            <v>4.7</v>
          </cell>
          <cell r="CN75">
            <v>5.2</v>
          </cell>
          <cell r="CV75">
            <v>4.9000000000000004</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3607141</v>
      </c>
      <c r="BO4" s="395"/>
      <c r="BP4" s="395"/>
      <c r="BQ4" s="395"/>
      <c r="BR4" s="395"/>
      <c r="BS4" s="395"/>
      <c r="BT4" s="395"/>
      <c r="BU4" s="396"/>
      <c r="BV4" s="394">
        <v>2808320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25.8</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3244768</v>
      </c>
      <c r="BO5" s="432"/>
      <c r="BP5" s="432"/>
      <c r="BQ5" s="432"/>
      <c r="BR5" s="432"/>
      <c r="BS5" s="432"/>
      <c r="BT5" s="432"/>
      <c r="BU5" s="433"/>
      <c r="BV5" s="431">
        <v>2568391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80.900000000000006</v>
      </c>
      <c r="CU5" s="429"/>
      <c r="CV5" s="429"/>
      <c r="CW5" s="429"/>
      <c r="CX5" s="429"/>
      <c r="CY5" s="429"/>
      <c r="CZ5" s="429"/>
      <c r="DA5" s="430"/>
      <c r="DB5" s="428">
        <v>85.7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362373</v>
      </c>
      <c r="BO6" s="432"/>
      <c r="BP6" s="432"/>
      <c r="BQ6" s="432"/>
      <c r="BR6" s="432"/>
      <c r="BS6" s="432"/>
      <c r="BT6" s="432"/>
      <c r="BU6" s="433"/>
      <c r="BV6" s="431">
        <v>239929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82.8</v>
      </c>
      <c r="CU6" s="469"/>
      <c r="CV6" s="469"/>
      <c r="CW6" s="469"/>
      <c r="CX6" s="469"/>
      <c r="CY6" s="469"/>
      <c r="CZ6" s="469"/>
      <c r="DA6" s="470"/>
      <c r="DB6" s="468">
        <v>87.9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11152</v>
      </c>
      <c r="BO7" s="432"/>
      <c r="BP7" s="432"/>
      <c r="BQ7" s="432"/>
      <c r="BR7" s="432"/>
      <c r="BS7" s="432"/>
      <c r="BT7" s="432"/>
      <c r="BU7" s="433"/>
      <c r="BV7" s="431">
        <v>5382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1360216</v>
      </c>
      <c r="CU7" s="432"/>
      <c r="CV7" s="432"/>
      <c r="CW7" s="432"/>
      <c r="CX7" s="432"/>
      <c r="CY7" s="432"/>
      <c r="CZ7" s="432"/>
      <c r="DA7" s="433"/>
      <c r="DB7" s="431">
        <v>1301959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351221</v>
      </c>
      <c r="BO8" s="432"/>
      <c r="BP8" s="432"/>
      <c r="BQ8" s="432"/>
      <c r="BR8" s="432"/>
      <c r="BS8" s="432"/>
      <c r="BT8" s="432"/>
      <c r="BU8" s="433"/>
      <c r="BV8" s="431">
        <v>234547</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0.11</v>
      </c>
      <c r="CU8" s="472"/>
      <c r="CV8" s="472"/>
      <c r="CW8" s="472"/>
      <c r="CX8" s="472"/>
      <c r="CY8" s="472"/>
      <c r="CZ8" s="472"/>
      <c r="DA8" s="473"/>
      <c r="DB8" s="471">
        <v>0.11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1725</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116674</v>
      </c>
      <c r="BO9" s="432"/>
      <c r="BP9" s="432"/>
      <c r="BQ9" s="432"/>
      <c r="BR9" s="432"/>
      <c r="BS9" s="432"/>
      <c r="BT9" s="432"/>
      <c r="BU9" s="433"/>
      <c r="BV9" s="431">
        <v>27095</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9.4</v>
      </c>
      <c r="CU9" s="429"/>
      <c r="CV9" s="429"/>
      <c r="CW9" s="429"/>
      <c r="CX9" s="429"/>
      <c r="CY9" s="429"/>
      <c r="CZ9" s="429"/>
      <c r="DA9" s="430"/>
      <c r="DB9" s="428">
        <v>11.8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1991</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118215</v>
      </c>
      <c r="BO10" s="432"/>
      <c r="BP10" s="432"/>
      <c r="BQ10" s="432"/>
      <c r="BR10" s="432"/>
      <c r="BS10" s="432"/>
      <c r="BT10" s="432"/>
      <c r="BU10" s="433"/>
      <c r="BV10" s="431">
        <v>106284</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1933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118215</v>
      </c>
      <c r="BO12" s="432"/>
      <c r="BP12" s="432"/>
      <c r="BQ12" s="432"/>
      <c r="BR12" s="432"/>
      <c r="BS12" s="432"/>
      <c r="BT12" s="432"/>
      <c r="BU12" s="433"/>
      <c r="BV12" s="431">
        <v>106284</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1930</v>
      </c>
      <c r="S13" s="516"/>
      <c r="T13" s="516"/>
      <c r="U13" s="516"/>
      <c r="V13" s="517"/>
      <c r="W13" s="447" t="s">
        <v>140</v>
      </c>
      <c r="X13" s="448"/>
      <c r="Y13" s="448"/>
      <c r="Z13" s="448"/>
      <c r="AA13" s="448"/>
      <c r="AB13" s="438"/>
      <c r="AC13" s="482">
        <v>218</v>
      </c>
      <c r="AD13" s="483"/>
      <c r="AE13" s="483"/>
      <c r="AF13" s="483"/>
      <c r="AG13" s="525"/>
      <c r="AH13" s="482">
        <v>272</v>
      </c>
      <c r="AI13" s="483"/>
      <c r="AJ13" s="483"/>
      <c r="AK13" s="483"/>
      <c r="AL13" s="484"/>
      <c r="AM13" s="460" t="s">
        <v>141</v>
      </c>
      <c r="AN13" s="461"/>
      <c r="AO13" s="461"/>
      <c r="AP13" s="461"/>
      <c r="AQ13" s="461"/>
      <c r="AR13" s="461"/>
      <c r="AS13" s="461"/>
      <c r="AT13" s="462"/>
      <c r="AU13" s="463" t="s">
        <v>119</v>
      </c>
      <c r="AV13" s="464"/>
      <c r="AW13" s="464"/>
      <c r="AX13" s="464"/>
      <c r="AY13" s="465" t="s">
        <v>142</v>
      </c>
      <c r="AZ13" s="466"/>
      <c r="BA13" s="466"/>
      <c r="BB13" s="466"/>
      <c r="BC13" s="466"/>
      <c r="BD13" s="466"/>
      <c r="BE13" s="466"/>
      <c r="BF13" s="466"/>
      <c r="BG13" s="466"/>
      <c r="BH13" s="466"/>
      <c r="BI13" s="466"/>
      <c r="BJ13" s="466"/>
      <c r="BK13" s="466"/>
      <c r="BL13" s="466"/>
      <c r="BM13" s="467"/>
      <c r="BN13" s="431">
        <v>116674</v>
      </c>
      <c r="BO13" s="432"/>
      <c r="BP13" s="432"/>
      <c r="BQ13" s="432"/>
      <c r="BR13" s="432"/>
      <c r="BS13" s="432"/>
      <c r="BT13" s="432"/>
      <c r="BU13" s="433"/>
      <c r="BV13" s="431">
        <v>27095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4.9000000000000004</v>
      </c>
      <c r="CU13" s="429"/>
      <c r="CV13" s="429"/>
      <c r="CW13" s="429"/>
      <c r="CX13" s="429"/>
      <c r="CY13" s="429"/>
      <c r="CZ13" s="429"/>
      <c r="DA13" s="430"/>
      <c r="DB13" s="428">
        <v>5.2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1991</v>
      </c>
      <c r="S14" s="516"/>
      <c r="T14" s="516"/>
      <c r="U14" s="516"/>
      <c r="V14" s="517"/>
      <c r="W14" s="421"/>
      <c r="X14" s="422"/>
      <c r="Y14" s="422"/>
      <c r="Z14" s="422"/>
      <c r="AA14" s="422"/>
      <c r="AB14" s="411"/>
      <c r="AC14" s="518">
        <v>24.7</v>
      </c>
      <c r="AD14" s="519"/>
      <c r="AE14" s="519"/>
      <c r="AF14" s="519"/>
      <c r="AG14" s="520"/>
      <c r="AH14" s="518">
        <v>27.9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1989</v>
      </c>
      <c r="S15" s="516"/>
      <c r="T15" s="516"/>
      <c r="U15" s="516"/>
      <c r="V15" s="517"/>
      <c r="W15" s="447" t="s">
        <v>146</v>
      </c>
      <c r="X15" s="448"/>
      <c r="Y15" s="448"/>
      <c r="Z15" s="448"/>
      <c r="AA15" s="448"/>
      <c r="AB15" s="438"/>
      <c r="AC15" s="482">
        <v>121</v>
      </c>
      <c r="AD15" s="483"/>
      <c r="AE15" s="483"/>
      <c r="AF15" s="483"/>
      <c r="AG15" s="525"/>
      <c r="AH15" s="482">
        <v>151</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145598</v>
      </c>
      <c r="BO15" s="395"/>
      <c r="BP15" s="395"/>
      <c r="BQ15" s="395"/>
      <c r="BR15" s="395"/>
      <c r="BS15" s="395"/>
      <c r="BT15" s="395"/>
      <c r="BU15" s="396"/>
      <c r="BV15" s="394">
        <v>135468</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13.7</v>
      </c>
      <c r="AD16" s="519"/>
      <c r="AE16" s="519"/>
      <c r="AF16" s="519"/>
      <c r="AG16" s="520"/>
      <c r="AH16" s="518">
        <v>15.5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1297049</v>
      </c>
      <c r="BO16" s="432"/>
      <c r="BP16" s="432"/>
      <c r="BQ16" s="432"/>
      <c r="BR16" s="432"/>
      <c r="BS16" s="432"/>
      <c r="BT16" s="432"/>
      <c r="BU16" s="433"/>
      <c r="BV16" s="431">
        <v>1235018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543</v>
      </c>
      <c r="AD17" s="483"/>
      <c r="AE17" s="483"/>
      <c r="AF17" s="483"/>
      <c r="AG17" s="525"/>
      <c r="AH17" s="482">
        <v>552</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177191</v>
      </c>
      <c r="BO17" s="432"/>
      <c r="BP17" s="432"/>
      <c r="BQ17" s="432"/>
      <c r="BR17" s="432"/>
      <c r="BS17" s="432"/>
      <c r="BT17" s="432"/>
      <c r="BU17" s="433"/>
      <c r="BV17" s="431">
        <v>170516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6.99</v>
      </c>
      <c r="M18" s="547"/>
      <c r="N18" s="547"/>
      <c r="O18" s="547"/>
      <c r="P18" s="547"/>
      <c r="Q18" s="547"/>
      <c r="R18" s="548"/>
      <c r="S18" s="548"/>
      <c r="T18" s="548"/>
      <c r="U18" s="548"/>
      <c r="V18" s="549"/>
      <c r="W18" s="449"/>
      <c r="X18" s="450"/>
      <c r="Y18" s="450"/>
      <c r="Z18" s="450"/>
      <c r="AA18" s="450"/>
      <c r="AB18" s="441"/>
      <c r="AC18" s="550">
        <v>61.6</v>
      </c>
      <c r="AD18" s="551"/>
      <c r="AE18" s="551"/>
      <c r="AF18" s="551"/>
      <c r="AG18" s="552"/>
      <c r="AH18" s="550">
        <v>56.6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1110939</v>
      </c>
      <c r="BO18" s="432"/>
      <c r="BP18" s="432"/>
      <c r="BQ18" s="432"/>
      <c r="BR18" s="432"/>
      <c r="BS18" s="432"/>
      <c r="BT18" s="432"/>
      <c r="BU18" s="433"/>
      <c r="BV18" s="431">
        <v>1149742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247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2176313</v>
      </c>
      <c r="BO19" s="432"/>
      <c r="BP19" s="432"/>
      <c r="BQ19" s="432"/>
      <c r="BR19" s="432"/>
      <c r="BS19" s="432"/>
      <c r="BT19" s="432"/>
      <c r="BU19" s="433"/>
      <c r="BV19" s="431">
        <v>1931106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832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2882429</v>
      </c>
      <c r="BO23" s="432"/>
      <c r="BP23" s="432"/>
      <c r="BQ23" s="432"/>
      <c r="BR23" s="432"/>
      <c r="BS23" s="432"/>
      <c r="BT23" s="432"/>
      <c r="BU23" s="433"/>
      <c r="BV23" s="431">
        <v>2147799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6021</v>
      </c>
      <c r="R24" s="483"/>
      <c r="S24" s="483"/>
      <c r="T24" s="483"/>
      <c r="U24" s="483"/>
      <c r="V24" s="525"/>
      <c r="W24" s="584"/>
      <c r="X24" s="572"/>
      <c r="Y24" s="573"/>
      <c r="Z24" s="481" t="s">
        <v>170</v>
      </c>
      <c r="AA24" s="461"/>
      <c r="AB24" s="461"/>
      <c r="AC24" s="461"/>
      <c r="AD24" s="461"/>
      <c r="AE24" s="461"/>
      <c r="AF24" s="461"/>
      <c r="AG24" s="462"/>
      <c r="AH24" s="482">
        <v>60</v>
      </c>
      <c r="AI24" s="483"/>
      <c r="AJ24" s="483"/>
      <c r="AK24" s="483"/>
      <c r="AL24" s="525"/>
      <c r="AM24" s="482">
        <v>149880</v>
      </c>
      <c r="AN24" s="483"/>
      <c r="AO24" s="483"/>
      <c r="AP24" s="483"/>
      <c r="AQ24" s="483"/>
      <c r="AR24" s="525"/>
      <c r="AS24" s="482">
        <v>2498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2873604</v>
      </c>
      <c r="BO24" s="432"/>
      <c r="BP24" s="432"/>
      <c r="BQ24" s="432"/>
      <c r="BR24" s="432"/>
      <c r="BS24" s="432"/>
      <c r="BT24" s="432"/>
      <c r="BU24" s="433"/>
      <c r="BV24" s="431">
        <v>2134562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4815</v>
      </c>
      <c r="R25" s="483"/>
      <c r="S25" s="483"/>
      <c r="T25" s="483"/>
      <c r="U25" s="483"/>
      <c r="V25" s="525"/>
      <c r="W25" s="584"/>
      <c r="X25" s="572"/>
      <c r="Y25" s="573"/>
      <c r="Z25" s="481" t="s">
        <v>173</v>
      </c>
      <c r="AA25" s="461"/>
      <c r="AB25" s="461"/>
      <c r="AC25" s="461"/>
      <c r="AD25" s="461"/>
      <c r="AE25" s="461"/>
      <c r="AF25" s="461"/>
      <c r="AG25" s="462"/>
      <c r="AH25" s="482" t="s">
        <v>128</v>
      </c>
      <c r="AI25" s="483"/>
      <c r="AJ25" s="483"/>
      <c r="AK25" s="483"/>
      <c r="AL25" s="525"/>
      <c r="AM25" s="482" t="s">
        <v>138</v>
      </c>
      <c r="AN25" s="483"/>
      <c r="AO25" s="483"/>
      <c r="AP25" s="483"/>
      <c r="AQ25" s="483"/>
      <c r="AR25" s="525"/>
      <c r="AS25" s="482" t="s">
        <v>129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417</v>
      </c>
      <c r="BO25" s="395"/>
      <c r="BP25" s="395"/>
      <c r="BQ25" s="395"/>
      <c r="BR25" s="395"/>
      <c r="BS25" s="395"/>
      <c r="BT25" s="395"/>
      <c r="BU25" s="396"/>
      <c r="BV25" s="394">
        <v>474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4370</v>
      </c>
      <c r="R26" s="483"/>
      <c r="S26" s="483"/>
      <c r="T26" s="483"/>
      <c r="U26" s="483"/>
      <c r="V26" s="525"/>
      <c r="W26" s="584"/>
      <c r="X26" s="572"/>
      <c r="Y26" s="573"/>
      <c r="Z26" s="481" t="s">
        <v>176</v>
      </c>
      <c r="AA26" s="594"/>
      <c r="AB26" s="594"/>
      <c r="AC26" s="594"/>
      <c r="AD26" s="594"/>
      <c r="AE26" s="594"/>
      <c r="AF26" s="594"/>
      <c r="AG26" s="595"/>
      <c r="AH26" s="482">
        <v>7</v>
      </c>
      <c r="AI26" s="483"/>
      <c r="AJ26" s="483"/>
      <c r="AK26" s="483"/>
      <c r="AL26" s="525"/>
      <c r="AM26" s="482">
        <v>14987</v>
      </c>
      <c r="AN26" s="483"/>
      <c r="AO26" s="483"/>
      <c r="AP26" s="483"/>
      <c r="AQ26" s="483"/>
      <c r="AR26" s="525"/>
      <c r="AS26" s="482">
        <v>2141</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2277</v>
      </c>
      <c r="R27" s="483"/>
      <c r="S27" s="483"/>
      <c r="T27" s="483"/>
      <c r="U27" s="483"/>
      <c r="V27" s="525"/>
      <c r="W27" s="584"/>
      <c r="X27" s="572"/>
      <c r="Y27" s="573"/>
      <c r="Z27" s="481" t="s">
        <v>179</v>
      </c>
      <c r="AA27" s="461"/>
      <c r="AB27" s="461"/>
      <c r="AC27" s="461"/>
      <c r="AD27" s="461"/>
      <c r="AE27" s="461"/>
      <c r="AF27" s="461"/>
      <c r="AG27" s="462"/>
      <c r="AH27" s="482">
        <v>4</v>
      </c>
      <c r="AI27" s="483"/>
      <c r="AJ27" s="483"/>
      <c r="AK27" s="483"/>
      <c r="AL27" s="525"/>
      <c r="AM27" s="482">
        <v>10456</v>
      </c>
      <c r="AN27" s="483"/>
      <c r="AO27" s="483"/>
      <c r="AP27" s="483"/>
      <c r="AQ27" s="483"/>
      <c r="AR27" s="525"/>
      <c r="AS27" s="482">
        <v>2614</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45000</v>
      </c>
      <c r="BO27" s="608"/>
      <c r="BP27" s="608"/>
      <c r="BQ27" s="608"/>
      <c r="BR27" s="608"/>
      <c r="BS27" s="608"/>
      <c r="BT27" s="608"/>
      <c r="BU27" s="609"/>
      <c r="BV27" s="607">
        <v>45000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1971</v>
      </c>
      <c r="R28" s="483"/>
      <c r="S28" s="483"/>
      <c r="T28" s="483"/>
      <c r="U28" s="483"/>
      <c r="V28" s="525"/>
      <c r="W28" s="584"/>
      <c r="X28" s="572"/>
      <c r="Y28" s="573"/>
      <c r="Z28" s="481" t="s">
        <v>182</v>
      </c>
      <c r="AA28" s="461"/>
      <c r="AB28" s="461"/>
      <c r="AC28" s="461"/>
      <c r="AD28" s="461"/>
      <c r="AE28" s="461"/>
      <c r="AF28" s="461"/>
      <c r="AG28" s="462"/>
      <c r="AH28" s="482" t="s">
        <v>138</v>
      </c>
      <c r="AI28" s="483"/>
      <c r="AJ28" s="483"/>
      <c r="AK28" s="483"/>
      <c r="AL28" s="525"/>
      <c r="AM28" s="482" t="s">
        <v>129</v>
      </c>
      <c r="AN28" s="483"/>
      <c r="AO28" s="483"/>
      <c r="AP28" s="483"/>
      <c r="AQ28" s="483"/>
      <c r="AR28" s="525"/>
      <c r="AS28" s="482" t="s">
        <v>129</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310747</v>
      </c>
      <c r="BO28" s="395"/>
      <c r="BP28" s="395"/>
      <c r="BQ28" s="395"/>
      <c r="BR28" s="395"/>
      <c r="BS28" s="395"/>
      <c r="BT28" s="395"/>
      <c r="BU28" s="396"/>
      <c r="BV28" s="394">
        <v>310747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6</v>
      </c>
      <c r="M29" s="483"/>
      <c r="N29" s="483"/>
      <c r="O29" s="483"/>
      <c r="P29" s="525"/>
      <c r="Q29" s="482">
        <v>1863</v>
      </c>
      <c r="R29" s="483"/>
      <c r="S29" s="483"/>
      <c r="T29" s="483"/>
      <c r="U29" s="483"/>
      <c r="V29" s="525"/>
      <c r="W29" s="585"/>
      <c r="X29" s="586"/>
      <c r="Y29" s="587"/>
      <c r="Z29" s="481" t="s">
        <v>185</v>
      </c>
      <c r="AA29" s="461"/>
      <c r="AB29" s="461"/>
      <c r="AC29" s="461"/>
      <c r="AD29" s="461"/>
      <c r="AE29" s="461"/>
      <c r="AF29" s="461"/>
      <c r="AG29" s="462"/>
      <c r="AH29" s="482">
        <v>64</v>
      </c>
      <c r="AI29" s="483"/>
      <c r="AJ29" s="483"/>
      <c r="AK29" s="483"/>
      <c r="AL29" s="525"/>
      <c r="AM29" s="482">
        <v>160336</v>
      </c>
      <c r="AN29" s="483"/>
      <c r="AO29" s="483"/>
      <c r="AP29" s="483"/>
      <c r="AQ29" s="483"/>
      <c r="AR29" s="525"/>
      <c r="AS29" s="482">
        <v>2505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246677</v>
      </c>
      <c r="BO29" s="432"/>
      <c r="BP29" s="432"/>
      <c r="BQ29" s="432"/>
      <c r="BR29" s="432"/>
      <c r="BS29" s="432"/>
      <c r="BT29" s="432"/>
      <c r="BU29" s="433"/>
      <c r="BV29" s="431">
        <v>246468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81.099999999999994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2862131</v>
      </c>
      <c r="BO30" s="608"/>
      <c r="BP30" s="608"/>
      <c r="BQ30" s="608"/>
      <c r="BR30" s="608"/>
      <c r="BS30" s="608"/>
      <c r="BT30" s="608"/>
      <c r="BU30" s="609"/>
      <c r="BV30" s="607">
        <v>2810580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196</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200</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IF('各会計、関係団体の財政状況及び健全化判断比率'!B35="","",'各会計、関係団体の財政状況及び健全化判断比率'!B35)</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16</v>
      </c>
      <c r="BX34" s="620"/>
      <c r="BY34" s="621" t="str">
        <f>IF('各会計、関係団体の財政状況及び健全化判断比率'!B68="","",'各会計、関係団体の財政状況及び健全化判断比率'!B68)</f>
        <v>大分県退職手当組合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姫島車えび養殖</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姫島開発総合センター特別会計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国民健康保険診療所特別会計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IF('各会計、関係団体の財政状況及び健全化判断比率'!B36="","",'各会計、関係団体の財政状況及び健全化判断比率'!B36)</f>
        <v>姫島丸特別会計</v>
      </c>
      <c r="BH35" s="621"/>
      <c r="BI35" s="621"/>
      <c r="BJ35" s="621"/>
      <c r="BK35" s="621"/>
      <c r="BL35" s="621"/>
      <c r="BM35" s="621"/>
      <c r="BN35" s="621"/>
      <c r="BO35" s="621"/>
      <c r="BP35" s="621"/>
      <c r="BQ35" s="621"/>
      <c r="BR35" s="621"/>
      <c r="BS35" s="621"/>
      <c r="BT35" s="621"/>
      <c r="BU35" s="621"/>
      <c r="BV35" s="214"/>
      <c r="BW35" s="620">
        <f t="shared" ref="BW35:BW43" si="2">IF(BY35="","",BW34+1)</f>
        <v>17</v>
      </c>
      <c r="BX35" s="620"/>
      <c r="BY35" s="621" t="str">
        <f>IF('各会計、関係団体の財政状況及び健全化判断比率'!B69="","",'各会計、関係団体の財政状況及び健全化判断比率'!B69)</f>
        <v>大分県消防補償等組合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ケーブルテレビ事業特別会計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駐車場特別会計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14</v>
      </c>
      <c r="BF36" s="620"/>
      <c r="BG36" s="621" t="str">
        <f>IF('各会計、関係団体の財政状況及び健全化判断比率'!B37="","",'各会計、関係団体の財政状況及び健全化判断比率'!B37)</f>
        <v>下水道特別会計</v>
      </c>
      <c r="BH36" s="621"/>
      <c r="BI36" s="621"/>
      <c r="BJ36" s="621"/>
      <c r="BK36" s="621"/>
      <c r="BL36" s="621"/>
      <c r="BM36" s="621"/>
      <c r="BN36" s="621"/>
      <c r="BO36" s="621"/>
      <c r="BP36" s="621"/>
      <c r="BQ36" s="621"/>
      <c r="BR36" s="621"/>
      <c r="BS36" s="621"/>
      <c r="BT36" s="621"/>
      <c r="BU36" s="621"/>
      <c r="BV36" s="214"/>
      <c r="BW36" s="620">
        <f t="shared" si="2"/>
        <v>18</v>
      </c>
      <c r="BX36" s="620"/>
      <c r="BY36" s="621" t="str">
        <f>IF('各会計、関係団体の財政状況及び健全化判断比率'!B70="","",'各会計、関係団体の財政状況及び健全化判断比率'!B70)</f>
        <v>大分県交通災害共済組合（交通災害共済事業会計）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高齢者生活福祉センター特別会計（普通会計）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介護保険特別会計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15</v>
      </c>
      <c r="BF37" s="620"/>
      <c r="BG37" s="621" t="str">
        <f>IF('各会計、関係団体の財政状況及び健全化判断比率'!B38="","",'各会計、関係団体の財政状況及び健全化判断比率'!B38)</f>
        <v>漁業集落排水事業特別会計</v>
      </c>
      <c r="BH37" s="621"/>
      <c r="BI37" s="621"/>
      <c r="BJ37" s="621"/>
      <c r="BK37" s="621"/>
      <c r="BL37" s="621"/>
      <c r="BM37" s="621"/>
      <c r="BN37" s="621"/>
      <c r="BO37" s="621"/>
      <c r="BP37" s="621"/>
      <c r="BQ37" s="621"/>
      <c r="BR37" s="621"/>
      <c r="BS37" s="621"/>
      <c r="BT37" s="621"/>
      <c r="BU37" s="621"/>
      <c r="BV37" s="214"/>
      <c r="BW37" s="620">
        <f t="shared" si="2"/>
        <v>19</v>
      </c>
      <c r="BX37" s="620"/>
      <c r="BY37" s="621" t="str">
        <f>IF('各会計、関係団体の財政状況及び健全化判断比率'!B71="","",'各会計、関係団体の財政状況及び健全化判断比率'!B71)</f>
        <v>大分県市町村会館管理組合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高齢者生活福祉センター特別会計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20</v>
      </c>
      <c r="BX38" s="620"/>
      <c r="BY38" s="621" t="str">
        <f>IF('各会計、関係団体の財政状況及び健全化判断比率'!B72="","",'各会計、関係団体の財政状況及び健全化判断比率'!B72)</f>
        <v>大分県後期高齢者医療広域連合（普通会計）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10</v>
      </c>
      <c r="V39" s="620"/>
      <c r="W39" s="621" t="str">
        <f>IF('各会計、関係団体の財政状況及び健全化判断比率'!B33="","",'各会計、関係団体の財政状況及び健全化判断比率'!B33)</f>
        <v>地域包括支援センター特別会計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21</v>
      </c>
      <c r="BX39" s="620"/>
      <c r="BY39" s="621" t="str">
        <f>IF('各会計、関係団体の財政状況及び健全化判断比率'!B73="","",'各会計、関係団体の財政状況及び健全化判断比率'!B73)</f>
        <v>大分県後期高齢者医療広域連合（後期高齢者医療事業会計）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f t="shared" si="4"/>
        <v>11</v>
      </c>
      <c r="V40" s="620"/>
      <c r="W40" s="621" t="str">
        <f>IF('各会計、関係団体の財政状況及び健全化判断比率'!B34="","",'各会計、関係団体の財政状況及び健全化判断比率'!B34)</f>
        <v>後期高齢者医療特別会計</v>
      </c>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7dIOaeSXy5WOL/rYLaooRYt+X66BIhpYEFJHXcuoHqFydzyfO6ZC0Jkc4uaIJ5cgzM76LMpDq3gPKOswqOtjA==" saltValue="ZMRY7mzCBnjLMvNZntbp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2" t="s">
        <v>581</v>
      </c>
      <c r="D34" s="1212"/>
      <c r="E34" s="1213"/>
      <c r="F34" s="32">
        <v>10.73</v>
      </c>
      <c r="G34" s="33">
        <v>20.6</v>
      </c>
      <c r="H34" s="33">
        <v>15.39</v>
      </c>
      <c r="I34" s="33">
        <v>18</v>
      </c>
      <c r="J34" s="34">
        <v>25.81</v>
      </c>
      <c r="K34" s="22"/>
      <c r="L34" s="22"/>
      <c r="M34" s="22"/>
      <c r="N34" s="22"/>
      <c r="O34" s="22"/>
      <c r="P34" s="22"/>
    </row>
    <row r="35" spans="1:16" ht="39" customHeight="1" x14ac:dyDescent="0.15">
      <c r="A35" s="22"/>
      <c r="B35" s="35"/>
      <c r="C35" s="1206" t="s">
        <v>582</v>
      </c>
      <c r="D35" s="1207"/>
      <c r="E35" s="1208"/>
      <c r="F35" s="36">
        <v>1.37</v>
      </c>
      <c r="G35" s="37">
        <v>1.55</v>
      </c>
      <c r="H35" s="37">
        <v>2.2400000000000002</v>
      </c>
      <c r="I35" s="37">
        <v>2.72</v>
      </c>
      <c r="J35" s="38">
        <v>0.56999999999999995</v>
      </c>
      <c r="K35" s="22"/>
      <c r="L35" s="22"/>
      <c r="M35" s="22"/>
      <c r="N35" s="22"/>
      <c r="O35" s="22"/>
      <c r="P35" s="22"/>
    </row>
    <row r="36" spans="1:16" ht="39" customHeight="1" x14ac:dyDescent="0.15">
      <c r="A36" s="22"/>
      <c r="B36" s="35"/>
      <c r="C36" s="1206" t="s">
        <v>583</v>
      </c>
      <c r="D36" s="1207"/>
      <c r="E36" s="1208"/>
      <c r="F36" s="36">
        <v>0</v>
      </c>
      <c r="G36" s="37">
        <v>0</v>
      </c>
      <c r="H36" s="37">
        <v>0</v>
      </c>
      <c r="I36" s="37">
        <v>7.0000000000000007E-2</v>
      </c>
      <c r="J36" s="38">
        <v>0.11</v>
      </c>
      <c r="K36" s="22"/>
      <c r="L36" s="22"/>
      <c r="M36" s="22"/>
      <c r="N36" s="22"/>
      <c r="O36" s="22"/>
      <c r="P36" s="22"/>
    </row>
    <row r="37" spans="1:16" ht="39" customHeight="1" x14ac:dyDescent="0.15">
      <c r="A37" s="22"/>
      <c r="B37" s="35"/>
      <c r="C37" s="1206" t="s">
        <v>584</v>
      </c>
      <c r="D37" s="1207"/>
      <c r="E37" s="1208"/>
      <c r="F37" s="36">
        <v>0.05</v>
      </c>
      <c r="G37" s="37">
        <v>0.06</v>
      </c>
      <c r="H37" s="37">
        <v>7.0000000000000007E-2</v>
      </c>
      <c r="I37" s="37">
        <v>0.09</v>
      </c>
      <c r="J37" s="38">
        <v>0.08</v>
      </c>
      <c r="K37" s="22"/>
      <c r="L37" s="22"/>
      <c r="M37" s="22"/>
      <c r="N37" s="22"/>
      <c r="O37" s="22"/>
      <c r="P37" s="22"/>
    </row>
    <row r="38" spans="1:16" ht="39" customHeight="1" x14ac:dyDescent="0.15">
      <c r="A38" s="22"/>
      <c r="B38" s="35"/>
      <c r="C38" s="1206" t="s">
        <v>585</v>
      </c>
      <c r="D38" s="1207"/>
      <c r="E38" s="1208"/>
      <c r="F38" s="36">
        <v>0.05</v>
      </c>
      <c r="G38" s="37">
        <v>0.06</v>
      </c>
      <c r="H38" s="37">
        <v>0.03</v>
      </c>
      <c r="I38" s="37">
        <v>0.03</v>
      </c>
      <c r="J38" s="38">
        <v>0.05</v>
      </c>
      <c r="K38" s="22"/>
      <c r="L38" s="22"/>
      <c r="M38" s="22"/>
      <c r="N38" s="22"/>
      <c r="O38" s="22"/>
      <c r="P38" s="22"/>
    </row>
    <row r="39" spans="1:16" ht="39" customHeight="1" x14ac:dyDescent="0.15">
      <c r="A39" s="22"/>
      <c r="B39" s="35"/>
      <c r="C39" s="1206" t="s">
        <v>586</v>
      </c>
      <c r="D39" s="1207"/>
      <c r="E39" s="1208"/>
      <c r="F39" s="36">
        <v>0.01</v>
      </c>
      <c r="G39" s="37">
        <v>0.19</v>
      </c>
      <c r="H39" s="37">
        <v>1</v>
      </c>
      <c r="I39" s="37">
        <v>0.12</v>
      </c>
      <c r="J39" s="38">
        <v>0.03</v>
      </c>
      <c r="K39" s="22"/>
      <c r="L39" s="22"/>
      <c r="M39" s="22"/>
      <c r="N39" s="22"/>
      <c r="O39" s="22"/>
      <c r="P39" s="22"/>
    </row>
    <row r="40" spans="1:16" ht="39" customHeight="1" x14ac:dyDescent="0.15">
      <c r="A40" s="22"/>
      <c r="B40" s="35"/>
      <c r="C40" s="1206" t="s">
        <v>587</v>
      </c>
      <c r="D40" s="1207"/>
      <c r="E40" s="1208"/>
      <c r="F40" s="36">
        <v>0.01</v>
      </c>
      <c r="G40" s="37">
        <v>0.01</v>
      </c>
      <c r="H40" s="37">
        <v>0.02</v>
      </c>
      <c r="I40" s="37">
        <v>0.11</v>
      </c>
      <c r="J40" s="38">
        <v>0.01</v>
      </c>
      <c r="K40" s="22"/>
      <c r="L40" s="22"/>
      <c r="M40" s="22"/>
      <c r="N40" s="22"/>
      <c r="O40" s="22"/>
      <c r="P40" s="22"/>
    </row>
    <row r="41" spans="1:16" ht="39" customHeight="1" x14ac:dyDescent="0.15">
      <c r="A41" s="22"/>
      <c r="B41" s="35"/>
      <c r="C41" s="1206" t="s">
        <v>588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589</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590</v>
      </c>
      <c r="D43" s="1210"/>
      <c r="E43" s="1211"/>
      <c r="F43" s="41">
        <v>0.01</v>
      </c>
      <c r="G43" s="42">
        <v>0.02</v>
      </c>
      <c r="H43" s="42">
        <v>0.02</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rGbZr8/4EkReI2RrFXKobFmZX5Vc37MTNa6yzH+BGKFedCW1UlpdwcMRalHP5dyU8BIzwTlruD50HBGN+srJw==" saltValue="C073IsRauKLUq+0bhRLq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292</v>
      </c>
      <c r="L45" s="60">
        <v>279</v>
      </c>
      <c r="M45" s="60">
        <v>236</v>
      </c>
      <c r="N45" s="60">
        <v>227</v>
      </c>
      <c r="O45" s="61">
        <v>204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15">
      <c r="A48" s="48"/>
      <c r="B48" s="1216"/>
      <c r="C48" s="1217"/>
      <c r="D48" s="62"/>
      <c r="E48" s="1222" t="s">
        <v>15</v>
      </c>
      <c r="F48" s="1222"/>
      <c r="G48" s="1222"/>
      <c r="H48" s="1222"/>
      <c r="I48" s="1222"/>
      <c r="J48" s="1223"/>
      <c r="K48" s="63">
        <v>58</v>
      </c>
      <c r="L48" s="64">
        <v>60</v>
      </c>
      <c r="M48" s="64">
        <v>54</v>
      </c>
      <c r="N48" s="64">
        <v>55</v>
      </c>
      <c r="O48" s="65">
        <v>60</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531</v>
      </c>
      <c r="L49" s="64" t="s">
        <v>531</v>
      </c>
      <c r="M49" s="64" t="s">
        <v>531</v>
      </c>
      <c r="N49" s="64" t="s">
        <v>531</v>
      </c>
      <c r="O49" s="65" t="s">
        <v>531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531</v>
      </c>
      <c r="L50" s="64" t="s">
        <v>531</v>
      </c>
      <c r="M50" s="64" t="s">
        <v>531</v>
      </c>
      <c r="N50" s="64" t="s">
        <v>531</v>
      </c>
      <c r="O50" s="65" t="s">
        <v>531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531</v>
      </c>
      <c r="L51" s="64" t="s">
        <v>531</v>
      </c>
      <c r="M51" s="64" t="s">
        <v>531</v>
      </c>
      <c r="N51" s="64" t="s">
        <v>531</v>
      </c>
      <c r="O51" s="65" t="s">
        <v>531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304</v>
      </c>
      <c r="L52" s="64">
        <v>277</v>
      </c>
      <c r="M52" s="64">
        <v>243</v>
      </c>
      <c r="N52" s="64">
        <v>220</v>
      </c>
      <c r="O52" s="65">
        <v>209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46</v>
      </c>
      <c r="L53" s="69">
        <v>62</v>
      </c>
      <c r="M53" s="69">
        <v>47</v>
      </c>
      <c r="N53" s="69">
        <v>62</v>
      </c>
      <c r="O53" s="70">
        <v>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608</v>
      </c>
      <c r="L57" s="84" t="s">
        <v>608</v>
      </c>
      <c r="M57" s="84" t="s">
        <v>608</v>
      </c>
      <c r="N57" s="84" t="s">
        <v>608</v>
      </c>
      <c r="O57" s="85" t="s">
        <v>608</v>
      </c>
    </row>
    <row r="58" spans="1:21" ht="31.5" customHeight="1" thickBot="1" x14ac:dyDescent="0.2">
      <c r="B58" s="1232"/>
      <c r="C58" s="1233"/>
      <c r="D58" s="1237" t="s">
        <v>27</v>
      </c>
      <c r="E58" s="1238"/>
      <c r="F58" s="1238"/>
      <c r="G58" s="1238"/>
      <c r="H58" s="1238"/>
      <c r="I58" s="1238"/>
      <c r="J58" s="1239"/>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ftDbpqWQdJqiesC/9PIqaJw0VRN7l3xBz9dY/wQf9SJCc23UzVuMDQ27emvUue550XlpPgRpexQl8N0TB8DmA==" saltValue="JobsZIlym/OuwgLhwywT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40" t="s">
        <v>30</v>
      </c>
      <c r="C41" s="1241"/>
      <c r="D41" s="102"/>
      <c r="E41" s="1246" t="s">
        <v>31</v>
      </c>
      <c r="F41" s="1246"/>
      <c r="G41" s="1246"/>
      <c r="H41" s="1247"/>
      <c r="I41" s="103">
        <v>1977</v>
      </c>
      <c r="J41" s="104">
        <v>1863</v>
      </c>
      <c r="K41" s="104">
        <v>1862</v>
      </c>
      <c r="L41" s="104">
        <v>2148</v>
      </c>
      <c r="M41" s="105">
        <v>2882</v>
      </c>
    </row>
    <row r="42" spans="2:13" ht="27.75" customHeight="1" x14ac:dyDescent="0.15">
      <c r="B42" s="1242"/>
      <c r="C42" s="1243"/>
      <c r="D42" s="106"/>
      <c r="E42" s="1248" t="s">
        <v>32</v>
      </c>
      <c r="F42" s="1248"/>
      <c r="G42" s="1248"/>
      <c r="H42" s="1249"/>
      <c r="I42" s="107" t="s">
        <v>531</v>
      </c>
      <c r="J42" s="108" t="s">
        <v>531</v>
      </c>
      <c r="K42" s="108" t="s">
        <v>531</v>
      </c>
      <c r="L42" s="108" t="s">
        <v>531</v>
      </c>
      <c r="M42" s="109" t="s">
        <v>531</v>
      </c>
    </row>
    <row r="43" spans="2:13" ht="27.75" customHeight="1" x14ac:dyDescent="0.15">
      <c r="B43" s="1242"/>
      <c r="C43" s="1243"/>
      <c r="D43" s="106"/>
      <c r="E43" s="1248" t="s">
        <v>33</v>
      </c>
      <c r="F43" s="1248"/>
      <c r="G43" s="1248"/>
      <c r="H43" s="1249"/>
      <c r="I43" s="107">
        <v>446</v>
      </c>
      <c r="J43" s="108">
        <v>428</v>
      </c>
      <c r="K43" s="108">
        <v>451</v>
      </c>
      <c r="L43" s="108">
        <v>383</v>
      </c>
      <c r="M43" s="109">
        <v>361</v>
      </c>
    </row>
    <row r="44" spans="2:13" ht="27.75" customHeight="1" x14ac:dyDescent="0.15">
      <c r="B44" s="1242"/>
      <c r="C44" s="1243"/>
      <c r="D44" s="106"/>
      <c r="E44" s="1248" t="s">
        <v>34</v>
      </c>
      <c r="F44" s="1248"/>
      <c r="G44" s="1248"/>
      <c r="H44" s="1249"/>
      <c r="I44" s="107" t="s">
        <v>531</v>
      </c>
      <c r="J44" s="108" t="s">
        <v>531</v>
      </c>
      <c r="K44" s="108" t="s">
        <v>531</v>
      </c>
      <c r="L44" s="108" t="s">
        <v>531</v>
      </c>
      <c r="M44" s="109" t="s">
        <v>531</v>
      </c>
    </row>
    <row r="45" spans="2:13" ht="27.75" customHeight="1" x14ac:dyDescent="0.15">
      <c r="B45" s="1242"/>
      <c r="C45" s="1243"/>
      <c r="D45" s="106"/>
      <c r="E45" s="1248" t="s">
        <v>35</v>
      </c>
      <c r="F45" s="1248"/>
      <c r="G45" s="1248"/>
      <c r="H45" s="1249"/>
      <c r="I45" s="107" t="s">
        <v>531</v>
      </c>
      <c r="J45" s="108" t="s">
        <v>531</v>
      </c>
      <c r="K45" s="108" t="s">
        <v>531</v>
      </c>
      <c r="L45" s="108">
        <v>33</v>
      </c>
      <c r="M45" s="109" t="s">
        <v>531</v>
      </c>
    </row>
    <row r="46" spans="2:13" ht="27.75" customHeight="1" x14ac:dyDescent="0.15">
      <c r="B46" s="1242"/>
      <c r="C46" s="1243"/>
      <c r="D46" s="110"/>
      <c r="E46" s="1248" t="s">
        <v>36</v>
      </c>
      <c r="F46" s="1248"/>
      <c r="G46" s="1248"/>
      <c r="H46" s="1249"/>
      <c r="I46" s="107" t="s">
        <v>531</v>
      </c>
      <c r="J46" s="108" t="s">
        <v>531</v>
      </c>
      <c r="K46" s="108" t="s">
        <v>531</v>
      </c>
      <c r="L46" s="108" t="s">
        <v>531</v>
      </c>
      <c r="M46" s="109" t="s">
        <v>531</v>
      </c>
    </row>
    <row r="47" spans="2:13" ht="27.75" customHeight="1" x14ac:dyDescent="0.15">
      <c r="B47" s="1242"/>
      <c r="C47" s="1243"/>
      <c r="D47" s="111"/>
      <c r="E47" s="1250" t="s">
        <v>37</v>
      </c>
      <c r="F47" s="1251"/>
      <c r="G47" s="1251"/>
      <c r="H47" s="1252"/>
      <c r="I47" s="107" t="s">
        <v>531</v>
      </c>
      <c r="J47" s="108" t="s">
        <v>531</v>
      </c>
      <c r="K47" s="108" t="s">
        <v>531</v>
      </c>
      <c r="L47" s="108" t="s">
        <v>531</v>
      </c>
      <c r="M47" s="109" t="s">
        <v>531</v>
      </c>
    </row>
    <row r="48" spans="2:13" ht="27.75" customHeight="1" x14ac:dyDescent="0.15">
      <c r="B48" s="1242"/>
      <c r="C48" s="1243"/>
      <c r="D48" s="106"/>
      <c r="E48" s="1248" t="s">
        <v>38</v>
      </c>
      <c r="F48" s="1248"/>
      <c r="G48" s="1248"/>
      <c r="H48" s="1249"/>
      <c r="I48" s="107" t="s">
        <v>531</v>
      </c>
      <c r="J48" s="108" t="s">
        <v>531</v>
      </c>
      <c r="K48" s="108" t="s">
        <v>531</v>
      </c>
      <c r="L48" s="108" t="s">
        <v>531</v>
      </c>
      <c r="M48" s="109" t="s">
        <v>531</v>
      </c>
    </row>
    <row r="49" spans="2:13" ht="27.75" customHeight="1" x14ac:dyDescent="0.15">
      <c r="B49" s="1244"/>
      <c r="C49" s="1245"/>
      <c r="D49" s="106"/>
      <c r="E49" s="1248" t="s">
        <v>39</v>
      </c>
      <c r="F49" s="1248"/>
      <c r="G49" s="1248"/>
      <c r="H49" s="1249"/>
      <c r="I49" s="107" t="s">
        <v>531</v>
      </c>
      <c r="J49" s="108" t="s">
        <v>531</v>
      </c>
      <c r="K49" s="108" t="s">
        <v>531</v>
      </c>
      <c r="L49" s="108" t="s">
        <v>531</v>
      </c>
      <c r="M49" s="109" t="s">
        <v>531</v>
      </c>
    </row>
    <row r="50" spans="2:13" ht="27.75" customHeight="1" x14ac:dyDescent="0.15">
      <c r="B50" s="1253" t="s">
        <v>40</v>
      </c>
      <c r="C50" s="1254"/>
      <c r="D50" s="112"/>
      <c r="E50" s="1248" t="s">
        <v>41</v>
      </c>
      <c r="F50" s="1248"/>
      <c r="G50" s="1248"/>
      <c r="H50" s="1249"/>
      <c r="I50" s="107">
        <v>3125</v>
      </c>
      <c r="J50" s="108">
        <v>3128</v>
      </c>
      <c r="K50" s="108">
        <v>3388</v>
      </c>
      <c r="L50" s="108">
        <v>3491</v>
      </c>
      <c r="M50" s="109">
        <v>3555</v>
      </c>
    </row>
    <row r="51" spans="2:13" ht="27.75" customHeight="1" x14ac:dyDescent="0.15">
      <c r="B51" s="1242"/>
      <c r="C51" s="1243"/>
      <c r="D51" s="106"/>
      <c r="E51" s="1248" t="s">
        <v>42</v>
      </c>
      <c r="F51" s="1248"/>
      <c r="G51" s="1248"/>
      <c r="H51" s="1249"/>
      <c r="I51" s="107" t="s">
        <v>531</v>
      </c>
      <c r="J51" s="108" t="s">
        <v>531</v>
      </c>
      <c r="K51" s="108" t="s">
        <v>531</v>
      </c>
      <c r="L51" s="108" t="s">
        <v>531</v>
      </c>
      <c r="M51" s="109" t="s">
        <v>531</v>
      </c>
    </row>
    <row r="52" spans="2:13" ht="27.75" customHeight="1" x14ac:dyDescent="0.15">
      <c r="B52" s="1244"/>
      <c r="C52" s="1245"/>
      <c r="D52" s="106"/>
      <c r="E52" s="1248" t="s">
        <v>43</v>
      </c>
      <c r="F52" s="1248"/>
      <c r="G52" s="1248"/>
      <c r="H52" s="1249"/>
      <c r="I52" s="107">
        <v>2093</v>
      </c>
      <c r="J52" s="108">
        <v>1957</v>
      </c>
      <c r="K52" s="108">
        <v>1888</v>
      </c>
      <c r="L52" s="108">
        <v>1999</v>
      </c>
      <c r="M52" s="109">
        <v>2537</v>
      </c>
    </row>
    <row r="53" spans="2:13" ht="27.75" customHeight="1" thickBot="1" x14ac:dyDescent="0.2">
      <c r="B53" s="1255" t="s">
        <v>44</v>
      </c>
      <c r="C53" s="1256"/>
      <c r="D53" s="113"/>
      <c r="E53" s="1257" t="s">
        <v>45</v>
      </c>
      <c r="F53" s="1257"/>
      <c r="G53" s="1257"/>
      <c r="H53" s="1258"/>
      <c r="I53" s="114">
        <v>-2795</v>
      </c>
      <c r="J53" s="115">
        <v>-2794</v>
      </c>
      <c r="K53" s="115">
        <v>-2963</v>
      </c>
      <c r="L53" s="115">
        <v>-2925</v>
      </c>
      <c r="M53" s="116">
        <v>-2849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PB28/pI/duUtKyFAE5vydJn1AEztwhOX340IxelJWScWZ+Pzdac8k/4S+QdZvE2JtV2eofRaccTF5/PBt12zg==" saltValue="mbxFaQGnr7do4T9T6AWi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7" t="s">
        <v>48</v>
      </c>
      <c r="D55" s="1267"/>
      <c r="E55" s="1268"/>
      <c r="F55" s="128">
        <v>311</v>
      </c>
      <c r="G55" s="128">
        <v>311</v>
      </c>
      <c r="H55" s="129">
        <v>311</v>
      </c>
    </row>
    <row r="56" spans="2:8" ht="52.5" customHeight="1" x14ac:dyDescent="0.15">
      <c r="B56" s="130"/>
      <c r="C56" s="1269" t="s">
        <v>49</v>
      </c>
      <c r="D56" s="1269"/>
      <c r="E56" s="1270"/>
      <c r="F56" s="131">
        <v>246</v>
      </c>
      <c r="G56" s="131">
        <v>246</v>
      </c>
      <c r="H56" s="132">
        <v>247</v>
      </c>
    </row>
    <row r="57" spans="2:8" ht="53.25" customHeight="1" x14ac:dyDescent="0.15">
      <c r="B57" s="130"/>
      <c r="C57" s="1271" t="s">
        <v>50</v>
      </c>
      <c r="D57" s="1271"/>
      <c r="E57" s="1272"/>
      <c r="F57" s="133">
        <v>2702</v>
      </c>
      <c r="G57" s="133">
        <v>2811</v>
      </c>
      <c r="H57" s="134">
        <v>2862</v>
      </c>
    </row>
    <row r="58" spans="2:8" ht="45.75" customHeight="1" x14ac:dyDescent="0.15">
      <c r="B58" s="135"/>
      <c r="C58" s="1259" t="s">
        <v>611</v>
      </c>
      <c r="D58" s="1260"/>
      <c r="E58" s="1261"/>
      <c r="F58" s="136">
        <v>1243</v>
      </c>
      <c r="G58" s="136">
        <v>1350</v>
      </c>
      <c r="H58" s="137">
        <v>1469</v>
      </c>
    </row>
    <row r="59" spans="2:8" ht="45.75" customHeight="1" x14ac:dyDescent="0.15">
      <c r="B59" s="135"/>
      <c r="C59" s="1259" t="s">
        <v>612</v>
      </c>
      <c r="D59" s="1260"/>
      <c r="E59" s="1261"/>
      <c r="F59" s="136">
        <v>484</v>
      </c>
      <c r="G59" s="136">
        <v>485</v>
      </c>
      <c r="H59" s="137">
        <v>485</v>
      </c>
    </row>
    <row r="60" spans="2:8" ht="45.75" customHeight="1" x14ac:dyDescent="0.15">
      <c r="B60" s="135"/>
      <c r="C60" s="1259" t="s">
        <v>613</v>
      </c>
      <c r="D60" s="1260"/>
      <c r="E60" s="1261"/>
      <c r="F60" s="136">
        <v>298</v>
      </c>
      <c r="G60" s="136">
        <v>299</v>
      </c>
      <c r="H60" s="137">
        <v>302</v>
      </c>
    </row>
    <row r="61" spans="2:8" ht="45.75" customHeight="1" x14ac:dyDescent="0.15">
      <c r="B61" s="135"/>
      <c r="C61" s="1259" t="s">
        <v>614</v>
      </c>
      <c r="D61" s="1260"/>
      <c r="E61" s="1261"/>
      <c r="F61" s="136">
        <v>191</v>
      </c>
      <c r="G61" s="136">
        <v>191</v>
      </c>
      <c r="H61" s="137">
        <v>192</v>
      </c>
    </row>
    <row r="62" spans="2:8" ht="45.75" customHeight="1" thickBot="1" x14ac:dyDescent="0.2">
      <c r="B62" s="138"/>
      <c r="C62" s="1262" t="s">
        <v>615</v>
      </c>
      <c r="D62" s="1263"/>
      <c r="E62" s="1264"/>
      <c r="F62" s="139">
        <v>163</v>
      </c>
      <c r="G62" s="139">
        <v>163</v>
      </c>
      <c r="H62" s="140">
        <v>163</v>
      </c>
    </row>
    <row r="63" spans="2:8" ht="52.5" customHeight="1" thickBot="1" x14ac:dyDescent="0.2">
      <c r="B63" s="141"/>
      <c r="C63" s="1265" t="s">
        <v>51</v>
      </c>
      <c r="D63" s="1265"/>
      <c r="E63" s="1266"/>
      <c r="F63" s="142">
        <v>3259</v>
      </c>
      <c r="G63" s="142">
        <v>3368</v>
      </c>
      <c r="H63" s="143">
        <v>3420</v>
      </c>
    </row>
    <row r="64" spans="2:8" ht="15" customHeight="1" x14ac:dyDescent="0.15"/>
  </sheetData>
  <sheetProtection algorithmName="SHA-512" hashValue="7RP9VTQTLTWFvQSR+6evnWmvjxbkB9cvVGriLX0ORB4bCfn5a6f4Kp+bS3xkog/6a+h0+hieE6utOO78/Br6WA==" saltValue="C00t6xuCmb4UNDoK1Ozy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S23" sqref="AS23"/>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624</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573</v>
      </c>
      <c r="BQ50" s="1307"/>
      <c r="BR50" s="1307"/>
      <c r="BS50" s="1307"/>
      <c r="BT50" s="1307"/>
      <c r="BU50" s="1307"/>
      <c r="BV50" s="1307"/>
      <c r="BW50" s="1307"/>
      <c r="BX50" s="1307" t="s">
        <v>574</v>
      </c>
      <c r="BY50" s="1307"/>
      <c r="BZ50" s="1307"/>
      <c r="CA50" s="1307"/>
      <c r="CB50" s="1307"/>
      <c r="CC50" s="1307"/>
      <c r="CD50" s="1307"/>
      <c r="CE50" s="1307"/>
      <c r="CF50" s="1307" t="s">
        <v>575</v>
      </c>
      <c r="CG50" s="1307"/>
      <c r="CH50" s="1307"/>
      <c r="CI50" s="1307"/>
      <c r="CJ50" s="1307"/>
      <c r="CK50" s="1307"/>
      <c r="CL50" s="1307"/>
      <c r="CM50" s="1307"/>
      <c r="CN50" s="1307" t="s">
        <v>576</v>
      </c>
      <c r="CO50" s="1307"/>
      <c r="CP50" s="1307"/>
      <c r="CQ50" s="1307"/>
      <c r="CR50" s="1307"/>
      <c r="CS50" s="1307"/>
      <c r="CT50" s="1307"/>
      <c r="CU50" s="1307"/>
      <c r="CV50" s="1307" t="s">
        <v>577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625</v>
      </c>
      <c r="AO51" s="1311"/>
      <c r="AP51" s="1311"/>
      <c r="AQ51" s="1311"/>
      <c r="AR51" s="1311"/>
      <c r="AS51" s="1311"/>
      <c r="AT51" s="1311"/>
      <c r="AU51" s="1311"/>
      <c r="AV51" s="1311"/>
      <c r="AW51" s="1311"/>
      <c r="AX51" s="1311"/>
      <c r="AY51" s="1311"/>
      <c r="AZ51" s="1311"/>
      <c r="BA51" s="1311"/>
      <c r="BB51" s="1311" t="s">
        <v>626</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627</v>
      </c>
      <c r="BC53" s="1311"/>
      <c r="BD53" s="1311"/>
      <c r="BE53" s="1311"/>
      <c r="BF53" s="1311"/>
      <c r="BG53" s="1311"/>
      <c r="BH53" s="1311"/>
      <c r="BI53" s="1311"/>
      <c r="BJ53" s="1311"/>
      <c r="BK53" s="1311"/>
      <c r="BL53" s="1311"/>
      <c r="BM53" s="1311"/>
      <c r="BN53" s="1311"/>
      <c r="BO53" s="1311"/>
      <c r="BP53" s="1312">
        <v>48.5</v>
      </c>
      <c r="BQ53" s="1312"/>
      <c r="BR53" s="1312"/>
      <c r="BS53" s="1312"/>
      <c r="BT53" s="1312"/>
      <c r="BU53" s="1312"/>
      <c r="BV53" s="1312"/>
      <c r="BW53" s="1312"/>
      <c r="BX53" s="1312">
        <v>49.7</v>
      </c>
      <c r="BY53" s="1312"/>
      <c r="BZ53" s="1312"/>
      <c r="CA53" s="1312"/>
      <c r="CB53" s="1312"/>
      <c r="CC53" s="1312"/>
      <c r="CD53" s="1312"/>
      <c r="CE53" s="1312"/>
      <c r="CF53" s="1312">
        <v>52.7</v>
      </c>
      <c r="CG53" s="1312"/>
      <c r="CH53" s="1312"/>
      <c r="CI53" s="1312"/>
      <c r="CJ53" s="1312"/>
      <c r="CK53" s="1312"/>
      <c r="CL53" s="1312"/>
      <c r="CM53" s="1312"/>
      <c r="CN53" s="1312">
        <v>54.1</v>
      </c>
      <c r="CO53" s="1312"/>
      <c r="CP53" s="1312"/>
      <c r="CQ53" s="1312"/>
      <c r="CR53" s="1312"/>
      <c r="CS53" s="1312"/>
      <c r="CT53" s="1312"/>
      <c r="CU53" s="1312"/>
      <c r="CV53" s="1312">
        <v>51.5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628</v>
      </c>
      <c r="AO55" s="1307"/>
      <c r="AP55" s="1307"/>
      <c r="AQ55" s="1307"/>
      <c r="AR55" s="1307"/>
      <c r="AS55" s="1307"/>
      <c r="AT55" s="1307"/>
      <c r="AU55" s="1307"/>
      <c r="AV55" s="1307"/>
      <c r="AW55" s="1307"/>
      <c r="AX55" s="1307"/>
      <c r="AY55" s="1307"/>
      <c r="AZ55" s="1307"/>
      <c r="BA55" s="1307"/>
      <c r="BB55" s="1311" t="s">
        <v>626</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627</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629</v>
      </c>
    </row>
    <row r="64" spans="1:109" x14ac:dyDescent="0.15">
      <c r="B64" s="1282"/>
      <c r="G64" s="1289"/>
      <c r="I64" s="1322"/>
      <c r="J64" s="1322"/>
      <c r="K64" s="1322"/>
      <c r="L64" s="1322"/>
      <c r="M64" s="1322"/>
      <c r="N64" s="1323"/>
      <c r="AM64" s="1289"/>
      <c r="AN64" s="1289" t="s">
        <v>622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630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624</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573</v>
      </c>
      <c r="BQ72" s="1307"/>
      <c r="BR72" s="1307"/>
      <c r="BS72" s="1307"/>
      <c r="BT72" s="1307"/>
      <c r="BU72" s="1307"/>
      <c r="BV72" s="1307"/>
      <c r="BW72" s="1307"/>
      <c r="BX72" s="1307" t="s">
        <v>574</v>
      </c>
      <c r="BY72" s="1307"/>
      <c r="BZ72" s="1307"/>
      <c r="CA72" s="1307"/>
      <c r="CB72" s="1307"/>
      <c r="CC72" s="1307"/>
      <c r="CD72" s="1307"/>
      <c r="CE72" s="1307"/>
      <c r="CF72" s="1307" t="s">
        <v>575</v>
      </c>
      <c r="CG72" s="1307"/>
      <c r="CH72" s="1307"/>
      <c r="CI72" s="1307"/>
      <c r="CJ72" s="1307"/>
      <c r="CK72" s="1307"/>
      <c r="CL72" s="1307"/>
      <c r="CM72" s="1307"/>
      <c r="CN72" s="1307" t="s">
        <v>576</v>
      </c>
      <c r="CO72" s="1307"/>
      <c r="CP72" s="1307"/>
      <c r="CQ72" s="1307"/>
      <c r="CR72" s="1307"/>
      <c r="CS72" s="1307"/>
      <c r="CT72" s="1307"/>
      <c r="CU72" s="1307"/>
      <c r="CV72" s="1307" t="s">
        <v>577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625</v>
      </c>
      <c r="AO73" s="1311"/>
      <c r="AP73" s="1311"/>
      <c r="AQ73" s="1311"/>
      <c r="AR73" s="1311"/>
      <c r="AS73" s="1311"/>
      <c r="AT73" s="1311"/>
      <c r="AU73" s="1311"/>
      <c r="AV73" s="1311"/>
      <c r="AW73" s="1311"/>
      <c r="AX73" s="1311"/>
      <c r="AY73" s="1311"/>
      <c r="AZ73" s="1311"/>
      <c r="BA73" s="1311"/>
      <c r="BB73" s="1311" t="s">
        <v>626</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631</v>
      </c>
      <c r="BC75" s="1311"/>
      <c r="BD75" s="1311"/>
      <c r="BE75" s="1311"/>
      <c r="BF75" s="1311"/>
      <c r="BG75" s="1311"/>
      <c r="BH75" s="1311"/>
      <c r="BI75" s="1311"/>
      <c r="BJ75" s="1311"/>
      <c r="BK75" s="1311"/>
      <c r="BL75" s="1311"/>
      <c r="BM75" s="1311"/>
      <c r="BN75" s="1311"/>
      <c r="BO75" s="1311"/>
      <c r="BP75" s="1312">
        <v>5.4</v>
      </c>
      <c r="BQ75" s="1312"/>
      <c r="BR75" s="1312"/>
      <c r="BS75" s="1312"/>
      <c r="BT75" s="1312"/>
      <c r="BU75" s="1312"/>
      <c r="BV75" s="1312"/>
      <c r="BW75" s="1312"/>
      <c r="BX75" s="1312">
        <v>4.8</v>
      </c>
      <c r="BY75" s="1312"/>
      <c r="BZ75" s="1312"/>
      <c r="CA75" s="1312"/>
      <c r="CB75" s="1312"/>
      <c r="CC75" s="1312"/>
      <c r="CD75" s="1312"/>
      <c r="CE75" s="1312"/>
      <c r="CF75" s="1312">
        <v>4.7</v>
      </c>
      <c r="CG75" s="1312"/>
      <c r="CH75" s="1312"/>
      <c r="CI75" s="1312"/>
      <c r="CJ75" s="1312"/>
      <c r="CK75" s="1312"/>
      <c r="CL75" s="1312"/>
      <c r="CM75" s="1312"/>
      <c r="CN75" s="1312">
        <v>5.2</v>
      </c>
      <c r="CO75" s="1312"/>
      <c r="CP75" s="1312"/>
      <c r="CQ75" s="1312"/>
      <c r="CR75" s="1312"/>
      <c r="CS75" s="1312"/>
      <c r="CT75" s="1312"/>
      <c r="CU75" s="1312"/>
      <c r="CV75" s="1312">
        <v>4.9000000000000004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628</v>
      </c>
      <c r="AO77" s="1307"/>
      <c r="AP77" s="1307"/>
      <c r="AQ77" s="1307"/>
      <c r="AR77" s="1307"/>
      <c r="AS77" s="1307"/>
      <c r="AT77" s="1307"/>
      <c r="AU77" s="1307"/>
      <c r="AV77" s="1307"/>
      <c r="AW77" s="1307"/>
      <c r="AX77" s="1307"/>
      <c r="AY77" s="1307"/>
      <c r="AZ77" s="1307"/>
      <c r="BA77" s="1307"/>
      <c r="BB77" s="1311" t="s">
        <v>626</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631</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qmqnRkwP46cmM+wyiiBLbtBs3yOg6ha21RaSdw6/aU8HpUyUVYMzRNV7cD+pkDb69sTj8oQJT+1hevKTGzjuWg==" saltValue="HmTSzB9mXx3vJjUOGY2H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S23" sqref="AS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ppd/wB7VwiyFqX1fDQQtxgPCi5m+2sSIzdU8JVD6bFmFN96d1q8M8PQyrwsH32lrbNd8l8IvcuNYL9nqcOTVXg==" saltValue="TMHExKQM7o5d76LEi2rY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S23" sqref="AS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520</v>
      </c>
    </row>
  </sheetData>
  <sheetProtection algorithmName="SHA-512" hashValue="MaZPY3z5bOd+H7nQDn+aeIk+dfOdgLWQWu3C3SS7pxaWiElO2fowCEe4Ck1toYlkZ3SJRWhidnqIih0UiRnGnA==" saltValue="7g9VmCqaS2+uJCh4AU4F7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120559</v>
      </c>
      <c r="E3" s="162"/>
      <c r="F3" s="163">
        <v>291945</v>
      </c>
      <c r="G3" s="164"/>
      <c r="H3" s="165"/>
    </row>
    <row r="4" spans="1:8" x14ac:dyDescent="0.15">
      <c r="A4" s="166"/>
      <c r="B4" s="167"/>
      <c r="C4" s="168"/>
      <c r="D4" s="169">
        <v>69203</v>
      </c>
      <c r="E4" s="170"/>
      <c r="F4" s="171">
        <v>127651</v>
      </c>
      <c r="G4" s="172"/>
      <c r="H4" s="173"/>
    </row>
    <row r="5" spans="1:8" x14ac:dyDescent="0.15">
      <c r="A5" s="154" t="s">
        <v>565</v>
      </c>
      <c r="B5" s="159"/>
      <c r="C5" s="160"/>
      <c r="D5" s="161">
        <v>134431</v>
      </c>
      <c r="E5" s="162"/>
      <c r="F5" s="163">
        <v>291173</v>
      </c>
      <c r="G5" s="164"/>
      <c r="H5" s="165"/>
    </row>
    <row r="6" spans="1:8" x14ac:dyDescent="0.15">
      <c r="A6" s="166"/>
      <c r="B6" s="167"/>
      <c r="C6" s="168"/>
      <c r="D6" s="169">
        <v>81520</v>
      </c>
      <c r="E6" s="170"/>
      <c r="F6" s="171">
        <v>119071</v>
      </c>
      <c r="G6" s="172"/>
      <c r="H6" s="173"/>
    </row>
    <row r="7" spans="1:8" x14ac:dyDescent="0.15">
      <c r="A7" s="154" t="s">
        <v>566</v>
      </c>
      <c r="B7" s="159"/>
      <c r="C7" s="160"/>
      <c r="D7" s="161">
        <v>215804</v>
      </c>
      <c r="E7" s="162"/>
      <c r="F7" s="163">
        <v>271581</v>
      </c>
      <c r="G7" s="164"/>
      <c r="H7" s="165"/>
    </row>
    <row r="8" spans="1:8" x14ac:dyDescent="0.15">
      <c r="A8" s="166"/>
      <c r="B8" s="167"/>
      <c r="C8" s="168"/>
      <c r="D8" s="169">
        <v>49943</v>
      </c>
      <c r="E8" s="170"/>
      <c r="F8" s="171">
        <v>117844</v>
      </c>
      <c r="G8" s="172"/>
      <c r="H8" s="173"/>
    </row>
    <row r="9" spans="1:8" x14ac:dyDescent="0.15">
      <c r="A9" s="154" t="s">
        <v>567</v>
      </c>
      <c r="B9" s="159"/>
      <c r="C9" s="160"/>
      <c r="D9" s="161">
        <v>341495</v>
      </c>
      <c r="E9" s="162"/>
      <c r="F9" s="163">
        <v>268375</v>
      </c>
      <c r="G9" s="164"/>
      <c r="H9" s="165"/>
    </row>
    <row r="10" spans="1:8" x14ac:dyDescent="0.15">
      <c r="A10" s="166"/>
      <c r="B10" s="167"/>
      <c r="C10" s="168"/>
      <c r="D10" s="169">
        <v>71770</v>
      </c>
      <c r="E10" s="170"/>
      <c r="F10" s="171">
        <v>119602</v>
      </c>
      <c r="G10" s="172"/>
      <c r="H10" s="173"/>
    </row>
    <row r="11" spans="1:8" x14ac:dyDescent="0.15">
      <c r="A11" s="154" t="s">
        <v>568</v>
      </c>
      <c r="B11" s="159"/>
      <c r="C11" s="160"/>
      <c r="D11" s="161">
        <v>560376</v>
      </c>
      <c r="E11" s="162"/>
      <c r="F11" s="163">
        <v>301035</v>
      </c>
      <c r="G11" s="164"/>
      <c r="H11" s="165"/>
    </row>
    <row r="12" spans="1:8" x14ac:dyDescent="0.15">
      <c r="A12" s="166"/>
      <c r="B12" s="167"/>
      <c r="C12" s="174"/>
      <c r="D12" s="169">
        <v>415150</v>
      </c>
      <c r="E12" s="170"/>
      <c r="F12" s="171">
        <v>154376</v>
      </c>
      <c r="G12" s="172"/>
      <c r="H12" s="173"/>
    </row>
    <row r="13" spans="1:8" x14ac:dyDescent="0.15">
      <c r="A13" s="154"/>
      <c r="B13" s="159"/>
      <c r="C13" s="175"/>
      <c r="D13" s="176">
        <v>274533</v>
      </c>
      <c r="E13" s="177"/>
      <c r="F13" s="178">
        <v>284822</v>
      </c>
      <c r="G13" s="179"/>
      <c r="H13" s="165"/>
    </row>
    <row r="14" spans="1:8" x14ac:dyDescent="0.15">
      <c r="A14" s="166"/>
      <c r="B14" s="167"/>
      <c r="C14" s="168"/>
      <c r="D14" s="169">
        <v>137517</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10.74</v>
      </c>
      <c r="C19" s="180">
        <f>ROUND(VALUE(SUBSTITUTE(実質収支比率等に係る経年分析!G$48,"▲","-")),2)</f>
        <v>20.61</v>
      </c>
      <c r="D19" s="180">
        <f>ROUND(VALUE(SUBSTITUTE(実質収支比率等に係る経年分析!H$48,"▲","-")),2)</f>
        <v>15.4</v>
      </c>
      <c r="E19" s="180">
        <f>ROUND(VALUE(SUBSTITUTE(実質収支比率等に係る経年分析!I$48,"▲","-")),2)</f>
        <v>18.010000000000002</v>
      </c>
      <c r="F19" s="180">
        <f>ROUND(VALUE(SUBSTITUTE(実質収支比率等に係る経年分析!J$48,"▲","-")),2)</f>
        <v>25.82</v>
      </c>
    </row>
    <row r="20" spans="1:11" x14ac:dyDescent="0.15">
      <c r="A20" s="180" t="s">
        <v>55</v>
      </c>
      <c r="B20" s="180">
        <f>ROUND(VALUE(SUBSTITUTE(実質収支比率等に係る経年分析!F$47,"▲","-")),2)</f>
        <v>43.58</v>
      </c>
      <c r="C20" s="180">
        <f>ROUND(VALUE(SUBSTITUTE(実質収支比率等に係る経年分析!G$47,"▲","-")),2)</f>
        <v>22.46</v>
      </c>
      <c r="D20" s="180">
        <f>ROUND(VALUE(SUBSTITUTE(実質収支比率等に係る経年分析!H$47,"▲","-")),2)</f>
        <v>23.07</v>
      </c>
      <c r="E20" s="180">
        <f>ROUND(VALUE(SUBSTITUTE(実質収支比率等に係る経年分析!I$47,"▲","-")),2)</f>
        <v>23.87</v>
      </c>
      <c r="F20" s="180">
        <f>ROUND(VALUE(SUBSTITUTE(実質収支比率等に係る経年分析!J$47,"▲","-")),2)</f>
        <v>22.85</v>
      </c>
    </row>
    <row r="21" spans="1:11" x14ac:dyDescent="0.15">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-11.96</v>
      </c>
      <c r="D21" s="180">
        <f>IF(ISNUMBER(VALUE(SUBSTITUTE(実質収支比率等に係る経年分析!H$49,"▲","-"))),ROUND(VALUE(SUBSTITUTE(実質収支比率等に係る経年分析!H$49,"▲","-")),2),NA())</f>
        <v>-5.77</v>
      </c>
      <c r="E21" s="180">
        <f>IF(ISNUMBER(VALUE(SUBSTITUTE(実質収支比率等に係る経年分析!I$49,"▲","-"))),ROUND(VALUE(SUBSTITUTE(実質収支比率等に係る経年分析!I$49,"▲","-")),2),NA())</f>
        <v>2.08</v>
      </c>
      <c r="F21" s="180">
        <f>IF(ISNUMBER(VALUE(SUBSTITUTE(実質収支比率等に係る経年分析!J$49,"▲","-"))),ROUND(VALUE(SUBSTITUTE(実質収支比率等に係る経年分析!J$49,"▲","-")),2),NA())</f>
        <v>8.58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地域包括支援センター特別会計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駐車場特別会計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2.2400000000000002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0.56999999999999995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25.81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304</v>
      </c>
      <c r="E42" s="182"/>
      <c r="F42" s="182"/>
      <c r="G42" s="182">
        <f>'実質公債費比率（分子）の構造'!L$52</f>
        <v>277</v>
      </c>
      <c r="H42" s="182"/>
      <c r="I42" s="182"/>
      <c r="J42" s="182">
        <f>'実質公債費比率（分子）の構造'!M$52</f>
        <v>243</v>
      </c>
      <c r="K42" s="182"/>
      <c r="L42" s="182"/>
      <c r="M42" s="182">
        <f>'実質公債費比率（分子）の構造'!N$52</f>
        <v>220</v>
      </c>
      <c r="N42" s="182"/>
      <c r="O42" s="182"/>
      <c r="P42" s="182">
        <f>'実質公債費比率（分子）の構造'!O$52</f>
        <v>209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58</v>
      </c>
      <c r="C46" s="182"/>
      <c r="D46" s="182"/>
      <c r="E46" s="182">
        <f>'実質公債費比率（分子）の構造'!L$48</f>
        <v>60</v>
      </c>
      <c r="F46" s="182"/>
      <c r="G46" s="182"/>
      <c r="H46" s="182">
        <f>'実質公債費比率（分子）の構造'!M$48</f>
        <v>54</v>
      </c>
      <c r="I46" s="182"/>
      <c r="J46" s="182"/>
      <c r="K46" s="182">
        <f>'実質公債費比率（分子）の構造'!N$48</f>
        <v>55</v>
      </c>
      <c r="L46" s="182"/>
      <c r="M46" s="182"/>
      <c r="N46" s="182">
        <f>'実質公債費比率（分子）の構造'!O$48</f>
        <v>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292</v>
      </c>
      <c r="C49" s="182"/>
      <c r="D49" s="182"/>
      <c r="E49" s="182">
        <f>'実質公債費比率（分子）の構造'!L$45</f>
        <v>279</v>
      </c>
      <c r="F49" s="182"/>
      <c r="G49" s="182"/>
      <c r="H49" s="182">
        <f>'実質公債費比率（分子）の構造'!M$45</f>
        <v>236</v>
      </c>
      <c r="I49" s="182"/>
      <c r="J49" s="182"/>
      <c r="K49" s="182">
        <f>'実質公債費比率（分子）の構造'!N$45</f>
        <v>227</v>
      </c>
      <c r="L49" s="182"/>
      <c r="M49" s="182"/>
      <c r="N49" s="182">
        <f>'実質公債費比率（分子）の構造'!O$45</f>
        <v>204</v>
      </c>
      <c r="O49" s="182"/>
      <c r="P49" s="182"/>
    </row>
    <row r="50" spans="1:16" x14ac:dyDescent="0.15">
      <c r="A50" s="182" t="s">
        <v>71</v>
      </c>
      <c r="B50" s="182" t="e">
        <f>NA()</f>
        <v>#N/A</v>
      </c>
      <c r="C50" s="182">
        <f>IF(ISNUMBER('実質公債費比率（分子）の構造'!K$53),'実質公債費比率（分子）の構造'!K$53,NA())</f>
        <v>46</v>
      </c>
      <c r="D50" s="182" t="e">
        <f>NA()</f>
        <v>#N/A</v>
      </c>
      <c r="E50" s="182" t="e">
        <f>NA()</f>
        <v>#N/A</v>
      </c>
      <c r="F50" s="182">
        <f>IF(ISNUMBER('実質公債費比率（分子）の構造'!L$53),'実質公債費比率（分子）の構造'!L$53,NA())</f>
        <v>62</v>
      </c>
      <c r="G50" s="182" t="e">
        <f>NA()</f>
        <v>#N/A</v>
      </c>
      <c r="H50" s="182" t="e">
        <f>NA()</f>
        <v>#N/A</v>
      </c>
      <c r="I50" s="182">
        <f>IF(ISNUMBER('実質公債費比率（分子）の構造'!M$53),'実質公債費比率（分子）の構造'!M$53,NA())</f>
        <v>47</v>
      </c>
      <c r="J50" s="182" t="e">
        <f>NA()</f>
        <v>#N/A</v>
      </c>
      <c r="K50" s="182" t="e">
        <f>NA()</f>
        <v>#N/A</v>
      </c>
      <c r="L50" s="182">
        <f>IF(ISNUMBER('実質公債費比率（分子）の構造'!N$53),'実質公債費比率（分子）の構造'!N$53,NA())</f>
        <v>62</v>
      </c>
      <c r="M50" s="182" t="e">
        <f>NA()</f>
        <v>#N/A</v>
      </c>
      <c r="N50" s="182" t="e">
        <f>NA()</f>
        <v>#N/A</v>
      </c>
      <c r="O50" s="182">
        <f>IF(ISNUMBER('実質公債費比率（分子）の構造'!O$53),'実質公債費比率（分子）の構造'!O$53,NA())</f>
        <v>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2093</v>
      </c>
      <c r="E56" s="181"/>
      <c r="F56" s="181"/>
      <c r="G56" s="181">
        <f>'将来負担比率（分子）の構造'!J$52</f>
        <v>1957</v>
      </c>
      <c r="H56" s="181"/>
      <c r="I56" s="181"/>
      <c r="J56" s="181">
        <f>'将来負担比率（分子）の構造'!K$52</f>
        <v>1888</v>
      </c>
      <c r="K56" s="181"/>
      <c r="L56" s="181"/>
      <c r="M56" s="181">
        <f>'将来負担比率（分子）の構造'!L$52</f>
        <v>1999</v>
      </c>
      <c r="N56" s="181"/>
      <c r="O56" s="181"/>
      <c r="P56" s="181">
        <f>'将来負担比率（分子）の構造'!M$52</f>
        <v>2537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3125</v>
      </c>
      <c r="E58" s="181"/>
      <c r="F58" s="181"/>
      <c r="G58" s="181">
        <f>'将来負担比率（分子）の構造'!J$50</f>
        <v>3128</v>
      </c>
      <c r="H58" s="181"/>
      <c r="I58" s="181"/>
      <c r="J58" s="181">
        <f>'将来負担比率（分子）の構造'!K$50</f>
        <v>3388</v>
      </c>
      <c r="K58" s="181"/>
      <c r="L58" s="181"/>
      <c r="M58" s="181">
        <f>'将来負担比率（分子）の構造'!L$50</f>
        <v>3491</v>
      </c>
      <c r="N58" s="181"/>
      <c r="O58" s="181"/>
      <c r="P58" s="181">
        <f>'将来負担比率（分子）の構造'!M$50</f>
        <v>3555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f>'将来負担比率（分子）の構造'!L$45</f>
        <v>33</v>
      </c>
      <c r="L62" s="181"/>
      <c r="M62" s="181"/>
      <c r="N62" s="181" t="str">
        <f>'将来負担比率（分子）の構造'!M$45</f>
        <v>-</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446</v>
      </c>
      <c r="C64" s="181"/>
      <c r="D64" s="181"/>
      <c r="E64" s="181">
        <f>'将来負担比率（分子）の構造'!J$43</f>
        <v>428</v>
      </c>
      <c r="F64" s="181"/>
      <c r="G64" s="181"/>
      <c r="H64" s="181">
        <f>'将来負担比率（分子）の構造'!K$43</f>
        <v>451</v>
      </c>
      <c r="I64" s="181"/>
      <c r="J64" s="181"/>
      <c r="K64" s="181">
        <f>'将来負担比率（分子）の構造'!L$43</f>
        <v>383</v>
      </c>
      <c r="L64" s="181"/>
      <c r="M64" s="181"/>
      <c r="N64" s="181">
        <f>'将来負担比率（分子）の構造'!M$43</f>
        <v>361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1977</v>
      </c>
      <c r="C66" s="181"/>
      <c r="D66" s="181"/>
      <c r="E66" s="181">
        <f>'将来負担比率（分子）の構造'!J$41</f>
        <v>1863</v>
      </c>
      <c r="F66" s="181"/>
      <c r="G66" s="181"/>
      <c r="H66" s="181">
        <f>'将来負担比率（分子）の構造'!K$41</f>
        <v>1862</v>
      </c>
      <c r="I66" s="181"/>
      <c r="J66" s="181"/>
      <c r="K66" s="181">
        <f>'将来負担比率（分子）の構造'!L$41</f>
        <v>2148</v>
      </c>
      <c r="L66" s="181"/>
      <c r="M66" s="181"/>
      <c r="N66" s="181">
        <f>'将来負担比率（分子）の構造'!M$41</f>
        <v>2882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311</v>
      </c>
      <c r="C72" s="185">
        <f>基金残高に係る経年分析!G55</f>
        <v>311</v>
      </c>
      <c r="D72" s="185">
        <f>基金残高に係る経年分析!H55</f>
        <v>311</v>
      </c>
    </row>
    <row r="73" spans="1:16" x14ac:dyDescent="0.15">
      <c r="A73" s="184" t="s">
        <v>78</v>
      </c>
      <c r="B73" s="185">
        <f>基金残高に係る経年分析!F56</f>
        <v>246</v>
      </c>
      <c r="C73" s="185">
        <f>基金残高に係る経年分析!G56</f>
        <v>246</v>
      </c>
      <c r="D73" s="185">
        <f>基金残高に係る経年分析!H56</f>
        <v>247</v>
      </c>
    </row>
    <row r="74" spans="1:16" x14ac:dyDescent="0.15">
      <c r="A74" s="184" t="s">
        <v>79</v>
      </c>
      <c r="B74" s="185">
        <f>基金残高に係る経年分析!F57</f>
        <v>2702</v>
      </c>
      <c r="C74" s="185">
        <f>基金残高に係る経年分析!G57</f>
        <v>2811</v>
      </c>
      <c r="D74" s="185">
        <f>基金残高に係る経年分析!H57</f>
        <v>2862</v>
      </c>
    </row>
  </sheetData>
  <sheetProtection algorithmName="SHA-512" hashValue="8J6NrqQCoLDOqLZo/BVHhrXJat5QJzU6xZi1gzryFTKczwqBhWQLDVAsl1Euv5Y7EJT80lYohsMiIvrgihs9DQ==" saltValue="iyJftbPfID/b1JjRaL73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128104</v>
      </c>
      <c r="S5" s="637"/>
      <c r="T5" s="637"/>
      <c r="U5" s="637"/>
      <c r="V5" s="637"/>
      <c r="W5" s="637"/>
      <c r="X5" s="637"/>
      <c r="Y5" s="638"/>
      <c r="Z5" s="639">
        <v>3.6</v>
      </c>
      <c r="AA5" s="639"/>
      <c r="AB5" s="639"/>
      <c r="AC5" s="639"/>
      <c r="AD5" s="640">
        <v>128104</v>
      </c>
      <c r="AE5" s="640"/>
      <c r="AF5" s="640"/>
      <c r="AG5" s="640"/>
      <c r="AH5" s="640"/>
      <c r="AI5" s="640"/>
      <c r="AJ5" s="640"/>
      <c r="AK5" s="640"/>
      <c r="AL5" s="641">
        <v>9.6</v>
      </c>
      <c r="AM5" s="642"/>
      <c r="AN5" s="642"/>
      <c r="AO5" s="643"/>
      <c r="AP5" s="633" t="s">
        <v>225</v>
      </c>
      <c r="AQ5" s="634"/>
      <c r="AR5" s="634"/>
      <c r="AS5" s="634"/>
      <c r="AT5" s="634"/>
      <c r="AU5" s="634"/>
      <c r="AV5" s="634"/>
      <c r="AW5" s="634"/>
      <c r="AX5" s="634"/>
      <c r="AY5" s="634"/>
      <c r="AZ5" s="634"/>
      <c r="BA5" s="634"/>
      <c r="BB5" s="634"/>
      <c r="BC5" s="634"/>
      <c r="BD5" s="634"/>
      <c r="BE5" s="634"/>
      <c r="BF5" s="635"/>
      <c r="BG5" s="647">
        <v>128104</v>
      </c>
      <c r="BH5" s="648"/>
      <c r="BI5" s="648"/>
      <c r="BJ5" s="648"/>
      <c r="BK5" s="648"/>
      <c r="BL5" s="648"/>
      <c r="BM5" s="648"/>
      <c r="BN5" s="649"/>
      <c r="BO5" s="650">
        <v>100</v>
      </c>
      <c r="BP5" s="650"/>
      <c r="BQ5" s="650"/>
      <c r="BR5" s="650"/>
      <c r="BS5" s="651" t="s">
        <v>226</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218</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9042</v>
      </c>
      <c r="S6" s="648"/>
      <c r="T6" s="648"/>
      <c r="U6" s="648"/>
      <c r="V6" s="648"/>
      <c r="W6" s="648"/>
      <c r="X6" s="648"/>
      <c r="Y6" s="649"/>
      <c r="Z6" s="650">
        <v>0.3</v>
      </c>
      <c r="AA6" s="650"/>
      <c r="AB6" s="650"/>
      <c r="AC6" s="650"/>
      <c r="AD6" s="651">
        <v>9042</v>
      </c>
      <c r="AE6" s="651"/>
      <c r="AF6" s="651"/>
      <c r="AG6" s="651"/>
      <c r="AH6" s="651"/>
      <c r="AI6" s="651"/>
      <c r="AJ6" s="651"/>
      <c r="AK6" s="651"/>
      <c r="AL6" s="652">
        <v>0.7</v>
      </c>
      <c r="AM6" s="653"/>
      <c r="AN6" s="653"/>
      <c r="AO6" s="654"/>
      <c r="AP6" s="644" t="s">
        <v>231</v>
      </c>
      <c r="AQ6" s="645"/>
      <c r="AR6" s="645"/>
      <c r="AS6" s="645"/>
      <c r="AT6" s="645"/>
      <c r="AU6" s="645"/>
      <c r="AV6" s="645"/>
      <c r="AW6" s="645"/>
      <c r="AX6" s="645"/>
      <c r="AY6" s="645"/>
      <c r="AZ6" s="645"/>
      <c r="BA6" s="645"/>
      <c r="BB6" s="645"/>
      <c r="BC6" s="645"/>
      <c r="BD6" s="645"/>
      <c r="BE6" s="645"/>
      <c r="BF6" s="646"/>
      <c r="BG6" s="647">
        <v>128104</v>
      </c>
      <c r="BH6" s="648"/>
      <c r="BI6" s="648"/>
      <c r="BJ6" s="648"/>
      <c r="BK6" s="648"/>
      <c r="BL6" s="648"/>
      <c r="BM6" s="648"/>
      <c r="BN6" s="649"/>
      <c r="BO6" s="650">
        <v>100</v>
      </c>
      <c r="BP6" s="650"/>
      <c r="BQ6" s="650"/>
      <c r="BR6" s="650"/>
      <c r="BS6" s="651" t="s">
        <v>226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35402</v>
      </c>
      <c r="CS6" s="648"/>
      <c r="CT6" s="648"/>
      <c r="CU6" s="648"/>
      <c r="CV6" s="648"/>
      <c r="CW6" s="648"/>
      <c r="CX6" s="648"/>
      <c r="CY6" s="649"/>
      <c r="CZ6" s="641">
        <v>1.1000000000000001</v>
      </c>
      <c r="DA6" s="642"/>
      <c r="DB6" s="642"/>
      <c r="DC6" s="661"/>
      <c r="DD6" s="656" t="s">
        <v>233</v>
      </c>
      <c r="DE6" s="648"/>
      <c r="DF6" s="648"/>
      <c r="DG6" s="648"/>
      <c r="DH6" s="648"/>
      <c r="DI6" s="648"/>
      <c r="DJ6" s="648"/>
      <c r="DK6" s="648"/>
      <c r="DL6" s="648"/>
      <c r="DM6" s="648"/>
      <c r="DN6" s="648"/>
      <c r="DO6" s="648"/>
      <c r="DP6" s="649"/>
      <c r="DQ6" s="656">
        <v>35402</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112</v>
      </c>
      <c r="S7" s="648"/>
      <c r="T7" s="648"/>
      <c r="U7" s="648"/>
      <c r="V7" s="648"/>
      <c r="W7" s="648"/>
      <c r="X7" s="648"/>
      <c r="Y7" s="649"/>
      <c r="Z7" s="650">
        <v>0</v>
      </c>
      <c r="AA7" s="650"/>
      <c r="AB7" s="650"/>
      <c r="AC7" s="650"/>
      <c r="AD7" s="651">
        <v>112</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57249</v>
      </c>
      <c r="BH7" s="648"/>
      <c r="BI7" s="648"/>
      <c r="BJ7" s="648"/>
      <c r="BK7" s="648"/>
      <c r="BL7" s="648"/>
      <c r="BM7" s="648"/>
      <c r="BN7" s="649"/>
      <c r="BO7" s="650">
        <v>44.7</v>
      </c>
      <c r="BP7" s="650"/>
      <c r="BQ7" s="650"/>
      <c r="BR7" s="650"/>
      <c r="BS7" s="651" t="s">
        <v>233</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1496134</v>
      </c>
      <c r="CS7" s="648"/>
      <c r="CT7" s="648"/>
      <c r="CU7" s="648"/>
      <c r="CV7" s="648"/>
      <c r="CW7" s="648"/>
      <c r="CX7" s="648"/>
      <c r="CY7" s="649"/>
      <c r="CZ7" s="650">
        <v>46.1</v>
      </c>
      <c r="DA7" s="650"/>
      <c r="DB7" s="650"/>
      <c r="DC7" s="650"/>
      <c r="DD7" s="656">
        <v>699969</v>
      </c>
      <c r="DE7" s="648"/>
      <c r="DF7" s="648"/>
      <c r="DG7" s="648"/>
      <c r="DH7" s="648"/>
      <c r="DI7" s="648"/>
      <c r="DJ7" s="648"/>
      <c r="DK7" s="648"/>
      <c r="DL7" s="648"/>
      <c r="DM7" s="648"/>
      <c r="DN7" s="648"/>
      <c r="DO7" s="648"/>
      <c r="DP7" s="649"/>
      <c r="DQ7" s="656">
        <v>575240</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329</v>
      </c>
      <c r="S8" s="648"/>
      <c r="T8" s="648"/>
      <c r="U8" s="648"/>
      <c r="V8" s="648"/>
      <c r="W8" s="648"/>
      <c r="X8" s="648"/>
      <c r="Y8" s="649"/>
      <c r="Z8" s="650">
        <v>0</v>
      </c>
      <c r="AA8" s="650"/>
      <c r="AB8" s="650"/>
      <c r="AC8" s="650"/>
      <c r="AD8" s="651">
        <v>329</v>
      </c>
      <c r="AE8" s="651"/>
      <c r="AF8" s="651"/>
      <c r="AG8" s="651"/>
      <c r="AH8" s="651"/>
      <c r="AI8" s="651"/>
      <c r="AJ8" s="651"/>
      <c r="AK8" s="651"/>
      <c r="AL8" s="652">
        <v>0</v>
      </c>
      <c r="AM8" s="653"/>
      <c r="AN8" s="653"/>
      <c r="AO8" s="654"/>
      <c r="AP8" s="644" t="s">
        <v>238</v>
      </c>
      <c r="AQ8" s="645"/>
      <c r="AR8" s="645"/>
      <c r="AS8" s="645"/>
      <c r="AT8" s="645"/>
      <c r="AU8" s="645"/>
      <c r="AV8" s="645"/>
      <c r="AW8" s="645"/>
      <c r="AX8" s="645"/>
      <c r="AY8" s="645"/>
      <c r="AZ8" s="645"/>
      <c r="BA8" s="645"/>
      <c r="BB8" s="645"/>
      <c r="BC8" s="645"/>
      <c r="BD8" s="645"/>
      <c r="BE8" s="645"/>
      <c r="BF8" s="646"/>
      <c r="BG8" s="647">
        <v>2496</v>
      </c>
      <c r="BH8" s="648"/>
      <c r="BI8" s="648"/>
      <c r="BJ8" s="648"/>
      <c r="BK8" s="648"/>
      <c r="BL8" s="648"/>
      <c r="BM8" s="648"/>
      <c r="BN8" s="649"/>
      <c r="BO8" s="650">
        <v>1.9</v>
      </c>
      <c r="BP8" s="650"/>
      <c r="BQ8" s="650"/>
      <c r="BR8" s="650"/>
      <c r="BS8" s="656" t="s">
        <v>233</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348798</v>
      </c>
      <c r="CS8" s="648"/>
      <c r="CT8" s="648"/>
      <c r="CU8" s="648"/>
      <c r="CV8" s="648"/>
      <c r="CW8" s="648"/>
      <c r="CX8" s="648"/>
      <c r="CY8" s="649"/>
      <c r="CZ8" s="650">
        <v>10.7</v>
      </c>
      <c r="DA8" s="650"/>
      <c r="DB8" s="650"/>
      <c r="DC8" s="650"/>
      <c r="DD8" s="656">
        <v>998</v>
      </c>
      <c r="DE8" s="648"/>
      <c r="DF8" s="648"/>
      <c r="DG8" s="648"/>
      <c r="DH8" s="648"/>
      <c r="DI8" s="648"/>
      <c r="DJ8" s="648"/>
      <c r="DK8" s="648"/>
      <c r="DL8" s="648"/>
      <c r="DM8" s="648"/>
      <c r="DN8" s="648"/>
      <c r="DO8" s="648"/>
      <c r="DP8" s="649"/>
      <c r="DQ8" s="656">
        <v>251425</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393</v>
      </c>
      <c r="S9" s="648"/>
      <c r="T9" s="648"/>
      <c r="U9" s="648"/>
      <c r="V9" s="648"/>
      <c r="W9" s="648"/>
      <c r="X9" s="648"/>
      <c r="Y9" s="649"/>
      <c r="Z9" s="650">
        <v>0</v>
      </c>
      <c r="AA9" s="650"/>
      <c r="AB9" s="650"/>
      <c r="AC9" s="650"/>
      <c r="AD9" s="651">
        <v>393</v>
      </c>
      <c r="AE9" s="651"/>
      <c r="AF9" s="651"/>
      <c r="AG9" s="651"/>
      <c r="AH9" s="651"/>
      <c r="AI9" s="651"/>
      <c r="AJ9" s="651"/>
      <c r="AK9" s="651"/>
      <c r="AL9" s="652">
        <v>0</v>
      </c>
      <c r="AM9" s="653"/>
      <c r="AN9" s="653"/>
      <c r="AO9" s="654"/>
      <c r="AP9" s="644" t="s">
        <v>241</v>
      </c>
      <c r="AQ9" s="645"/>
      <c r="AR9" s="645"/>
      <c r="AS9" s="645"/>
      <c r="AT9" s="645"/>
      <c r="AU9" s="645"/>
      <c r="AV9" s="645"/>
      <c r="AW9" s="645"/>
      <c r="AX9" s="645"/>
      <c r="AY9" s="645"/>
      <c r="AZ9" s="645"/>
      <c r="BA9" s="645"/>
      <c r="BB9" s="645"/>
      <c r="BC9" s="645"/>
      <c r="BD9" s="645"/>
      <c r="BE9" s="645"/>
      <c r="BF9" s="646"/>
      <c r="BG9" s="647">
        <v>47427</v>
      </c>
      <c r="BH9" s="648"/>
      <c r="BI9" s="648"/>
      <c r="BJ9" s="648"/>
      <c r="BK9" s="648"/>
      <c r="BL9" s="648"/>
      <c r="BM9" s="648"/>
      <c r="BN9" s="649"/>
      <c r="BO9" s="650">
        <v>37</v>
      </c>
      <c r="BP9" s="650"/>
      <c r="BQ9" s="650"/>
      <c r="BR9" s="650"/>
      <c r="BS9" s="656" t="s">
        <v>226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438217</v>
      </c>
      <c r="CS9" s="648"/>
      <c r="CT9" s="648"/>
      <c r="CU9" s="648"/>
      <c r="CV9" s="648"/>
      <c r="CW9" s="648"/>
      <c r="CX9" s="648"/>
      <c r="CY9" s="649"/>
      <c r="CZ9" s="650">
        <v>13.5</v>
      </c>
      <c r="DA9" s="650"/>
      <c r="DB9" s="650"/>
      <c r="DC9" s="650"/>
      <c r="DD9" s="656">
        <v>229364</v>
      </c>
      <c r="DE9" s="648"/>
      <c r="DF9" s="648"/>
      <c r="DG9" s="648"/>
      <c r="DH9" s="648"/>
      <c r="DI9" s="648"/>
      <c r="DJ9" s="648"/>
      <c r="DK9" s="648"/>
      <c r="DL9" s="648"/>
      <c r="DM9" s="648"/>
      <c r="DN9" s="648"/>
      <c r="DO9" s="648"/>
      <c r="DP9" s="649"/>
      <c r="DQ9" s="656">
        <v>183226</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226</v>
      </c>
      <c r="S10" s="648"/>
      <c r="T10" s="648"/>
      <c r="U10" s="648"/>
      <c r="V10" s="648"/>
      <c r="W10" s="648"/>
      <c r="X10" s="648"/>
      <c r="Y10" s="649"/>
      <c r="Z10" s="650" t="s">
        <v>233</v>
      </c>
      <c r="AA10" s="650"/>
      <c r="AB10" s="650"/>
      <c r="AC10" s="650"/>
      <c r="AD10" s="651" t="s">
        <v>226</v>
      </c>
      <c r="AE10" s="651"/>
      <c r="AF10" s="651"/>
      <c r="AG10" s="651"/>
      <c r="AH10" s="651"/>
      <c r="AI10" s="651"/>
      <c r="AJ10" s="651"/>
      <c r="AK10" s="651"/>
      <c r="AL10" s="652" t="s">
        <v>233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2766</v>
      </c>
      <c r="BH10" s="648"/>
      <c r="BI10" s="648"/>
      <c r="BJ10" s="648"/>
      <c r="BK10" s="648"/>
      <c r="BL10" s="648"/>
      <c r="BM10" s="648"/>
      <c r="BN10" s="649"/>
      <c r="BO10" s="650">
        <v>2.2000000000000002</v>
      </c>
      <c r="BP10" s="650"/>
      <c r="BQ10" s="650"/>
      <c r="BR10" s="650"/>
      <c r="BS10" s="656" t="s">
        <v>226</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233</v>
      </c>
      <c r="CS10" s="648"/>
      <c r="CT10" s="648"/>
      <c r="CU10" s="648"/>
      <c r="CV10" s="648"/>
      <c r="CW10" s="648"/>
      <c r="CX10" s="648"/>
      <c r="CY10" s="649"/>
      <c r="CZ10" s="650" t="s">
        <v>233</v>
      </c>
      <c r="DA10" s="650"/>
      <c r="DB10" s="650"/>
      <c r="DC10" s="650"/>
      <c r="DD10" s="656" t="s">
        <v>226</v>
      </c>
      <c r="DE10" s="648"/>
      <c r="DF10" s="648"/>
      <c r="DG10" s="648"/>
      <c r="DH10" s="648"/>
      <c r="DI10" s="648"/>
      <c r="DJ10" s="648"/>
      <c r="DK10" s="648"/>
      <c r="DL10" s="648"/>
      <c r="DM10" s="648"/>
      <c r="DN10" s="648"/>
      <c r="DO10" s="648"/>
      <c r="DP10" s="649"/>
      <c r="DQ10" s="656" t="s">
        <v>233</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40020</v>
      </c>
      <c r="S11" s="648"/>
      <c r="T11" s="648"/>
      <c r="U11" s="648"/>
      <c r="V11" s="648"/>
      <c r="W11" s="648"/>
      <c r="X11" s="648"/>
      <c r="Y11" s="649"/>
      <c r="Z11" s="652">
        <v>1.1000000000000001</v>
      </c>
      <c r="AA11" s="653"/>
      <c r="AB11" s="653"/>
      <c r="AC11" s="665"/>
      <c r="AD11" s="656">
        <v>40020</v>
      </c>
      <c r="AE11" s="648"/>
      <c r="AF11" s="648"/>
      <c r="AG11" s="648"/>
      <c r="AH11" s="648"/>
      <c r="AI11" s="648"/>
      <c r="AJ11" s="648"/>
      <c r="AK11" s="649"/>
      <c r="AL11" s="652">
        <v>3</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4560</v>
      </c>
      <c r="BH11" s="648"/>
      <c r="BI11" s="648"/>
      <c r="BJ11" s="648"/>
      <c r="BK11" s="648"/>
      <c r="BL11" s="648"/>
      <c r="BM11" s="648"/>
      <c r="BN11" s="649"/>
      <c r="BO11" s="650">
        <v>3.6</v>
      </c>
      <c r="BP11" s="650"/>
      <c r="BQ11" s="650"/>
      <c r="BR11" s="650"/>
      <c r="BS11" s="656" t="s">
        <v>233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204354</v>
      </c>
      <c r="CS11" s="648"/>
      <c r="CT11" s="648"/>
      <c r="CU11" s="648"/>
      <c r="CV11" s="648"/>
      <c r="CW11" s="648"/>
      <c r="CX11" s="648"/>
      <c r="CY11" s="649"/>
      <c r="CZ11" s="650">
        <v>6.3</v>
      </c>
      <c r="DA11" s="650"/>
      <c r="DB11" s="650"/>
      <c r="DC11" s="650"/>
      <c r="DD11" s="656">
        <v>100728</v>
      </c>
      <c r="DE11" s="648"/>
      <c r="DF11" s="648"/>
      <c r="DG11" s="648"/>
      <c r="DH11" s="648"/>
      <c r="DI11" s="648"/>
      <c r="DJ11" s="648"/>
      <c r="DK11" s="648"/>
      <c r="DL11" s="648"/>
      <c r="DM11" s="648"/>
      <c r="DN11" s="648"/>
      <c r="DO11" s="648"/>
      <c r="DP11" s="649"/>
      <c r="DQ11" s="656">
        <v>110240</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t="s">
        <v>226</v>
      </c>
      <c r="S12" s="648"/>
      <c r="T12" s="648"/>
      <c r="U12" s="648"/>
      <c r="V12" s="648"/>
      <c r="W12" s="648"/>
      <c r="X12" s="648"/>
      <c r="Y12" s="649"/>
      <c r="Z12" s="650" t="s">
        <v>226</v>
      </c>
      <c r="AA12" s="650"/>
      <c r="AB12" s="650"/>
      <c r="AC12" s="650"/>
      <c r="AD12" s="651" t="s">
        <v>226</v>
      </c>
      <c r="AE12" s="651"/>
      <c r="AF12" s="651"/>
      <c r="AG12" s="651"/>
      <c r="AH12" s="651"/>
      <c r="AI12" s="651"/>
      <c r="AJ12" s="651"/>
      <c r="AK12" s="651"/>
      <c r="AL12" s="652" t="s">
        <v>250</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52196</v>
      </c>
      <c r="BH12" s="648"/>
      <c r="BI12" s="648"/>
      <c r="BJ12" s="648"/>
      <c r="BK12" s="648"/>
      <c r="BL12" s="648"/>
      <c r="BM12" s="648"/>
      <c r="BN12" s="649"/>
      <c r="BO12" s="650">
        <v>40.700000000000003</v>
      </c>
      <c r="BP12" s="650"/>
      <c r="BQ12" s="650"/>
      <c r="BR12" s="650"/>
      <c r="BS12" s="656" t="s">
        <v>226</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79751</v>
      </c>
      <c r="CS12" s="648"/>
      <c r="CT12" s="648"/>
      <c r="CU12" s="648"/>
      <c r="CV12" s="648"/>
      <c r="CW12" s="648"/>
      <c r="CX12" s="648"/>
      <c r="CY12" s="649"/>
      <c r="CZ12" s="650">
        <v>2.5</v>
      </c>
      <c r="DA12" s="650"/>
      <c r="DB12" s="650"/>
      <c r="DC12" s="650"/>
      <c r="DD12" s="656">
        <v>301</v>
      </c>
      <c r="DE12" s="648"/>
      <c r="DF12" s="648"/>
      <c r="DG12" s="648"/>
      <c r="DH12" s="648"/>
      <c r="DI12" s="648"/>
      <c r="DJ12" s="648"/>
      <c r="DK12" s="648"/>
      <c r="DL12" s="648"/>
      <c r="DM12" s="648"/>
      <c r="DN12" s="648"/>
      <c r="DO12" s="648"/>
      <c r="DP12" s="649"/>
      <c r="DQ12" s="656">
        <v>75282</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226</v>
      </c>
      <c r="AA13" s="650"/>
      <c r="AB13" s="650"/>
      <c r="AC13" s="650"/>
      <c r="AD13" s="651" t="s">
        <v>250</v>
      </c>
      <c r="AE13" s="651"/>
      <c r="AF13" s="651"/>
      <c r="AG13" s="651"/>
      <c r="AH13" s="651"/>
      <c r="AI13" s="651"/>
      <c r="AJ13" s="651"/>
      <c r="AK13" s="651"/>
      <c r="AL13" s="652" t="s">
        <v>233</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51979</v>
      </c>
      <c r="BH13" s="648"/>
      <c r="BI13" s="648"/>
      <c r="BJ13" s="648"/>
      <c r="BK13" s="648"/>
      <c r="BL13" s="648"/>
      <c r="BM13" s="648"/>
      <c r="BN13" s="649"/>
      <c r="BO13" s="650">
        <v>40.6</v>
      </c>
      <c r="BP13" s="650"/>
      <c r="BQ13" s="650"/>
      <c r="BR13" s="650"/>
      <c r="BS13" s="656" t="s">
        <v>233</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124134</v>
      </c>
      <c r="CS13" s="648"/>
      <c r="CT13" s="648"/>
      <c r="CU13" s="648"/>
      <c r="CV13" s="648"/>
      <c r="CW13" s="648"/>
      <c r="CX13" s="648"/>
      <c r="CY13" s="649"/>
      <c r="CZ13" s="650">
        <v>3.8</v>
      </c>
      <c r="DA13" s="650"/>
      <c r="DB13" s="650"/>
      <c r="DC13" s="650"/>
      <c r="DD13" s="656">
        <v>46719</v>
      </c>
      <c r="DE13" s="648"/>
      <c r="DF13" s="648"/>
      <c r="DG13" s="648"/>
      <c r="DH13" s="648"/>
      <c r="DI13" s="648"/>
      <c r="DJ13" s="648"/>
      <c r="DK13" s="648"/>
      <c r="DL13" s="648"/>
      <c r="DM13" s="648"/>
      <c r="DN13" s="648"/>
      <c r="DO13" s="648"/>
      <c r="DP13" s="649"/>
      <c r="DQ13" s="656">
        <v>83240</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233</v>
      </c>
      <c r="S14" s="648"/>
      <c r="T14" s="648"/>
      <c r="U14" s="648"/>
      <c r="V14" s="648"/>
      <c r="W14" s="648"/>
      <c r="X14" s="648"/>
      <c r="Y14" s="649"/>
      <c r="Z14" s="650" t="s">
        <v>233</v>
      </c>
      <c r="AA14" s="650"/>
      <c r="AB14" s="650"/>
      <c r="AC14" s="650"/>
      <c r="AD14" s="651" t="s">
        <v>233</v>
      </c>
      <c r="AE14" s="651"/>
      <c r="AF14" s="651"/>
      <c r="AG14" s="651"/>
      <c r="AH14" s="651"/>
      <c r="AI14" s="651"/>
      <c r="AJ14" s="651"/>
      <c r="AK14" s="651"/>
      <c r="AL14" s="652" t="s">
        <v>233</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9335</v>
      </c>
      <c r="BH14" s="648"/>
      <c r="BI14" s="648"/>
      <c r="BJ14" s="648"/>
      <c r="BK14" s="648"/>
      <c r="BL14" s="648"/>
      <c r="BM14" s="648"/>
      <c r="BN14" s="649"/>
      <c r="BO14" s="650">
        <v>7.3</v>
      </c>
      <c r="BP14" s="650"/>
      <c r="BQ14" s="650"/>
      <c r="BR14" s="650"/>
      <c r="BS14" s="656" t="s">
        <v>233</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73934</v>
      </c>
      <c r="CS14" s="648"/>
      <c r="CT14" s="648"/>
      <c r="CU14" s="648"/>
      <c r="CV14" s="648"/>
      <c r="CW14" s="648"/>
      <c r="CX14" s="648"/>
      <c r="CY14" s="649"/>
      <c r="CZ14" s="650">
        <v>2.2999999999999998</v>
      </c>
      <c r="DA14" s="650"/>
      <c r="DB14" s="650"/>
      <c r="DC14" s="650"/>
      <c r="DD14" s="656" t="s">
        <v>226</v>
      </c>
      <c r="DE14" s="648"/>
      <c r="DF14" s="648"/>
      <c r="DG14" s="648"/>
      <c r="DH14" s="648"/>
      <c r="DI14" s="648"/>
      <c r="DJ14" s="648"/>
      <c r="DK14" s="648"/>
      <c r="DL14" s="648"/>
      <c r="DM14" s="648"/>
      <c r="DN14" s="648"/>
      <c r="DO14" s="648"/>
      <c r="DP14" s="649"/>
      <c r="DQ14" s="656">
        <v>70991</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226</v>
      </c>
      <c r="AA15" s="650"/>
      <c r="AB15" s="650"/>
      <c r="AC15" s="650"/>
      <c r="AD15" s="651" t="s">
        <v>233</v>
      </c>
      <c r="AE15" s="651"/>
      <c r="AF15" s="651"/>
      <c r="AG15" s="651"/>
      <c r="AH15" s="651"/>
      <c r="AI15" s="651"/>
      <c r="AJ15" s="651"/>
      <c r="AK15" s="651"/>
      <c r="AL15" s="652" t="s">
        <v>233</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9324</v>
      </c>
      <c r="BH15" s="648"/>
      <c r="BI15" s="648"/>
      <c r="BJ15" s="648"/>
      <c r="BK15" s="648"/>
      <c r="BL15" s="648"/>
      <c r="BM15" s="648"/>
      <c r="BN15" s="649"/>
      <c r="BO15" s="650">
        <v>7.3</v>
      </c>
      <c r="BP15" s="650"/>
      <c r="BQ15" s="650"/>
      <c r="BR15" s="650"/>
      <c r="BS15" s="656" t="s">
        <v>250</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160298</v>
      </c>
      <c r="CS15" s="648"/>
      <c r="CT15" s="648"/>
      <c r="CU15" s="648"/>
      <c r="CV15" s="648"/>
      <c r="CW15" s="648"/>
      <c r="CX15" s="648"/>
      <c r="CY15" s="649"/>
      <c r="CZ15" s="650">
        <v>4.9000000000000004</v>
      </c>
      <c r="DA15" s="650"/>
      <c r="DB15" s="650"/>
      <c r="DC15" s="650"/>
      <c r="DD15" s="656">
        <v>5128</v>
      </c>
      <c r="DE15" s="648"/>
      <c r="DF15" s="648"/>
      <c r="DG15" s="648"/>
      <c r="DH15" s="648"/>
      <c r="DI15" s="648"/>
      <c r="DJ15" s="648"/>
      <c r="DK15" s="648"/>
      <c r="DL15" s="648"/>
      <c r="DM15" s="648"/>
      <c r="DN15" s="648"/>
      <c r="DO15" s="648"/>
      <c r="DP15" s="649"/>
      <c r="DQ15" s="656">
        <v>146714</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581</v>
      </c>
      <c r="S16" s="648"/>
      <c r="T16" s="648"/>
      <c r="U16" s="648"/>
      <c r="V16" s="648"/>
      <c r="W16" s="648"/>
      <c r="X16" s="648"/>
      <c r="Y16" s="649"/>
      <c r="Z16" s="650">
        <v>0</v>
      </c>
      <c r="AA16" s="650"/>
      <c r="AB16" s="650"/>
      <c r="AC16" s="650"/>
      <c r="AD16" s="651">
        <v>581</v>
      </c>
      <c r="AE16" s="651"/>
      <c r="AF16" s="651"/>
      <c r="AG16" s="651"/>
      <c r="AH16" s="651"/>
      <c r="AI16" s="651"/>
      <c r="AJ16" s="651"/>
      <c r="AK16" s="651"/>
      <c r="AL16" s="652">
        <v>0</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250</v>
      </c>
      <c r="BH16" s="648"/>
      <c r="BI16" s="648"/>
      <c r="BJ16" s="648"/>
      <c r="BK16" s="648"/>
      <c r="BL16" s="648"/>
      <c r="BM16" s="648"/>
      <c r="BN16" s="649"/>
      <c r="BO16" s="650" t="s">
        <v>250</v>
      </c>
      <c r="BP16" s="650"/>
      <c r="BQ16" s="650"/>
      <c r="BR16" s="650"/>
      <c r="BS16" s="656" t="s">
        <v>226</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1643</v>
      </c>
      <c r="CS16" s="648"/>
      <c r="CT16" s="648"/>
      <c r="CU16" s="648"/>
      <c r="CV16" s="648"/>
      <c r="CW16" s="648"/>
      <c r="CX16" s="648"/>
      <c r="CY16" s="649"/>
      <c r="CZ16" s="650">
        <v>0.1</v>
      </c>
      <c r="DA16" s="650"/>
      <c r="DB16" s="650"/>
      <c r="DC16" s="650"/>
      <c r="DD16" s="656" t="s">
        <v>233</v>
      </c>
      <c r="DE16" s="648"/>
      <c r="DF16" s="648"/>
      <c r="DG16" s="648"/>
      <c r="DH16" s="648"/>
      <c r="DI16" s="648"/>
      <c r="DJ16" s="648"/>
      <c r="DK16" s="648"/>
      <c r="DL16" s="648"/>
      <c r="DM16" s="648"/>
      <c r="DN16" s="648"/>
      <c r="DO16" s="648"/>
      <c r="DP16" s="649"/>
      <c r="DQ16" s="656">
        <v>77</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80</v>
      </c>
      <c r="S17" s="648"/>
      <c r="T17" s="648"/>
      <c r="U17" s="648"/>
      <c r="V17" s="648"/>
      <c r="W17" s="648"/>
      <c r="X17" s="648"/>
      <c r="Y17" s="649"/>
      <c r="Z17" s="650">
        <v>0</v>
      </c>
      <c r="AA17" s="650"/>
      <c r="AB17" s="650"/>
      <c r="AC17" s="650"/>
      <c r="AD17" s="651">
        <v>80</v>
      </c>
      <c r="AE17" s="651"/>
      <c r="AF17" s="651"/>
      <c r="AG17" s="651"/>
      <c r="AH17" s="651"/>
      <c r="AI17" s="651"/>
      <c r="AJ17" s="651"/>
      <c r="AK17" s="651"/>
      <c r="AL17" s="652">
        <v>0</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226</v>
      </c>
      <c r="BH17" s="648"/>
      <c r="BI17" s="648"/>
      <c r="BJ17" s="648"/>
      <c r="BK17" s="648"/>
      <c r="BL17" s="648"/>
      <c r="BM17" s="648"/>
      <c r="BN17" s="649"/>
      <c r="BO17" s="650" t="s">
        <v>250</v>
      </c>
      <c r="BP17" s="650"/>
      <c r="BQ17" s="650"/>
      <c r="BR17" s="650"/>
      <c r="BS17" s="656" t="s">
        <v>233</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204103</v>
      </c>
      <c r="CS17" s="648"/>
      <c r="CT17" s="648"/>
      <c r="CU17" s="648"/>
      <c r="CV17" s="648"/>
      <c r="CW17" s="648"/>
      <c r="CX17" s="648"/>
      <c r="CY17" s="649"/>
      <c r="CZ17" s="650">
        <v>6.3</v>
      </c>
      <c r="DA17" s="650"/>
      <c r="DB17" s="650"/>
      <c r="DC17" s="650"/>
      <c r="DD17" s="656" t="s">
        <v>233</v>
      </c>
      <c r="DE17" s="648"/>
      <c r="DF17" s="648"/>
      <c r="DG17" s="648"/>
      <c r="DH17" s="648"/>
      <c r="DI17" s="648"/>
      <c r="DJ17" s="648"/>
      <c r="DK17" s="648"/>
      <c r="DL17" s="648"/>
      <c r="DM17" s="648"/>
      <c r="DN17" s="648"/>
      <c r="DO17" s="648"/>
      <c r="DP17" s="649"/>
      <c r="DQ17" s="656">
        <v>204103</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833</v>
      </c>
      <c r="S18" s="648"/>
      <c r="T18" s="648"/>
      <c r="U18" s="648"/>
      <c r="V18" s="648"/>
      <c r="W18" s="648"/>
      <c r="X18" s="648"/>
      <c r="Y18" s="649"/>
      <c r="Z18" s="650">
        <v>0</v>
      </c>
      <c r="AA18" s="650"/>
      <c r="AB18" s="650"/>
      <c r="AC18" s="650"/>
      <c r="AD18" s="651">
        <v>833</v>
      </c>
      <c r="AE18" s="651"/>
      <c r="AF18" s="651"/>
      <c r="AG18" s="651"/>
      <c r="AH18" s="651"/>
      <c r="AI18" s="651"/>
      <c r="AJ18" s="651"/>
      <c r="AK18" s="651"/>
      <c r="AL18" s="652">
        <v>0.1</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226</v>
      </c>
      <c r="BH18" s="648"/>
      <c r="BI18" s="648"/>
      <c r="BJ18" s="648"/>
      <c r="BK18" s="648"/>
      <c r="BL18" s="648"/>
      <c r="BM18" s="648"/>
      <c r="BN18" s="649"/>
      <c r="BO18" s="650" t="s">
        <v>226</v>
      </c>
      <c r="BP18" s="650"/>
      <c r="BQ18" s="650"/>
      <c r="BR18" s="650"/>
      <c r="BS18" s="656" t="s">
        <v>250</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v>78000</v>
      </c>
      <c r="CS18" s="648"/>
      <c r="CT18" s="648"/>
      <c r="CU18" s="648"/>
      <c r="CV18" s="648"/>
      <c r="CW18" s="648"/>
      <c r="CX18" s="648"/>
      <c r="CY18" s="649"/>
      <c r="CZ18" s="650">
        <v>2.4</v>
      </c>
      <c r="DA18" s="650"/>
      <c r="DB18" s="650"/>
      <c r="DC18" s="650"/>
      <c r="DD18" s="656" t="s">
        <v>250</v>
      </c>
      <c r="DE18" s="648"/>
      <c r="DF18" s="648"/>
      <c r="DG18" s="648"/>
      <c r="DH18" s="648"/>
      <c r="DI18" s="648"/>
      <c r="DJ18" s="648"/>
      <c r="DK18" s="648"/>
      <c r="DL18" s="648"/>
      <c r="DM18" s="648"/>
      <c r="DN18" s="648"/>
      <c r="DO18" s="648"/>
      <c r="DP18" s="649"/>
      <c r="DQ18" s="656">
        <v>78000</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420</v>
      </c>
      <c r="S19" s="648"/>
      <c r="T19" s="648"/>
      <c r="U19" s="648"/>
      <c r="V19" s="648"/>
      <c r="W19" s="648"/>
      <c r="X19" s="648"/>
      <c r="Y19" s="649"/>
      <c r="Z19" s="650">
        <v>0</v>
      </c>
      <c r="AA19" s="650"/>
      <c r="AB19" s="650"/>
      <c r="AC19" s="650"/>
      <c r="AD19" s="651">
        <v>420</v>
      </c>
      <c r="AE19" s="651"/>
      <c r="AF19" s="651"/>
      <c r="AG19" s="651"/>
      <c r="AH19" s="651"/>
      <c r="AI19" s="651"/>
      <c r="AJ19" s="651"/>
      <c r="AK19" s="651"/>
      <c r="AL19" s="652">
        <v>0</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t="s">
        <v>250</v>
      </c>
      <c r="BH19" s="648"/>
      <c r="BI19" s="648"/>
      <c r="BJ19" s="648"/>
      <c r="BK19" s="648"/>
      <c r="BL19" s="648"/>
      <c r="BM19" s="648"/>
      <c r="BN19" s="649"/>
      <c r="BO19" s="650" t="s">
        <v>233</v>
      </c>
      <c r="BP19" s="650"/>
      <c r="BQ19" s="650"/>
      <c r="BR19" s="650"/>
      <c r="BS19" s="656" t="s">
        <v>233</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233</v>
      </c>
      <c r="CS19" s="648"/>
      <c r="CT19" s="648"/>
      <c r="CU19" s="648"/>
      <c r="CV19" s="648"/>
      <c r="CW19" s="648"/>
      <c r="CX19" s="648"/>
      <c r="CY19" s="649"/>
      <c r="CZ19" s="650" t="s">
        <v>233</v>
      </c>
      <c r="DA19" s="650"/>
      <c r="DB19" s="650"/>
      <c r="DC19" s="650"/>
      <c r="DD19" s="656" t="s">
        <v>226</v>
      </c>
      <c r="DE19" s="648"/>
      <c r="DF19" s="648"/>
      <c r="DG19" s="648"/>
      <c r="DH19" s="648"/>
      <c r="DI19" s="648"/>
      <c r="DJ19" s="648"/>
      <c r="DK19" s="648"/>
      <c r="DL19" s="648"/>
      <c r="DM19" s="648"/>
      <c r="DN19" s="648"/>
      <c r="DO19" s="648"/>
      <c r="DP19" s="649"/>
      <c r="DQ19" s="656" t="s">
        <v>233</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261</v>
      </c>
      <c r="S20" s="648"/>
      <c r="T20" s="648"/>
      <c r="U20" s="648"/>
      <c r="V20" s="648"/>
      <c r="W20" s="648"/>
      <c r="X20" s="648"/>
      <c r="Y20" s="649"/>
      <c r="Z20" s="650">
        <v>0</v>
      </c>
      <c r="AA20" s="650"/>
      <c r="AB20" s="650"/>
      <c r="AC20" s="650"/>
      <c r="AD20" s="651">
        <v>261</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t="s">
        <v>233</v>
      </c>
      <c r="BH20" s="648"/>
      <c r="BI20" s="648"/>
      <c r="BJ20" s="648"/>
      <c r="BK20" s="648"/>
      <c r="BL20" s="648"/>
      <c r="BM20" s="648"/>
      <c r="BN20" s="649"/>
      <c r="BO20" s="650" t="s">
        <v>233</v>
      </c>
      <c r="BP20" s="650"/>
      <c r="BQ20" s="650"/>
      <c r="BR20" s="650"/>
      <c r="BS20" s="656" t="s">
        <v>226</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3244768</v>
      </c>
      <c r="CS20" s="648"/>
      <c r="CT20" s="648"/>
      <c r="CU20" s="648"/>
      <c r="CV20" s="648"/>
      <c r="CW20" s="648"/>
      <c r="CX20" s="648"/>
      <c r="CY20" s="649"/>
      <c r="CZ20" s="650">
        <v>100</v>
      </c>
      <c r="DA20" s="650"/>
      <c r="DB20" s="650"/>
      <c r="DC20" s="650"/>
      <c r="DD20" s="656">
        <v>1083207</v>
      </c>
      <c r="DE20" s="648"/>
      <c r="DF20" s="648"/>
      <c r="DG20" s="648"/>
      <c r="DH20" s="648"/>
      <c r="DI20" s="648"/>
      <c r="DJ20" s="648"/>
      <c r="DK20" s="648"/>
      <c r="DL20" s="648"/>
      <c r="DM20" s="648"/>
      <c r="DN20" s="648"/>
      <c r="DO20" s="648"/>
      <c r="DP20" s="649"/>
      <c r="DQ20" s="656">
        <v>1813940</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152</v>
      </c>
      <c r="S21" s="648"/>
      <c r="T21" s="648"/>
      <c r="U21" s="648"/>
      <c r="V21" s="648"/>
      <c r="W21" s="648"/>
      <c r="X21" s="648"/>
      <c r="Y21" s="649"/>
      <c r="Z21" s="650">
        <v>0</v>
      </c>
      <c r="AA21" s="650"/>
      <c r="AB21" s="650"/>
      <c r="AC21" s="650"/>
      <c r="AD21" s="651">
        <v>152</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226</v>
      </c>
      <c r="BH21" s="648"/>
      <c r="BI21" s="648"/>
      <c r="BJ21" s="648"/>
      <c r="BK21" s="648"/>
      <c r="BL21" s="648"/>
      <c r="BM21" s="648"/>
      <c r="BN21" s="649"/>
      <c r="BO21" s="650" t="s">
        <v>233</v>
      </c>
      <c r="BP21" s="650"/>
      <c r="BQ21" s="650"/>
      <c r="BR21" s="650"/>
      <c r="BS21" s="656" t="s">
        <v>226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1428519</v>
      </c>
      <c r="S22" s="648"/>
      <c r="T22" s="648"/>
      <c r="U22" s="648"/>
      <c r="V22" s="648"/>
      <c r="W22" s="648"/>
      <c r="X22" s="648"/>
      <c r="Y22" s="649"/>
      <c r="Z22" s="650">
        <v>39.6</v>
      </c>
      <c r="AA22" s="650"/>
      <c r="AB22" s="650"/>
      <c r="AC22" s="650"/>
      <c r="AD22" s="651">
        <v>1150750</v>
      </c>
      <c r="AE22" s="651"/>
      <c r="AF22" s="651"/>
      <c r="AG22" s="651"/>
      <c r="AH22" s="651"/>
      <c r="AI22" s="651"/>
      <c r="AJ22" s="651"/>
      <c r="AK22" s="651"/>
      <c r="AL22" s="652">
        <v>85.8</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226</v>
      </c>
      <c r="BH22" s="648"/>
      <c r="BI22" s="648"/>
      <c r="BJ22" s="648"/>
      <c r="BK22" s="648"/>
      <c r="BL22" s="648"/>
      <c r="BM22" s="648"/>
      <c r="BN22" s="649"/>
      <c r="BO22" s="650" t="s">
        <v>250</v>
      </c>
      <c r="BP22" s="650"/>
      <c r="BQ22" s="650"/>
      <c r="BR22" s="650"/>
      <c r="BS22" s="656" t="s">
        <v>233</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1150750</v>
      </c>
      <c r="S23" s="648"/>
      <c r="T23" s="648"/>
      <c r="U23" s="648"/>
      <c r="V23" s="648"/>
      <c r="W23" s="648"/>
      <c r="X23" s="648"/>
      <c r="Y23" s="649"/>
      <c r="Z23" s="650">
        <v>31.9</v>
      </c>
      <c r="AA23" s="650"/>
      <c r="AB23" s="650"/>
      <c r="AC23" s="650"/>
      <c r="AD23" s="651">
        <v>1150750</v>
      </c>
      <c r="AE23" s="651"/>
      <c r="AF23" s="651"/>
      <c r="AG23" s="651"/>
      <c r="AH23" s="651"/>
      <c r="AI23" s="651"/>
      <c r="AJ23" s="651"/>
      <c r="AK23" s="651"/>
      <c r="AL23" s="652">
        <v>85.8</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226</v>
      </c>
      <c r="BH23" s="648"/>
      <c r="BI23" s="648"/>
      <c r="BJ23" s="648"/>
      <c r="BK23" s="648"/>
      <c r="BL23" s="648"/>
      <c r="BM23" s="648"/>
      <c r="BN23" s="649"/>
      <c r="BO23" s="650" t="s">
        <v>233</v>
      </c>
      <c r="BP23" s="650"/>
      <c r="BQ23" s="650"/>
      <c r="BR23" s="650"/>
      <c r="BS23" s="656" t="s">
        <v>226</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277769</v>
      </c>
      <c r="S24" s="648"/>
      <c r="T24" s="648"/>
      <c r="U24" s="648"/>
      <c r="V24" s="648"/>
      <c r="W24" s="648"/>
      <c r="X24" s="648"/>
      <c r="Y24" s="649"/>
      <c r="Z24" s="650">
        <v>7.7</v>
      </c>
      <c r="AA24" s="650"/>
      <c r="AB24" s="650"/>
      <c r="AC24" s="650"/>
      <c r="AD24" s="651" t="s">
        <v>233</v>
      </c>
      <c r="AE24" s="651"/>
      <c r="AF24" s="651"/>
      <c r="AG24" s="651"/>
      <c r="AH24" s="651"/>
      <c r="AI24" s="651"/>
      <c r="AJ24" s="651"/>
      <c r="AK24" s="651"/>
      <c r="AL24" s="652" t="s">
        <v>226</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233</v>
      </c>
      <c r="BP24" s="650"/>
      <c r="BQ24" s="650"/>
      <c r="BR24" s="650"/>
      <c r="BS24" s="656" t="s">
        <v>226</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792685</v>
      </c>
      <c r="CS24" s="637"/>
      <c r="CT24" s="637"/>
      <c r="CU24" s="637"/>
      <c r="CV24" s="637"/>
      <c r="CW24" s="637"/>
      <c r="CX24" s="637"/>
      <c r="CY24" s="638"/>
      <c r="CZ24" s="641">
        <v>24.4</v>
      </c>
      <c r="DA24" s="642"/>
      <c r="DB24" s="642"/>
      <c r="DC24" s="661"/>
      <c r="DD24" s="686">
        <v>712987</v>
      </c>
      <c r="DE24" s="637"/>
      <c r="DF24" s="637"/>
      <c r="DG24" s="637"/>
      <c r="DH24" s="637"/>
      <c r="DI24" s="637"/>
      <c r="DJ24" s="637"/>
      <c r="DK24" s="638"/>
      <c r="DL24" s="686">
        <v>710960</v>
      </c>
      <c r="DM24" s="637"/>
      <c r="DN24" s="637"/>
      <c r="DO24" s="637"/>
      <c r="DP24" s="637"/>
      <c r="DQ24" s="637"/>
      <c r="DR24" s="637"/>
      <c r="DS24" s="637"/>
      <c r="DT24" s="637"/>
      <c r="DU24" s="637"/>
      <c r="DV24" s="638"/>
      <c r="DW24" s="641">
        <v>51.8</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226</v>
      </c>
      <c r="S25" s="648"/>
      <c r="T25" s="648"/>
      <c r="U25" s="648"/>
      <c r="V25" s="648"/>
      <c r="W25" s="648"/>
      <c r="X25" s="648"/>
      <c r="Y25" s="649"/>
      <c r="Z25" s="650" t="s">
        <v>226</v>
      </c>
      <c r="AA25" s="650"/>
      <c r="AB25" s="650"/>
      <c r="AC25" s="650"/>
      <c r="AD25" s="651" t="s">
        <v>233</v>
      </c>
      <c r="AE25" s="651"/>
      <c r="AF25" s="651"/>
      <c r="AG25" s="651"/>
      <c r="AH25" s="651"/>
      <c r="AI25" s="651"/>
      <c r="AJ25" s="651"/>
      <c r="AK25" s="651"/>
      <c r="AL25" s="652" t="s">
        <v>233</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233</v>
      </c>
      <c r="BP25" s="650"/>
      <c r="BQ25" s="650"/>
      <c r="BR25" s="650"/>
      <c r="BS25" s="656" t="s">
        <v>226</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503800</v>
      </c>
      <c r="CS25" s="683"/>
      <c r="CT25" s="683"/>
      <c r="CU25" s="683"/>
      <c r="CV25" s="683"/>
      <c r="CW25" s="683"/>
      <c r="CX25" s="683"/>
      <c r="CY25" s="684"/>
      <c r="CZ25" s="652">
        <v>15.5</v>
      </c>
      <c r="DA25" s="681"/>
      <c r="DB25" s="681"/>
      <c r="DC25" s="685"/>
      <c r="DD25" s="656">
        <v>488170</v>
      </c>
      <c r="DE25" s="683"/>
      <c r="DF25" s="683"/>
      <c r="DG25" s="683"/>
      <c r="DH25" s="683"/>
      <c r="DI25" s="683"/>
      <c r="DJ25" s="683"/>
      <c r="DK25" s="684"/>
      <c r="DL25" s="656">
        <v>487943</v>
      </c>
      <c r="DM25" s="683"/>
      <c r="DN25" s="683"/>
      <c r="DO25" s="683"/>
      <c r="DP25" s="683"/>
      <c r="DQ25" s="683"/>
      <c r="DR25" s="683"/>
      <c r="DS25" s="683"/>
      <c r="DT25" s="683"/>
      <c r="DU25" s="683"/>
      <c r="DV25" s="684"/>
      <c r="DW25" s="652">
        <v>35.5</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1608013</v>
      </c>
      <c r="S26" s="648"/>
      <c r="T26" s="648"/>
      <c r="U26" s="648"/>
      <c r="V26" s="648"/>
      <c r="W26" s="648"/>
      <c r="X26" s="648"/>
      <c r="Y26" s="649"/>
      <c r="Z26" s="650">
        <v>44.6</v>
      </c>
      <c r="AA26" s="650"/>
      <c r="AB26" s="650"/>
      <c r="AC26" s="650"/>
      <c r="AD26" s="651">
        <v>1330244</v>
      </c>
      <c r="AE26" s="651"/>
      <c r="AF26" s="651"/>
      <c r="AG26" s="651"/>
      <c r="AH26" s="651"/>
      <c r="AI26" s="651"/>
      <c r="AJ26" s="651"/>
      <c r="AK26" s="651"/>
      <c r="AL26" s="652">
        <v>99.2</v>
      </c>
      <c r="AM26" s="653"/>
      <c r="AN26" s="653"/>
      <c r="AO26" s="654"/>
      <c r="AP26" s="666" t="s">
        <v>296</v>
      </c>
      <c r="AQ26" s="696"/>
      <c r="AR26" s="696"/>
      <c r="AS26" s="696"/>
      <c r="AT26" s="696"/>
      <c r="AU26" s="696"/>
      <c r="AV26" s="696"/>
      <c r="AW26" s="696"/>
      <c r="AX26" s="696"/>
      <c r="AY26" s="696"/>
      <c r="AZ26" s="696"/>
      <c r="BA26" s="696"/>
      <c r="BB26" s="696"/>
      <c r="BC26" s="696"/>
      <c r="BD26" s="696"/>
      <c r="BE26" s="696"/>
      <c r="BF26" s="668"/>
      <c r="BG26" s="647" t="s">
        <v>250</v>
      </c>
      <c r="BH26" s="648"/>
      <c r="BI26" s="648"/>
      <c r="BJ26" s="648"/>
      <c r="BK26" s="648"/>
      <c r="BL26" s="648"/>
      <c r="BM26" s="648"/>
      <c r="BN26" s="649"/>
      <c r="BO26" s="650" t="s">
        <v>226</v>
      </c>
      <c r="BP26" s="650"/>
      <c r="BQ26" s="650"/>
      <c r="BR26" s="650"/>
      <c r="BS26" s="656" t="s">
        <v>233</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322276</v>
      </c>
      <c r="CS26" s="648"/>
      <c r="CT26" s="648"/>
      <c r="CU26" s="648"/>
      <c r="CV26" s="648"/>
      <c r="CW26" s="648"/>
      <c r="CX26" s="648"/>
      <c r="CY26" s="649"/>
      <c r="CZ26" s="652">
        <v>9.9</v>
      </c>
      <c r="DA26" s="681"/>
      <c r="DB26" s="681"/>
      <c r="DC26" s="685"/>
      <c r="DD26" s="656">
        <v>307485</v>
      </c>
      <c r="DE26" s="648"/>
      <c r="DF26" s="648"/>
      <c r="DG26" s="648"/>
      <c r="DH26" s="648"/>
      <c r="DI26" s="648"/>
      <c r="DJ26" s="648"/>
      <c r="DK26" s="649"/>
      <c r="DL26" s="656" t="s">
        <v>233</v>
      </c>
      <c r="DM26" s="648"/>
      <c r="DN26" s="648"/>
      <c r="DO26" s="648"/>
      <c r="DP26" s="648"/>
      <c r="DQ26" s="648"/>
      <c r="DR26" s="648"/>
      <c r="DS26" s="648"/>
      <c r="DT26" s="648"/>
      <c r="DU26" s="648"/>
      <c r="DV26" s="649"/>
      <c r="DW26" s="652" t="s">
        <v>233</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t="s">
        <v>226</v>
      </c>
      <c r="S27" s="648"/>
      <c r="T27" s="648"/>
      <c r="U27" s="648"/>
      <c r="V27" s="648"/>
      <c r="W27" s="648"/>
      <c r="X27" s="648"/>
      <c r="Y27" s="649"/>
      <c r="Z27" s="650" t="s">
        <v>233</v>
      </c>
      <c r="AA27" s="650"/>
      <c r="AB27" s="650"/>
      <c r="AC27" s="650"/>
      <c r="AD27" s="651" t="s">
        <v>233</v>
      </c>
      <c r="AE27" s="651"/>
      <c r="AF27" s="651"/>
      <c r="AG27" s="651"/>
      <c r="AH27" s="651"/>
      <c r="AI27" s="651"/>
      <c r="AJ27" s="651"/>
      <c r="AK27" s="651"/>
      <c r="AL27" s="652" t="s">
        <v>233</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128104</v>
      </c>
      <c r="BH27" s="648"/>
      <c r="BI27" s="648"/>
      <c r="BJ27" s="648"/>
      <c r="BK27" s="648"/>
      <c r="BL27" s="648"/>
      <c r="BM27" s="648"/>
      <c r="BN27" s="649"/>
      <c r="BO27" s="650">
        <v>100</v>
      </c>
      <c r="BP27" s="650"/>
      <c r="BQ27" s="650"/>
      <c r="BR27" s="650"/>
      <c r="BS27" s="656" t="s">
        <v>226</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84782</v>
      </c>
      <c r="CS27" s="683"/>
      <c r="CT27" s="683"/>
      <c r="CU27" s="683"/>
      <c r="CV27" s="683"/>
      <c r="CW27" s="683"/>
      <c r="CX27" s="683"/>
      <c r="CY27" s="684"/>
      <c r="CZ27" s="652">
        <v>2.6</v>
      </c>
      <c r="DA27" s="681"/>
      <c r="DB27" s="681"/>
      <c r="DC27" s="685"/>
      <c r="DD27" s="656">
        <v>20714</v>
      </c>
      <c r="DE27" s="683"/>
      <c r="DF27" s="683"/>
      <c r="DG27" s="683"/>
      <c r="DH27" s="683"/>
      <c r="DI27" s="683"/>
      <c r="DJ27" s="683"/>
      <c r="DK27" s="684"/>
      <c r="DL27" s="656">
        <v>18914</v>
      </c>
      <c r="DM27" s="683"/>
      <c r="DN27" s="683"/>
      <c r="DO27" s="683"/>
      <c r="DP27" s="683"/>
      <c r="DQ27" s="683"/>
      <c r="DR27" s="683"/>
      <c r="DS27" s="683"/>
      <c r="DT27" s="683"/>
      <c r="DU27" s="683"/>
      <c r="DV27" s="684"/>
      <c r="DW27" s="652">
        <v>1.4</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62</v>
      </c>
      <c r="S28" s="648"/>
      <c r="T28" s="648"/>
      <c r="U28" s="648"/>
      <c r="V28" s="648"/>
      <c r="W28" s="648"/>
      <c r="X28" s="648"/>
      <c r="Y28" s="649"/>
      <c r="Z28" s="650">
        <v>0</v>
      </c>
      <c r="AA28" s="650"/>
      <c r="AB28" s="650"/>
      <c r="AC28" s="650"/>
      <c r="AD28" s="651">
        <v>3</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204103</v>
      </c>
      <c r="CS28" s="648"/>
      <c r="CT28" s="648"/>
      <c r="CU28" s="648"/>
      <c r="CV28" s="648"/>
      <c r="CW28" s="648"/>
      <c r="CX28" s="648"/>
      <c r="CY28" s="649"/>
      <c r="CZ28" s="652">
        <v>6.3</v>
      </c>
      <c r="DA28" s="681"/>
      <c r="DB28" s="681"/>
      <c r="DC28" s="685"/>
      <c r="DD28" s="656">
        <v>204103</v>
      </c>
      <c r="DE28" s="648"/>
      <c r="DF28" s="648"/>
      <c r="DG28" s="648"/>
      <c r="DH28" s="648"/>
      <c r="DI28" s="648"/>
      <c r="DJ28" s="648"/>
      <c r="DK28" s="649"/>
      <c r="DL28" s="656">
        <v>204103</v>
      </c>
      <c r="DM28" s="648"/>
      <c r="DN28" s="648"/>
      <c r="DO28" s="648"/>
      <c r="DP28" s="648"/>
      <c r="DQ28" s="648"/>
      <c r="DR28" s="648"/>
      <c r="DS28" s="648"/>
      <c r="DT28" s="648"/>
      <c r="DU28" s="648"/>
      <c r="DV28" s="649"/>
      <c r="DW28" s="652">
        <v>14.9</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42438</v>
      </c>
      <c r="S29" s="648"/>
      <c r="T29" s="648"/>
      <c r="U29" s="648"/>
      <c r="V29" s="648"/>
      <c r="W29" s="648"/>
      <c r="X29" s="648"/>
      <c r="Y29" s="649"/>
      <c r="Z29" s="650">
        <v>1.2</v>
      </c>
      <c r="AA29" s="650"/>
      <c r="AB29" s="650"/>
      <c r="AC29" s="650"/>
      <c r="AD29" s="651">
        <v>13</v>
      </c>
      <c r="AE29" s="651"/>
      <c r="AF29" s="651"/>
      <c r="AG29" s="651"/>
      <c r="AH29" s="651"/>
      <c r="AI29" s="651"/>
      <c r="AJ29" s="651"/>
      <c r="AK29" s="651"/>
      <c r="AL29" s="652">
        <v>0</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70</v>
      </c>
      <c r="CG29" s="663"/>
      <c r="CH29" s="663"/>
      <c r="CI29" s="663"/>
      <c r="CJ29" s="663"/>
      <c r="CK29" s="663"/>
      <c r="CL29" s="663"/>
      <c r="CM29" s="663"/>
      <c r="CN29" s="663"/>
      <c r="CO29" s="663"/>
      <c r="CP29" s="663"/>
      <c r="CQ29" s="664"/>
      <c r="CR29" s="647">
        <v>204103</v>
      </c>
      <c r="CS29" s="683"/>
      <c r="CT29" s="683"/>
      <c r="CU29" s="683"/>
      <c r="CV29" s="683"/>
      <c r="CW29" s="683"/>
      <c r="CX29" s="683"/>
      <c r="CY29" s="684"/>
      <c r="CZ29" s="652">
        <v>6.3</v>
      </c>
      <c r="DA29" s="681"/>
      <c r="DB29" s="681"/>
      <c r="DC29" s="685"/>
      <c r="DD29" s="656">
        <v>204103</v>
      </c>
      <c r="DE29" s="683"/>
      <c r="DF29" s="683"/>
      <c r="DG29" s="683"/>
      <c r="DH29" s="683"/>
      <c r="DI29" s="683"/>
      <c r="DJ29" s="683"/>
      <c r="DK29" s="684"/>
      <c r="DL29" s="656">
        <v>204103</v>
      </c>
      <c r="DM29" s="683"/>
      <c r="DN29" s="683"/>
      <c r="DO29" s="683"/>
      <c r="DP29" s="683"/>
      <c r="DQ29" s="683"/>
      <c r="DR29" s="683"/>
      <c r="DS29" s="683"/>
      <c r="DT29" s="683"/>
      <c r="DU29" s="683"/>
      <c r="DV29" s="684"/>
      <c r="DW29" s="652">
        <v>14.9</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894</v>
      </c>
      <c r="S30" s="648"/>
      <c r="T30" s="648"/>
      <c r="U30" s="648"/>
      <c r="V30" s="648"/>
      <c r="W30" s="648"/>
      <c r="X30" s="648"/>
      <c r="Y30" s="649"/>
      <c r="Z30" s="650">
        <v>0</v>
      </c>
      <c r="AA30" s="650"/>
      <c r="AB30" s="650"/>
      <c r="AC30" s="650"/>
      <c r="AD30" s="651" t="s">
        <v>226</v>
      </c>
      <c r="AE30" s="651"/>
      <c r="AF30" s="651"/>
      <c r="AG30" s="651"/>
      <c r="AH30" s="651"/>
      <c r="AI30" s="651"/>
      <c r="AJ30" s="651"/>
      <c r="AK30" s="651"/>
      <c r="AL30" s="652" t="s">
        <v>226</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195781</v>
      </c>
      <c r="CS30" s="648"/>
      <c r="CT30" s="648"/>
      <c r="CU30" s="648"/>
      <c r="CV30" s="648"/>
      <c r="CW30" s="648"/>
      <c r="CX30" s="648"/>
      <c r="CY30" s="649"/>
      <c r="CZ30" s="652">
        <v>6</v>
      </c>
      <c r="DA30" s="681"/>
      <c r="DB30" s="681"/>
      <c r="DC30" s="685"/>
      <c r="DD30" s="656">
        <v>195781</v>
      </c>
      <c r="DE30" s="648"/>
      <c r="DF30" s="648"/>
      <c r="DG30" s="648"/>
      <c r="DH30" s="648"/>
      <c r="DI30" s="648"/>
      <c r="DJ30" s="648"/>
      <c r="DK30" s="649"/>
      <c r="DL30" s="656">
        <v>195781</v>
      </c>
      <c r="DM30" s="648"/>
      <c r="DN30" s="648"/>
      <c r="DO30" s="648"/>
      <c r="DP30" s="648"/>
      <c r="DQ30" s="648"/>
      <c r="DR30" s="648"/>
      <c r="DS30" s="648"/>
      <c r="DT30" s="648"/>
      <c r="DU30" s="648"/>
      <c r="DV30" s="649"/>
      <c r="DW30" s="652">
        <v>14.3</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425867</v>
      </c>
      <c r="S31" s="648"/>
      <c r="T31" s="648"/>
      <c r="U31" s="648"/>
      <c r="V31" s="648"/>
      <c r="W31" s="648"/>
      <c r="X31" s="648"/>
      <c r="Y31" s="649"/>
      <c r="Z31" s="650">
        <v>11.8</v>
      </c>
      <c r="AA31" s="650"/>
      <c r="AB31" s="650"/>
      <c r="AC31" s="650"/>
      <c r="AD31" s="651" t="s">
        <v>250</v>
      </c>
      <c r="AE31" s="651"/>
      <c r="AF31" s="651"/>
      <c r="AG31" s="651"/>
      <c r="AH31" s="651"/>
      <c r="AI31" s="651"/>
      <c r="AJ31" s="651"/>
      <c r="AK31" s="651"/>
      <c r="AL31" s="652" t="s">
        <v>233</v>
      </c>
      <c r="AM31" s="653"/>
      <c r="AN31" s="653"/>
      <c r="AO31" s="654"/>
      <c r="AP31" s="704" t="s">
        <v>310</v>
      </c>
      <c r="AQ31" s="705"/>
      <c r="AR31" s="705"/>
      <c r="AS31" s="705"/>
      <c r="AT31" s="710" t="s">
        <v>311</v>
      </c>
      <c r="AU31" s="231"/>
      <c r="AV31" s="231"/>
      <c r="AW31" s="231"/>
      <c r="AX31" s="633" t="s">
        <v>185</v>
      </c>
      <c r="AY31" s="634"/>
      <c r="AZ31" s="634"/>
      <c r="BA31" s="634"/>
      <c r="BB31" s="634"/>
      <c r="BC31" s="634"/>
      <c r="BD31" s="634"/>
      <c r="BE31" s="634"/>
      <c r="BF31" s="635"/>
      <c r="BG31" s="715">
        <v>99.5</v>
      </c>
      <c r="BH31" s="702"/>
      <c r="BI31" s="702"/>
      <c r="BJ31" s="702"/>
      <c r="BK31" s="702"/>
      <c r="BL31" s="702"/>
      <c r="BM31" s="642">
        <v>98.3</v>
      </c>
      <c r="BN31" s="702"/>
      <c r="BO31" s="702"/>
      <c r="BP31" s="702"/>
      <c r="BQ31" s="703"/>
      <c r="BR31" s="715">
        <v>99.5</v>
      </c>
      <c r="BS31" s="702"/>
      <c r="BT31" s="702"/>
      <c r="BU31" s="702"/>
      <c r="BV31" s="702"/>
      <c r="BW31" s="702"/>
      <c r="BX31" s="642">
        <v>98</v>
      </c>
      <c r="BY31" s="702"/>
      <c r="BZ31" s="702"/>
      <c r="CA31" s="702"/>
      <c r="CB31" s="703"/>
      <c r="CD31" s="689"/>
      <c r="CE31" s="690"/>
      <c r="CF31" s="662" t="s">
        <v>312</v>
      </c>
      <c r="CG31" s="663"/>
      <c r="CH31" s="663"/>
      <c r="CI31" s="663"/>
      <c r="CJ31" s="663"/>
      <c r="CK31" s="663"/>
      <c r="CL31" s="663"/>
      <c r="CM31" s="663"/>
      <c r="CN31" s="663"/>
      <c r="CO31" s="663"/>
      <c r="CP31" s="663"/>
      <c r="CQ31" s="664"/>
      <c r="CR31" s="647">
        <v>8322</v>
      </c>
      <c r="CS31" s="683"/>
      <c r="CT31" s="683"/>
      <c r="CU31" s="683"/>
      <c r="CV31" s="683"/>
      <c r="CW31" s="683"/>
      <c r="CX31" s="683"/>
      <c r="CY31" s="684"/>
      <c r="CZ31" s="652">
        <v>0.3</v>
      </c>
      <c r="DA31" s="681"/>
      <c r="DB31" s="681"/>
      <c r="DC31" s="685"/>
      <c r="DD31" s="656">
        <v>8322</v>
      </c>
      <c r="DE31" s="683"/>
      <c r="DF31" s="683"/>
      <c r="DG31" s="683"/>
      <c r="DH31" s="683"/>
      <c r="DI31" s="683"/>
      <c r="DJ31" s="683"/>
      <c r="DK31" s="684"/>
      <c r="DL31" s="656">
        <v>8322</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313</v>
      </c>
      <c r="C32" s="694"/>
      <c r="D32" s="694"/>
      <c r="E32" s="694"/>
      <c r="F32" s="694"/>
      <c r="G32" s="694"/>
      <c r="H32" s="694"/>
      <c r="I32" s="694"/>
      <c r="J32" s="694"/>
      <c r="K32" s="694"/>
      <c r="L32" s="694"/>
      <c r="M32" s="694"/>
      <c r="N32" s="694"/>
      <c r="O32" s="694"/>
      <c r="P32" s="694"/>
      <c r="Q32" s="695"/>
      <c r="R32" s="647" t="s">
        <v>226</v>
      </c>
      <c r="S32" s="648"/>
      <c r="T32" s="648"/>
      <c r="U32" s="648"/>
      <c r="V32" s="648"/>
      <c r="W32" s="648"/>
      <c r="X32" s="648"/>
      <c r="Y32" s="649"/>
      <c r="Z32" s="650" t="s">
        <v>233</v>
      </c>
      <c r="AA32" s="650"/>
      <c r="AB32" s="650"/>
      <c r="AC32" s="650"/>
      <c r="AD32" s="651" t="s">
        <v>226</v>
      </c>
      <c r="AE32" s="651"/>
      <c r="AF32" s="651"/>
      <c r="AG32" s="651"/>
      <c r="AH32" s="651"/>
      <c r="AI32" s="651"/>
      <c r="AJ32" s="651"/>
      <c r="AK32" s="651"/>
      <c r="AL32" s="652" t="s">
        <v>233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100</v>
      </c>
      <c r="BH32" s="683"/>
      <c r="BI32" s="683"/>
      <c r="BJ32" s="683"/>
      <c r="BK32" s="683"/>
      <c r="BL32" s="683"/>
      <c r="BM32" s="653">
        <v>100</v>
      </c>
      <c r="BN32" s="713"/>
      <c r="BO32" s="713"/>
      <c r="BP32" s="713"/>
      <c r="BQ32" s="714"/>
      <c r="BR32" s="716">
        <v>100</v>
      </c>
      <c r="BS32" s="683"/>
      <c r="BT32" s="683"/>
      <c r="BU32" s="683"/>
      <c r="BV32" s="683"/>
      <c r="BW32" s="683"/>
      <c r="BX32" s="653">
        <v>100</v>
      </c>
      <c r="BY32" s="713"/>
      <c r="BZ32" s="713"/>
      <c r="CA32" s="713"/>
      <c r="CB32" s="714"/>
      <c r="CD32" s="691"/>
      <c r="CE32" s="692"/>
      <c r="CF32" s="662" t="s">
        <v>316</v>
      </c>
      <c r="CG32" s="663"/>
      <c r="CH32" s="663"/>
      <c r="CI32" s="663"/>
      <c r="CJ32" s="663"/>
      <c r="CK32" s="663"/>
      <c r="CL32" s="663"/>
      <c r="CM32" s="663"/>
      <c r="CN32" s="663"/>
      <c r="CO32" s="663"/>
      <c r="CP32" s="663"/>
      <c r="CQ32" s="664"/>
      <c r="CR32" s="647" t="s">
        <v>233</v>
      </c>
      <c r="CS32" s="648"/>
      <c r="CT32" s="648"/>
      <c r="CU32" s="648"/>
      <c r="CV32" s="648"/>
      <c r="CW32" s="648"/>
      <c r="CX32" s="648"/>
      <c r="CY32" s="649"/>
      <c r="CZ32" s="652" t="s">
        <v>250</v>
      </c>
      <c r="DA32" s="681"/>
      <c r="DB32" s="681"/>
      <c r="DC32" s="685"/>
      <c r="DD32" s="656" t="s">
        <v>250</v>
      </c>
      <c r="DE32" s="648"/>
      <c r="DF32" s="648"/>
      <c r="DG32" s="648"/>
      <c r="DH32" s="648"/>
      <c r="DI32" s="648"/>
      <c r="DJ32" s="648"/>
      <c r="DK32" s="649"/>
      <c r="DL32" s="656" t="s">
        <v>226</v>
      </c>
      <c r="DM32" s="648"/>
      <c r="DN32" s="648"/>
      <c r="DO32" s="648"/>
      <c r="DP32" s="648"/>
      <c r="DQ32" s="648"/>
      <c r="DR32" s="648"/>
      <c r="DS32" s="648"/>
      <c r="DT32" s="648"/>
      <c r="DU32" s="648"/>
      <c r="DV32" s="649"/>
      <c r="DW32" s="652" t="s">
        <v>233</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113748</v>
      </c>
      <c r="S33" s="648"/>
      <c r="T33" s="648"/>
      <c r="U33" s="648"/>
      <c r="V33" s="648"/>
      <c r="W33" s="648"/>
      <c r="X33" s="648"/>
      <c r="Y33" s="649"/>
      <c r="Z33" s="650">
        <v>3.2</v>
      </c>
      <c r="AA33" s="650"/>
      <c r="AB33" s="650"/>
      <c r="AC33" s="650"/>
      <c r="AD33" s="651" t="s">
        <v>233</v>
      </c>
      <c r="AE33" s="651"/>
      <c r="AF33" s="651"/>
      <c r="AG33" s="651"/>
      <c r="AH33" s="651"/>
      <c r="AI33" s="651"/>
      <c r="AJ33" s="651"/>
      <c r="AK33" s="651"/>
      <c r="AL33" s="652" t="s">
        <v>233</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98.9</v>
      </c>
      <c r="BH33" s="718"/>
      <c r="BI33" s="718"/>
      <c r="BJ33" s="718"/>
      <c r="BK33" s="718"/>
      <c r="BL33" s="718"/>
      <c r="BM33" s="719">
        <v>96</v>
      </c>
      <c r="BN33" s="718"/>
      <c r="BO33" s="718"/>
      <c r="BP33" s="718"/>
      <c r="BQ33" s="720"/>
      <c r="BR33" s="717">
        <v>98.9</v>
      </c>
      <c r="BS33" s="718"/>
      <c r="BT33" s="718"/>
      <c r="BU33" s="718"/>
      <c r="BV33" s="718"/>
      <c r="BW33" s="718"/>
      <c r="BX33" s="719">
        <v>95.4</v>
      </c>
      <c r="BY33" s="718"/>
      <c r="BZ33" s="718"/>
      <c r="CA33" s="718"/>
      <c r="CB33" s="720"/>
      <c r="CD33" s="662" t="s">
        <v>319</v>
      </c>
      <c r="CE33" s="663"/>
      <c r="CF33" s="663"/>
      <c r="CG33" s="663"/>
      <c r="CH33" s="663"/>
      <c r="CI33" s="663"/>
      <c r="CJ33" s="663"/>
      <c r="CK33" s="663"/>
      <c r="CL33" s="663"/>
      <c r="CM33" s="663"/>
      <c r="CN33" s="663"/>
      <c r="CO33" s="663"/>
      <c r="CP33" s="663"/>
      <c r="CQ33" s="664"/>
      <c r="CR33" s="647">
        <v>1367233</v>
      </c>
      <c r="CS33" s="683"/>
      <c r="CT33" s="683"/>
      <c r="CU33" s="683"/>
      <c r="CV33" s="683"/>
      <c r="CW33" s="683"/>
      <c r="CX33" s="683"/>
      <c r="CY33" s="684"/>
      <c r="CZ33" s="652">
        <v>42.1</v>
      </c>
      <c r="DA33" s="681"/>
      <c r="DB33" s="681"/>
      <c r="DC33" s="685"/>
      <c r="DD33" s="656">
        <v>1009547</v>
      </c>
      <c r="DE33" s="683"/>
      <c r="DF33" s="683"/>
      <c r="DG33" s="683"/>
      <c r="DH33" s="683"/>
      <c r="DI33" s="683"/>
      <c r="DJ33" s="683"/>
      <c r="DK33" s="684"/>
      <c r="DL33" s="656">
        <v>399979</v>
      </c>
      <c r="DM33" s="683"/>
      <c r="DN33" s="683"/>
      <c r="DO33" s="683"/>
      <c r="DP33" s="683"/>
      <c r="DQ33" s="683"/>
      <c r="DR33" s="683"/>
      <c r="DS33" s="683"/>
      <c r="DT33" s="683"/>
      <c r="DU33" s="683"/>
      <c r="DV33" s="684"/>
      <c r="DW33" s="652">
        <v>29.1</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26601</v>
      </c>
      <c r="S34" s="648"/>
      <c r="T34" s="648"/>
      <c r="U34" s="648"/>
      <c r="V34" s="648"/>
      <c r="W34" s="648"/>
      <c r="X34" s="648"/>
      <c r="Y34" s="649"/>
      <c r="Z34" s="650">
        <v>0.7</v>
      </c>
      <c r="AA34" s="650"/>
      <c r="AB34" s="650"/>
      <c r="AC34" s="650"/>
      <c r="AD34" s="651" t="s">
        <v>250</v>
      </c>
      <c r="AE34" s="651"/>
      <c r="AF34" s="651"/>
      <c r="AG34" s="651"/>
      <c r="AH34" s="651"/>
      <c r="AI34" s="651"/>
      <c r="AJ34" s="651"/>
      <c r="AK34" s="651"/>
      <c r="AL34" s="652" t="s">
        <v>226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393135</v>
      </c>
      <c r="CS34" s="648"/>
      <c r="CT34" s="648"/>
      <c r="CU34" s="648"/>
      <c r="CV34" s="648"/>
      <c r="CW34" s="648"/>
      <c r="CX34" s="648"/>
      <c r="CY34" s="649"/>
      <c r="CZ34" s="652">
        <v>12.1</v>
      </c>
      <c r="DA34" s="681"/>
      <c r="DB34" s="681"/>
      <c r="DC34" s="685"/>
      <c r="DD34" s="656">
        <v>300599</v>
      </c>
      <c r="DE34" s="648"/>
      <c r="DF34" s="648"/>
      <c r="DG34" s="648"/>
      <c r="DH34" s="648"/>
      <c r="DI34" s="648"/>
      <c r="DJ34" s="648"/>
      <c r="DK34" s="649"/>
      <c r="DL34" s="656">
        <v>210121</v>
      </c>
      <c r="DM34" s="648"/>
      <c r="DN34" s="648"/>
      <c r="DO34" s="648"/>
      <c r="DP34" s="648"/>
      <c r="DQ34" s="648"/>
      <c r="DR34" s="648"/>
      <c r="DS34" s="648"/>
      <c r="DT34" s="648"/>
      <c r="DU34" s="648"/>
      <c r="DV34" s="649"/>
      <c r="DW34" s="652">
        <v>15.3</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4310</v>
      </c>
      <c r="S35" s="648"/>
      <c r="T35" s="648"/>
      <c r="U35" s="648"/>
      <c r="V35" s="648"/>
      <c r="W35" s="648"/>
      <c r="X35" s="648"/>
      <c r="Y35" s="649"/>
      <c r="Z35" s="650">
        <v>0.1</v>
      </c>
      <c r="AA35" s="650"/>
      <c r="AB35" s="650"/>
      <c r="AC35" s="650"/>
      <c r="AD35" s="651" t="s">
        <v>233</v>
      </c>
      <c r="AE35" s="651"/>
      <c r="AF35" s="651"/>
      <c r="AG35" s="651"/>
      <c r="AH35" s="651"/>
      <c r="AI35" s="651"/>
      <c r="AJ35" s="651"/>
      <c r="AK35" s="651"/>
      <c r="AL35" s="652" t="s">
        <v>226</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7357</v>
      </c>
      <c r="CS35" s="683"/>
      <c r="CT35" s="683"/>
      <c r="CU35" s="683"/>
      <c r="CV35" s="683"/>
      <c r="CW35" s="683"/>
      <c r="CX35" s="683"/>
      <c r="CY35" s="684"/>
      <c r="CZ35" s="652">
        <v>0.2</v>
      </c>
      <c r="DA35" s="681"/>
      <c r="DB35" s="681"/>
      <c r="DC35" s="685"/>
      <c r="DD35" s="656">
        <v>3536</v>
      </c>
      <c r="DE35" s="683"/>
      <c r="DF35" s="683"/>
      <c r="DG35" s="683"/>
      <c r="DH35" s="683"/>
      <c r="DI35" s="683"/>
      <c r="DJ35" s="683"/>
      <c r="DK35" s="684"/>
      <c r="DL35" s="656">
        <v>3536</v>
      </c>
      <c r="DM35" s="683"/>
      <c r="DN35" s="683"/>
      <c r="DO35" s="683"/>
      <c r="DP35" s="683"/>
      <c r="DQ35" s="683"/>
      <c r="DR35" s="683"/>
      <c r="DS35" s="683"/>
      <c r="DT35" s="683"/>
      <c r="DU35" s="683"/>
      <c r="DV35" s="684"/>
      <c r="DW35" s="652">
        <v>0.3</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190410</v>
      </c>
      <c r="S36" s="648"/>
      <c r="T36" s="648"/>
      <c r="U36" s="648"/>
      <c r="V36" s="648"/>
      <c r="W36" s="648"/>
      <c r="X36" s="648"/>
      <c r="Y36" s="649"/>
      <c r="Z36" s="650">
        <v>5.3</v>
      </c>
      <c r="AA36" s="650"/>
      <c r="AB36" s="650"/>
      <c r="AC36" s="650"/>
      <c r="AD36" s="651" t="s">
        <v>233</v>
      </c>
      <c r="AE36" s="651"/>
      <c r="AF36" s="651"/>
      <c r="AG36" s="651"/>
      <c r="AH36" s="651"/>
      <c r="AI36" s="651"/>
      <c r="AJ36" s="651"/>
      <c r="AK36" s="651"/>
      <c r="AL36" s="652" t="s">
        <v>233</v>
      </c>
      <c r="AM36" s="653"/>
      <c r="AN36" s="653"/>
      <c r="AO36" s="654"/>
      <c r="AP36" s="235"/>
      <c r="AQ36" s="721" t="s">
        <v>327</v>
      </c>
      <c r="AR36" s="722"/>
      <c r="AS36" s="722"/>
      <c r="AT36" s="722"/>
      <c r="AU36" s="722"/>
      <c r="AV36" s="722"/>
      <c r="AW36" s="722"/>
      <c r="AX36" s="722"/>
      <c r="AY36" s="723"/>
      <c r="AZ36" s="636">
        <v>374628</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451</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349943</v>
      </c>
      <c r="CS36" s="648"/>
      <c r="CT36" s="648"/>
      <c r="CU36" s="648"/>
      <c r="CV36" s="648"/>
      <c r="CW36" s="648"/>
      <c r="CX36" s="648"/>
      <c r="CY36" s="649"/>
      <c r="CZ36" s="652">
        <v>10.8</v>
      </c>
      <c r="DA36" s="681"/>
      <c r="DB36" s="681"/>
      <c r="DC36" s="685"/>
      <c r="DD36" s="656">
        <v>117782</v>
      </c>
      <c r="DE36" s="648"/>
      <c r="DF36" s="648"/>
      <c r="DG36" s="648"/>
      <c r="DH36" s="648"/>
      <c r="DI36" s="648"/>
      <c r="DJ36" s="648"/>
      <c r="DK36" s="649"/>
      <c r="DL36" s="656">
        <v>41140</v>
      </c>
      <c r="DM36" s="648"/>
      <c r="DN36" s="648"/>
      <c r="DO36" s="648"/>
      <c r="DP36" s="648"/>
      <c r="DQ36" s="648"/>
      <c r="DR36" s="648"/>
      <c r="DS36" s="648"/>
      <c r="DT36" s="648"/>
      <c r="DU36" s="648"/>
      <c r="DV36" s="649"/>
      <c r="DW36" s="652">
        <v>3</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239929</v>
      </c>
      <c r="S37" s="648"/>
      <c r="T37" s="648"/>
      <c r="U37" s="648"/>
      <c r="V37" s="648"/>
      <c r="W37" s="648"/>
      <c r="X37" s="648"/>
      <c r="Y37" s="649"/>
      <c r="Z37" s="650">
        <v>6.7</v>
      </c>
      <c r="AA37" s="650"/>
      <c r="AB37" s="650"/>
      <c r="AC37" s="650"/>
      <c r="AD37" s="651" t="s">
        <v>233</v>
      </c>
      <c r="AE37" s="651"/>
      <c r="AF37" s="651"/>
      <c r="AG37" s="651"/>
      <c r="AH37" s="651"/>
      <c r="AI37" s="651"/>
      <c r="AJ37" s="651"/>
      <c r="AK37" s="651"/>
      <c r="AL37" s="652" t="s">
        <v>250</v>
      </c>
      <c r="AM37" s="653"/>
      <c r="AN37" s="653"/>
      <c r="AO37" s="654"/>
      <c r="AQ37" s="725" t="s">
        <v>331</v>
      </c>
      <c r="AR37" s="726"/>
      <c r="AS37" s="726"/>
      <c r="AT37" s="726"/>
      <c r="AU37" s="726"/>
      <c r="AV37" s="726"/>
      <c r="AW37" s="726"/>
      <c r="AX37" s="726"/>
      <c r="AY37" s="727"/>
      <c r="AZ37" s="647">
        <v>78000</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58872</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3481</v>
      </c>
      <c r="CS37" s="683"/>
      <c r="CT37" s="683"/>
      <c r="CU37" s="683"/>
      <c r="CV37" s="683"/>
      <c r="CW37" s="683"/>
      <c r="CX37" s="683"/>
      <c r="CY37" s="684"/>
      <c r="CZ37" s="652">
        <v>0.1</v>
      </c>
      <c r="DA37" s="681"/>
      <c r="DB37" s="681"/>
      <c r="DC37" s="685"/>
      <c r="DD37" s="656">
        <v>3481</v>
      </c>
      <c r="DE37" s="683"/>
      <c r="DF37" s="683"/>
      <c r="DG37" s="683"/>
      <c r="DH37" s="683"/>
      <c r="DI37" s="683"/>
      <c r="DJ37" s="683"/>
      <c r="DK37" s="684"/>
      <c r="DL37" s="656">
        <v>2760</v>
      </c>
      <c r="DM37" s="683"/>
      <c r="DN37" s="683"/>
      <c r="DO37" s="683"/>
      <c r="DP37" s="683"/>
      <c r="DQ37" s="683"/>
      <c r="DR37" s="683"/>
      <c r="DS37" s="683"/>
      <c r="DT37" s="683"/>
      <c r="DU37" s="683"/>
      <c r="DV37" s="684"/>
      <c r="DW37" s="652">
        <v>0.2</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24458</v>
      </c>
      <c r="S38" s="648"/>
      <c r="T38" s="648"/>
      <c r="U38" s="648"/>
      <c r="V38" s="648"/>
      <c r="W38" s="648"/>
      <c r="X38" s="648"/>
      <c r="Y38" s="649"/>
      <c r="Z38" s="650">
        <v>0.7</v>
      </c>
      <c r="AA38" s="650"/>
      <c r="AB38" s="650"/>
      <c r="AC38" s="650"/>
      <c r="AD38" s="651">
        <v>10838</v>
      </c>
      <c r="AE38" s="651"/>
      <c r="AF38" s="651"/>
      <c r="AG38" s="651"/>
      <c r="AH38" s="651"/>
      <c r="AI38" s="651"/>
      <c r="AJ38" s="651"/>
      <c r="AK38" s="651"/>
      <c r="AL38" s="652">
        <v>0.8</v>
      </c>
      <c r="AM38" s="653"/>
      <c r="AN38" s="653"/>
      <c r="AO38" s="654"/>
      <c r="AQ38" s="725" t="s">
        <v>335</v>
      </c>
      <c r="AR38" s="726"/>
      <c r="AS38" s="726"/>
      <c r="AT38" s="726"/>
      <c r="AU38" s="726"/>
      <c r="AV38" s="726"/>
      <c r="AW38" s="726"/>
      <c r="AX38" s="726"/>
      <c r="AY38" s="727"/>
      <c r="AZ38" s="647">
        <v>59200</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399</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374628</v>
      </c>
      <c r="CS38" s="648"/>
      <c r="CT38" s="648"/>
      <c r="CU38" s="648"/>
      <c r="CV38" s="648"/>
      <c r="CW38" s="648"/>
      <c r="CX38" s="648"/>
      <c r="CY38" s="649"/>
      <c r="CZ38" s="652">
        <v>11.5</v>
      </c>
      <c r="DA38" s="681"/>
      <c r="DB38" s="681"/>
      <c r="DC38" s="685"/>
      <c r="DD38" s="656">
        <v>350483</v>
      </c>
      <c r="DE38" s="648"/>
      <c r="DF38" s="648"/>
      <c r="DG38" s="648"/>
      <c r="DH38" s="648"/>
      <c r="DI38" s="648"/>
      <c r="DJ38" s="648"/>
      <c r="DK38" s="649"/>
      <c r="DL38" s="656">
        <v>145182</v>
      </c>
      <c r="DM38" s="648"/>
      <c r="DN38" s="648"/>
      <c r="DO38" s="648"/>
      <c r="DP38" s="648"/>
      <c r="DQ38" s="648"/>
      <c r="DR38" s="648"/>
      <c r="DS38" s="648"/>
      <c r="DT38" s="648"/>
      <c r="DU38" s="648"/>
      <c r="DV38" s="649"/>
      <c r="DW38" s="652">
        <v>10.6</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930411</v>
      </c>
      <c r="S39" s="648"/>
      <c r="T39" s="648"/>
      <c r="U39" s="648"/>
      <c r="V39" s="648"/>
      <c r="W39" s="648"/>
      <c r="X39" s="648"/>
      <c r="Y39" s="649"/>
      <c r="Z39" s="650">
        <v>25.8</v>
      </c>
      <c r="AA39" s="650"/>
      <c r="AB39" s="650"/>
      <c r="AC39" s="650"/>
      <c r="AD39" s="651" t="s">
        <v>233</v>
      </c>
      <c r="AE39" s="651"/>
      <c r="AF39" s="651"/>
      <c r="AG39" s="651"/>
      <c r="AH39" s="651"/>
      <c r="AI39" s="651"/>
      <c r="AJ39" s="651"/>
      <c r="AK39" s="651"/>
      <c r="AL39" s="652" t="s">
        <v>233</v>
      </c>
      <c r="AM39" s="653"/>
      <c r="AN39" s="653"/>
      <c r="AO39" s="654"/>
      <c r="AQ39" s="725" t="s">
        <v>339</v>
      </c>
      <c r="AR39" s="726"/>
      <c r="AS39" s="726"/>
      <c r="AT39" s="726"/>
      <c r="AU39" s="726"/>
      <c r="AV39" s="726"/>
      <c r="AW39" s="726"/>
      <c r="AX39" s="726"/>
      <c r="AY39" s="727"/>
      <c r="AZ39" s="647">
        <v>38212</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626</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242170</v>
      </c>
      <c r="CS39" s="683"/>
      <c r="CT39" s="683"/>
      <c r="CU39" s="683"/>
      <c r="CV39" s="683"/>
      <c r="CW39" s="683"/>
      <c r="CX39" s="683"/>
      <c r="CY39" s="684"/>
      <c r="CZ39" s="652">
        <v>7.5</v>
      </c>
      <c r="DA39" s="681"/>
      <c r="DB39" s="681"/>
      <c r="DC39" s="685"/>
      <c r="DD39" s="656">
        <v>237147</v>
      </c>
      <c r="DE39" s="683"/>
      <c r="DF39" s="683"/>
      <c r="DG39" s="683"/>
      <c r="DH39" s="683"/>
      <c r="DI39" s="683"/>
      <c r="DJ39" s="683"/>
      <c r="DK39" s="684"/>
      <c r="DL39" s="656" t="s">
        <v>250</v>
      </c>
      <c r="DM39" s="683"/>
      <c r="DN39" s="683"/>
      <c r="DO39" s="683"/>
      <c r="DP39" s="683"/>
      <c r="DQ39" s="683"/>
      <c r="DR39" s="683"/>
      <c r="DS39" s="683"/>
      <c r="DT39" s="683"/>
      <c r="DU39" s="683"/>
      <c r="DV39" s="684"/>
      <c r="DW39" s="652" t="s">
        <v>226</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226</v>
      </c>
      <c r="S40" s="648"/>
      <c r="T40" s="648"/>
      <c r="U40" s="648"/>
      <c r="V40" s="648"/>
      <c r="W40" s="648"/>
      <c r="X40" s="648"/>
      <c r="Y40" s="649"/>
      <c r="Z40" s="650" t="s">
        <v>233</v>
      </c>
      <c r="AA40" s="650"/>
      <c r="AB40" s="650"/>
      <c r="AC40" s="650"/>
      <c r="AD40" s="651" t="s">
        <v>233</v>
      </c>
      <c r="AE40" s="651"/>
      <c r="AF40" s="651"/>
      <c r="AG40" s="651"/>
      <c r="AH40" s="651"/>
      <c r="AI40" s="651"/>
      <c r="AJ40" s="651"/>
      <c r="AK40" s="651"/>
      <c r="AL40" s="652" t="s">
        <v>233</v>
      </c>
      <c r="AM40" s="653"/>
      <c r="AN40" s="653"/>
      <c r="AO40" s="654"/>
      <c r="AQ40" s="725" t="s">
        <v>343</v>
      </c>
      <c r="AR40" s="726"/>
      <c r="AS40" s="726"/>
      <c r="AT40" s="726"/>
      <c r="AU40" s="726"/>
      <c r="AV40" s="726"/>
      <c r="AW40" s="726"/>
      <c r="AX40" s="726"/>
      <c r="AY40" s="727"/>
      <c r="AZ40" s="647">
        <v>28200</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62</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t="s">
        <v>233</v>
      </c>
      <c r="CS40" s="648"/>
      <c r="CT40" s="648"/>
      <c r="CU40" s="648"/>
      <c r="CV40" s="648"/>
      <c r="CW40" s="648"/>
      <c r="CX40" s="648"/>
      <c r="CY40" s="649"/>
      <c r="CZ40" s="652" t="s">
        <v>233</v>
      </c>
      <c r="DA40" s="681"/>
      <c r="DB40" s="681"/>
      <c r="DC40" s="685"/>
      <c r="DD40" s="656" t="s">
        <v>233</v>
      </c>
      <c r="DE40" s="648"/>
      <c r="DF40" s="648"/>
      <c r="DG40" s="648"/>
      <c r="DH40" s="648"/>
      <c r="DI40" s="648"/>
      <c r="DJ40" s="648"/>
      <c r="DK40" s="649"/>
      <c r="DL40" s="656" t="s">
        <v>226</v>
      </c>
      <c r="DM40" s="648"/>
      <c r="DN40" s="648"/>
      <c r="DO40" s="648"/>
      <c r="DP40" s="648"/>
      <c r="DQ40" s="648"/>
      <c r="DR40" s="648"/>
      <c r="DS40" s="648"/>
      <c r="DT40" s="648"/>
      <c r="DU40" s="648"/>
      <c r="DV40" s="649"/>
      <c r="DW40" s="652" t="s">
        <v>250</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226</v>
      </c>
      <c r="S41" s="648"/>
      <c r="T41" s="648"/>
      <c r="U41" s="648"/>
      <c r="V41" s="648"/>
      <c r="W41" s="648"/>
      <c r="X41" s="648"/>
      <c r="Y41" s="649"/>
      <c r="Z41" s="650" t="s">
        <v>226</v>
      </c>
      <c r="AA41" s="650"/>
      <c r="AB41" s="650"/>
      <c r="AC41" s="650"/>
      <c r="AD41" s="651" t="s">
        <v>226</v>
      </c>
      <c r="AE41" s="651"/>
      <c r="AF41" s="651"/>
      <c r="AG41" s="651"/>
      <c r="AH41" s="651"/>
      <c r="AI41" s="651"/>
      <c r="AJ41" s="651"/>
      <c r="AK41" s="651"/>
      <c r="AL41" s="652" t="s">
        <v>233</v>
      </c>
      <c r="AM41" s="653"/>
      <c r="AN41" s="653"/>
      <c r="AO41" s="654"/>
      <c r="AQ41" s="725" t="s">
        <v>348</v>
      </c>
      <c r="AR41" s="726"/>
      <c r="AS41" s="726"/>
      <c r="AT41" s="726"/>
      <c r="AU41" s="726"/>
      <c r="AV41" s="726"/>
      <c r="AW41" s="726"/>
      <c r="AX41" s="726"/>
      <c r="AY41" s="727"/>
      <c r="AZ41" s="647">
        <v>76473</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2</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226</v>
      </c>
      <c r="CS41" s="683"/>
      <c r="CT41" s="683"/>
      <c r="CU41" s="683"/>
      <c r="CV41" s="683"/>
      <c r="CW41" s="683"/>
      <c r="CX41" s="683"/>
      <c r="CY41" s="684"/>
      <c r="CZ41" s="652" t="s">
        <v>233</v>
      </c>
      <c r="DA41" s="681"/>
      <c r="DB41" s="681"/>
      <c r="DC41" s="685"/>
      <c r="DD41" s="656" t="s">
        <v>226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32275</v>
      </c>
      <c r="S42" s="648"/>
      <c r="T42" s="648"/>
      <c r="U42" s="648"/>
      <c r="V42" s="648"/>
      <c r="W42" s="648"/>
      <c r="X42" s="648"/>
      <c r="Y42" s="649"/>
      <c r="Z42" s="650">
        <v>0.9</v>
      </c>
      <c r="AA42" s="650"/>
      <c r="AB42" s="650"/>
      <c r="AC42" s="650"/>
      <c r="AD42" s="651" t="s">
        <v>233</v>
      </c>
      <c r="AE42" s="651"/>
      <c r="AF42" s="651"/>
      <c r="AG42" s="651"/>
      <c r="AH42" s="651"/>
      <c r="AI42" s="651"/>
      <c r="AJ42" s="651"/>
      <c r="AK42" s="651"/>
      <c r="AL42" s="652" t="s">
        <v>233</v>
      </c>
      <c r="AM42" s="653"/>
      <c r="AN42" s="653"/>
      <c r="AO42" s="654"/>
      <c r="AQ42" s="746" t="s">
        <v>352</v>
      </c>
      <c r="AR42" s="747"/>
      <c r="AS42" s="747"/>
      <c r="AT42" s="747"/>
      <c r="AU42" s="747"/>
      <c r="AV42" s="747"/>
      <c r="AW42" s="747"/>
      <c r="AX42" s="747"/>
      <c r="AY42" s="748"/>
      <c r="AZ42" s="738">
        <v>94543</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443</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1084850</v>
      </c>
      <c r="CS42" s="648"/>
      <c r="CT42" s="648"/>
      <c r="CU42" s="648"/>
      <c r="CV42" s="648"/>
      <c r="CW42" s="648"/>
      <c r="CX42" s="648"/>
      <c r="CY42" s="649"/>
      <c r="CZ42" s="652">
        <v>33.4</v>
      </c>
      <c r="DA42" s="653"/>
      <c r="DB42" s="653"/>
      <c r="DC42" s="665"/>
      <c r="DD42" s="656">
        <v>91406</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355</v>
      </c>
      <c r="C43" s="698"/>
      <c r="D43" s="698"/>
      <c r="E43" s="698"/>
      <c r="F43" s="698"/>
      <c r="G43" s="698"/>
      <c r="H43" s="698"/>
      <c r="I43" s="698"/>
      <c r="J43" s="698"/>
      <c r="K43" s="698"/>
      <c r="L43" s="698"/>
      <c r="M43" s="698"/>
      <c r="N43" s="698"/>
      <c r="O43" s="698"/>
      <c r="P43" s="698"/>
      <c r="Q43" s="699"/>
      <c r="R43" s="738">
        <v>3607141</v>
      </c>
      <c r="S43" s="739"/>
      <c r="T43" s="739"/>
      <c r="U43" s="739"/>
      <c r="V43" s="739"/>
      <c r="W43" s="739"/>
      <c r="X43" s="739"/>
      <c r="Y43" s="740"/>
      <c r="Z43" s="741">
        <v>100</v>
      </c>
      <c r="AA43" s="741"/>
      <c r="AB43" s="741"/>
      <c r="AC43" s="741"/>
      <c r="AD43" s="742">
        <v>1341098</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18430</v>
      </c>
      <c r="CS43" s="683"/>
      <c r="CT43" s="683"/>
      <c r="CU43" s="683"/>
      <c r="CV43" s="683"/>
      <c r="CW43" s="683"/>
      <c r="CX43" s="683"/>
      <c r="CY43" s="684"/>
      <c r="CZ43" s="652">
        <v>0.6</v>
      </c>
      <c r="DA43" s="681"/>
      <c r="DB43" s="681"/>
      <c r="DC43" s="685"/>
      <c r="DD43" s="656" t="s">
        <v>226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1083207</v>
      </c>
      <c r="CS44" s="648"/>
      <c r="CT44" s="648"/>
      <c r="CU44" s="648"/>
      <c r="CV44" s="648"/>
      <c r="CW44" s="648"/>
      <c r="CX44" s="648"/>
      <c r="CY44" s="649"/>
      <c r="CZ44" s="652">
        <v>33.4</v>
      </c>
      <c r="DA44" s="653"/>
      <c r="DB44" s="653"/>
      <c r="DC44" s="665"/>
      <c r="DD44" s="656">
        <v>91329</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279422</v>
      </c>
      <c r="CS45" s="683"/>
      <c r="CT45" s="683"/>
      <c r="CU45" s="683"/>
      <c r="CV45" s="683"/>
      <c r="CW45" s="683"/>
      <c r="CX45" s="683"/>
      <c r="CY45" s="684"/>
      <c r="CZ45" s="652">
        <v>8.6</v>
      </c>
      <c r="DA45" s="681"/>
      <c r="DB45" s="681"/>
      <c r="DC45" s="685"/>
      <c r="DD45" s="656">
        <v>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802485</v>
      </c>
      <c r="CS46" s="648"/>
      <c r="CT46" s="648"/>
      <c r="CU46" s="648"/>
      <c r="CV46" s="648"/>
      <c r="CW46" s="648"/>
      <c r="CX46" s="648"/>
      <c r="CY46" s="649"/>
      <c r="CZ46" s="652">
        <v>24.7</v>
      </c>
      <c r="DA46" s="653"/>
      <c r="DB46" s="653"/>
      <c r="DC46" s="665"/>
      <c r="DD46" s="656">
        <v>91321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1643</v>
      </c>
      <c r="CS47" s="683"/>
      <c r="CT47" s="683"/>
      <c r="CU47" s="683"/>
      <c r="CV47" s="683"/>
      <c r="CW47" s="683"/>
      <c r="CX47" s="683"/>
      <c r="CY47" s="684"/>
      <c r="CZ47" s="652">
        <v>0.1</v>
      </c>
      <c r="DA47" s="681"/>
      <c r="DB47" s="681"/>
      <c r="DC47" s="685"/>
      <c r="DD47" s="656">
        <v>77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226</v>
      </c>
      <c r="CS48" s="648"/>
      <c r="CT48" s="648"/>
      <c r="CU48" s="648"/>
      <c r="CV48" s="648"/>
      <c r="CW48" s="648"/>
      <c r="CX48" s="648"/>
      <c r="CY48" s="649"/>
      <c r="CZ48" s="652" t="s">
        <v>226</v>
      </c>
      <c r="DA48" s="653"/>
      <c r="DB48" s="653"/>
      <c r="DC48" s="665"/>
      <c r="DD48" s="656" t="s">
        <v>226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3244768</v>
      </c>
      <c r="CS49" s="718"/>
      <c r="CT49" s="718"/>
      <c r="CU49" s="718"/>
      <c r="CV49" s="718"/>
      <c r="CW49" s="718"/>
      <c r="CX49" s="718"/>
      <c r="CY49" s="749"/>
      <c r="CZ49" s="743">
        <v>100</v>
      </c>
      <c r="DA49" s="750"/>
      <c r="DB49" s="750"/>
      <c r="DC49" s="751"/>
      <c r="DD49" s="752">
        <v>1813940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UFTmn4guYhyuEnfvJDHTQTl6HKQjLRZd+03ZLZPDcNYgUxK71K+4D5PfHb2BpAlHFUGx3xs6F+LeshGcfKfXg==" saltValue="ne1xQKcp/P7ScrzTUlOx9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2986</v>
      </c>
      <c r="R7" s="783"/>
      <c r="S7" s="783"/>
      <c r="T7" s="783"/>
      <c r="U7" s="783"/>
      <c r="V7" s="783">
        <v>2624</v>
      </c>
      <c r="W7" s="783"/>
      <c r="X7" s="783"/>
      <c r="Y7" s="783"/>
      <c r="Z7" s="783"/>
      <c r="AA7" s="783">
        <v>362</v>
      </c>
      <c r="AB7" s="783"/>
      <c r="AC7" s="783"/>
      <c r="AD7" s="783"/>
      <c r="AE7" s="784"/>
      <c r="AF7" s="785">
        <v>351</v>
      </c>
      <c r="AG7" s="786"/>
      <c r="AH7" s="786"/>
      <c r="AI7" s="786"/>
      <c r="AJ7" s="787"/>
      <c r="AK7" s="822">
        <v>11</v>
      </c>
      <c r="AL7" s="823"/>
      <c r="AM7" s="823"/>
      <c r="AN7" s="823"/>
      <c r="AO7" s="823"/>
      <c r="AP7" s="823">
        <v>2208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607</v>
      </c>
      <c r="BT7" s="827"/>
      <c r="BU7" s="827"/>
      <c r="BV7" s="827"/>
      <c r="BW7" s="827"/>
      <c r="BX7" s="827"/>
      <c r="BY7" s="827"/>
      <c r="BZ7" s="827"/>
      <c r="CA7" s="827"/>
      <c r="CB7" s="827"/>
      <c r="CC7" s="827"/>
      <c r="CD7" s="827"/>
      <c r="CE7" s="827"/>
      <c r="CF7" s="827"/>
      <c r="CG7" s="828"/>
      <c r="CH7" s="819">
        <v>99</v>
      </c>
      <c r="CI7" s="820"/>
      <c r="CJ7" s="820"/>
      <c r="CK7" s="820"/>
      <c r="CL7" s="821"/>
      <c r="CM7" s="819">
        <v>293</v>
      </c>
      <c r="CN7" s="820"/>
      <c r="CO7" s="820"/>
      <c r="CP7" s="820"/>
      <c r="CQ7" s="821"/>
      <c r="CR7" s="819">
        <v>181</v>
      </c>
      <c r="CS7" s="820"/>
      <c r="CT7" s="820"/>
      <c r="CU7" s="820"/>
      <c r="CV7" s="821"/>
      <c r="CW7" s="819" t="s">
        <v>606</v>
      </c>
      <c r="CX7" s="820"/>
      <c r="CY7" s="820"/>
      <c r="CZ7" s="820"/>
      <c r="DA7" s="821"/>
      <c r="DB7" s="819">
        <v>71</v>
      </c>
      <c r="DC7" s="820"/>
      <c r="DD7" s="820"/>
      <c r="DE7" s="820"/>
      <c r="DF7" s="821"/>
      <c r="DG7" s="819" t="s">
        <v>598</v>
      </c>
      <c r="DH7" s="820"/>
      <c r="DI7" s="820"/>
      <c r="DJ7" s="820"/>
      <c r="DK7" s="821"/>
      <c r="DL7" s="819" t="s">
        <v>598</v>
      </c>
      <c r="DM7" s="820"/>
      <c r="DN7" s="820"/>
      <c r="DO7" s="820"/>
      <c r="DP7" s="821"/>
      <c r="DQ7" s="819" t="s">
        <v>598</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6</v>
      </c>
      <c r="R8" s="807"/>
      <c r="S8" s="807"/>
      <c r="T8" s="807"/>
      <c r="U8" s="807"/>
      <c r="V8" s="807">
        <v>6</v>
      </c>
      <c r="W8" s="807"/>
      <c r="X8" s="807"/>
      <c r="Y8" s="807"/>
      <c r="Z8" s="807"/>
      <c r="AA8" s="807">
        <v>0</v>
      </c>
      <c r="AB8" s="807"/>
      <c r="AC8" s="807"/>
      <c r="AD8" s="807"/>
      <c r="AE8" s="808"/>
      <c r="AF8" s="809">
        <v>0</v>
      </c>
      <c r="AG8" s="810"/>
      <c r="AH8" s="810"/>
      <c r="AI8" s="810"/>
      <c r="AJ8" s="811"/>
      <c r="AK8" s="812">
        <v>5</v>
      </c>
      <c r="AL8" s="813"/>
      <c r="AM8" s="813"/>
      <c r="AN8" s="813"/>
      <c r="AO8" s="813"/>
      <c r="AP8" s="813">
        <v>19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747</v>
      </c>
      <c r="R9" s="807"/>
      <c r="S9" s="807"/>
      <c r="T9" s="807"/>
      <c r="U9" s="807"/>
      <c r="V9" s="807">
        <v>747</v>
      </c>
      <c r="W9" s="807"/>
      <c r="X9" s="807"/>
      <c r="Y9" s="807"/>
      <c r="Z9" s="807"/>
      <c r="AA9" s="807">
        <v>0</v>
      </c>
      <c r="AB9" s="807"/>
      <c r="AC9" s="807"/>
      <c r="AD9" s="807"/>
      <c r="AE9" s="808"/>
      <c r="AF9" s="809">
        <v>0</v>
      </c>
      <c r="AG9" s="810"/>
      <c r="AH9" s="810"/>
      <c r="AI9" s="810"/>
      <c r="AJ9" s="811"/>
      <c r="AK9" s="812">
        <v>124</v>
      </c>
      <c r="AL9" s="813"/>
      <c r="AM9" s="813"/>
      <c r="AN9" s="813"/>
      <c r="AO9" s="813"/>
      <c r="AP9" s="813">
        <v>655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15</v>
      </c>
      <c r="R10" s="807"/>
      <c r="S10" s="807"/>
      <c r="T10" s="807"/>
      <c r="U10" s="807"/>
      <c r="V10" s="807">
        <v>15</v>
      </c>
      <c r="W10" s="807"/>
      <c r="X10" s="807"/>
      <c r="Y10" s="807"/>
      <c r="Z10" s="807"/>
      <c r="AA10" s="807">
        <v>0</v>
      </c>
      <c r="AB10" s="807"/>
      <c r="AC10" s="807"/>
      <c r="AD10" s="807"/>
      <c r="AE10" s="808"/>
      <c r="AF10" s="809">
        <v>0</v>
      </c>
      <c r="AG10" s="810"/>
      <c r="AH10" s="810"/>
      <c r="AI10" s="810"/>
      <c r="AJ10" s="811"/>
      <c r="AK10" s="812">
        <v>11</v>
      </c>
      <c r="AL10" s="813"/>
      <c r="AM10" s="813"/>
      <c r="AN10" s="813"/>
      <c r="AO10" s="813"/>
      <c r="AP10" s="813" t="s">
        <v>597</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3614</v>
      </c>
      <c r="R23" s="842"/>
      <c r="S23" s="842"/>
      <c r="T23" s="842"/>
      <c r="U23" s="842"/>
      <c r="V23" s="842">
        <v>3251</v>
      </c>
      <c r="W23" s="842"/>
      <c r="X23" s="842"/>
      <c r="Y23" s="842"/>
      <c r="Z23" s="842"/>
      <c r="AA23" s="842">
        <v>362</v>
      </c>
      <c r="AB23" s="842"/>
      <c r="AC23" s="842"/>
      <c r="AD23" s="842"/>
      <c r="AE23" s="843"/>
      <c r="AF23" s="844">
        <v>351</v>
      </c>
      <c r="AG23" s="842"/>
      <c r="AH23" s="842"/>
      <c r="AI23" s="842"/>
      <c r="AJ23" s="845"/>
      <c r="AK23" s="846"/>
      <c r="AL23" s="847"/>
      <c r="AM23" s="847"/>
      <c r="AN23" s="847"/>
      <c r="AO23" s="847"/>
      <c r="AP23" s="842">
        <v>2882</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430</v>
      </c>
      <c r="R28" s="871"/>
      <c r="S28" s="871"/>
      <c r="T28" s="871"/>
      <c r="U28" s="871"/>
      <c r="V28" s="871">
        <v>429</v>
      </c>
      <c r="W28" s="871"/>
      <c r="X28" s="871"/>
      <c r="Y28" s="871"/>
      <c r="Z28" s="871"/>
      <c r="AA28" s="871">
        <v>0</v>
      </c>
      <c r="AB28" s="871"/>
      <c r="AC28" s="871"/>
      <c r="AD28" s="871"/>
      <c r="AE28" s="872"/>
      <c r="AF28" s="873">
        <v>0</v>
      </c>
      <c r="AG28" s="871"/>
      <c r="AH28" s="871"/>
      <c r="AI28" s="871"/>
      <c r="AJ28" s="874"/>
      <c r="AK28" s="875">
        <v>33</v>
      </c>
      <c r="AL28" s="866"/>
      <c r="AM28" s="866"/>
      <c r="AN28" s="866"/>
      <c r="AO28" s="866"/>
      <c r="AP28" s="866" t="s">
        <v>598</v>
      </c>
      <c r="AQ28" s="866"/>
      <c r="AR28" s="866"/>
      <c r="AS28" s="866"/>
      <c r="AT28" s="866"/>
      <c r="AU28" s="866" t="s">
        <v>598</v>
      </c>
      <c r="AV28" s="866"/>
      <c r="AW28" s="866"/>
      <c r="AX28" s="866"/>
      <c r="AY28" s="866"/>
      <c r="AZ28" s="867" t="s">
        <v>531</v>
      </c>
      <c r="BA28" s="867"/>
      <c r="BB28" s="867"/>
      <c r="BC28" s="867"/>
      <c r="BD28" s="867"/>
      <c r="BE28" s="868" t="s">
        <v>599</v>
      </c>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464</v>
      </c>
      <c r="R29" s="807"/>
      <c r="S29" s="807"/>
      <c r="T29" s="807"/>
      <c r="U29" s="807"/>
      <c r="V29" s="807">
        <v>464</v>
      </c>
      <c r="W29" s="807"/>
      <c r="X29" s="807"/>
      <c r="Y29" s="807"/>
      <c r="Z29" s="807"/>
      <c r="AA29" s="807">
        <v>1</v>
      </c>
      <c r="AB29" s="807"/>
      <c r="AC29" s="807"/>
      <c r="AD29" s="807"/>
      <c r="AE29" s="808"/>
      <c r="AF29" s="809">
        <v>1</v>
      </c>
      <c r="AG29" s="810"/>
      <c r="AH29" s="810"/>
      <c r="AI29" s="810"/>
      <c r="AJ29" s="811"/>
      <c r="AK29" s="878">
        <v>43</v>
      </c>
      <c r="AL29" s="879"/>
      <c r="AM29" s="879"/>
      <c r="AN29" s="879"/>
      <c r="AO29" s="879"/>
      <c r="AP29" s="879">
        <v>122</v>
      </c>
      <c r="AQ29" s="879"/>
      <c r="AR29" s="879"/>
      <c r="AS29" s="879"/>
      <c r="AT29" s="879"/>
      <c r="AU29" s="879">
        <v>11</v>
      </c>
      <c r="AV29" s="879"/>
      <c r="AW29" s="879"/>
      <c r="AX29" s="879"/>
      <c r="AY29" s="879"/>
      <c r="AZ29" s="880" t="s">
        <v>531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6</v>
      </c>
      <c r="R30" s="807"/>
      <c r="S30" s="807"/>
      <c r="T30" s="807"/>
      <c r="U30" s="807"/>
      <c r="V30" s="807">
        <v>5</v>
      </c>
      <c r="W30" s="807"/>
      <c r="X30" s="807"/>
      <c r="Y30" s="807"/>
      <c r="Z30" s="807"/>
      <c r="AA30" s="807">
        <v>2</v>
      </c>
      <c r="AB30" s="807"/>
      <c r="AC30" s="807"/>
      <c r="AD30" s="807"/>
      <c r="AE30" s="808"/>
      <c r="AF30" s="809">
        <v>2</v>
      </c>
      <c r="AG30" s="810"/>
      <c r="AH30" s="810"/>
      <c r="AI30" s="810"/>
      <c r="AJ30" s="811"/>
      <c r="AK30" s="878">
        <v>0</v>
      </c>
      <c r="AL30" s="879"/>
      <c r="AM30" s="879"/>
      <c r="AN30" s="879"/>
      <c r="AO30" s="879"/>
      <c r="AP30" s="879" t="s">
        <v>598</v>
      </c>
      <c r="AQ30" s="879"/>
      <c r="AR30" s="879"/>
      <c r="AS30" s="879"/>
      <c r="AT30" s="879"/>
      <c r="AU30" s="879" t="s">
        <v>598</v>
      </c>
      <c r="AV30" s="879"/>
      <c r="AW30" s="879"/>
      <c r="AX30" s="879"/>
      <c r="AY30" s="879"/>
      <c r="AZ30" s="880" t="s">
        <v>531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290</v>
      </c>
      <c r="R31" s="807"/>
      <c r="S31" s="807"/>
      <c r="T31" s="807"/>
      <c r="U31" s="807"/>
      <c r="V31" s="807">
        <v>282</v>
      </c>
      <c r="W31" s="807"/>
      <c r="X31" s="807"/>
      <c r="Y31" s="807"/>
      <c r="Z31" s="807"/>
      <c r="AA31" s="807">
        <v>8</v>
      </c>
      <c r="AB31" s="807"/>
      <c r="AC31" s="807"/>
      <c r="AD31" s="807"/>
      <c r="AE31" s="808"/>
      <c r="AF31" s="809">
        <v>8</v>
      </c>
      <c r="AG31" s="810"/>
      <c r="AH31" s="810"/>
      <c r="AI31" s="810"/>
      <c r="AJ31" s="811"/>
      <c r="AK31" s="878">
        <v>48</v>
      </c>
      <c r="AL31" s="879"/>
      <c r="AM31" s="879"/>
      <c r="AN31" s="879"/>
      <c r="AO31" s="879"/>
      <c r="AP31" s="879" t="s">
        <v>598</v>
      </c>
      <c r="AQ31" s="879"/>
      <c r="AR31" s="879"/>
      <c r="AS31" s="879"/>
      <c r="AT31" s="879"/>
      <c r="AU31" s="879" t="s">
        <v>598</v>
      </c>
      <c r="AV31" s="879"/>
      <c r="AW31" s="879"/>
      <c r="AX31" s="879"/>
      <c r="AY31" s="879"/>
      <c r="AZ31" s="880" t="s">
        <v>531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146</v>
      </c>
      <c r="R32" s="807"/>
      <c r="S32" s="807"/>
      <c r="T32" s="807"/>
      <c r="U32" s="807"/>
      <c r="V32" s="807">
        <v>146</v>
      </c>
      <c r="W32" s="807"/>
      <c r="X32" s="807"/>
      <c r="Y32" s="807"/>
      <c r="Z32" s="807"/>
      <c r="AA32" s="807">
        <v>0</v>
      </c>
      <c r="AB32" s="807"/>
      <c r="AC32" s="807"/>
      <c r="AD32" s="807"/>
      <c r="AE32" s="808"/>
      <c r="AF32" s="809">
        <v>0</v>
      </c>
      <c r="AG32" s="810"/>
      <c r="AH32" s="810"/>
      <c r="AI32" s="810"/>
      <c r="AJ32" s="811"/>
      <c r="AK32" s="878">
        <v>36</v>
      </c>
      <c r="AL32" s="879"/>
      <c r="AM32" s="879"/>
      <c r="AN32" s="879"/>
      <c r="AO32" s="879"/>
      <c r="AP32" s="879">
        <v>22</v>
      </c>
      <c r="AQ32" s="879"/>
      <c r="AR32" s="879"/>
      <c r="AS32" s="879"/>
      <c r="AT32" s="879"/>
      <c r="AU32" s="879">
        <v>6</v>
      </c>
      <c r="AV32" s="879"/>
      <c r="AW32" s="879"/>
      <c r="AX32" s="879"/>
      <c r="AY32" s="879"/>
      <c r="AZ32" s="880" t="s">
        <v>531</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2</v>
      </c>
      <c r="R33" s="807"/>
      <c r="S33" s="807"/>
      <c r="T33" s="807"/>
      <c r="U33" s="807"/>
      <c r="V33" s="807">
        <v>0</v>
      </c>
      <c r="W33" s="807"/>
      <c r="X33" s="807"/>
      <c r="Y33" s="807"/>
      <c r="Z33" s="807"/>
      <c r="AA33" s="807">
        <v>1</v>
      </c>
      <c r="AB33" s="807"/>
      <c r="AC33" s="807"/>
      <c r="AD33" s="807"/>
      <c r="AE33" s="808"/>
      <c r="AF33" s="809">
        <v>1</v>
      </c>
      <c r="AG33" s="810"/>
      <c r="AH33" s="810"/>
      <c r="AI33" s="810"/>
      <c r="AJ33" s="811"/>
      <c r="AK33" s="878" t="s">
        <v>616</v>
      </c>
      <c r="AL33" s="879"/>
      <c r="AM33" s="879"/>
      <c r="AN33" s="879"/>
      <c r="AO33" s="879"/>
      <c r="AP33" s="879" t="s">
        <v>598</v>
      </c>
      <c r="AQ33" s="879"/>
      <c r="AR33" s="879"/>
      <c r="AS33" s="879"/>
      <c r="AT33" s="879"/>
      <c r="AU33" s="879" t="s">
        <v>598</v>
      </c>
      <c r="AV33" s="879"/>
      <c r="AW33" s="879"/>
      <c r="AX33" s="879"/>
      <c r="AY33" s="879"/>
      <c r="AZ33" s="880" t="s">
        <v>531</v>
      </c>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31</v>
      </c>
      <c r="R34" s="807"/>
      <c r="S34" s="807"/>
      <c r="T34" s="807"/>
      <c r="U34" s="807"/>
      <c r="V34" s="807">
        <v>31</v>
      </c>
      <c r="W34" s="807"/>
      <c r="X34" s="807"/>
      <c r="Y34" s="807"/>
      <c r="Z34" s="807"/>
      <c r="AA34" s="807" t="s">
        <v>619</v>
      </c>
      <c r="AB34" s="807"/>
      <c r="AC34" s="807"/>
      <c r="AD34" s="807"/>
      <c r="AE34" s="808"/>
      <c r="AF34" s="809" t="s">
        <v>413</v>
      </c>
      <c r="AG34" s="810"/>
      <c r="AH34" s="810"/>
      <c r="AI34" s="810"/>
      <c r="AJ34" s="811"/>
      <c r="AK34" s="878">
        <v>13</v>
      </c>
      <c r="AL34" s="879"/>
      <c r="AM34" s="879"/>
      <c r="AN34" s="879"/>
      <c r="AO34" s="879"/>
      <c r="AP34" s="879" t="s">
        <v>598</v>
      </c>
      <c r="AQ34" s="879"/>
      <c r="AR34" s="879"/>
      <c r="AS34" s="879"/>
      <c r="AT34" s="879"/>
      <c r="AU34" s="879" t="s">
        <v>598</v>
      </c>
      <c r="AV34" s="879"/>
      <c r="AW34" s="879"/>
      <c r="AX34" s="879"/>
      <c r="AY34" s="879"/>
      <c r="AZ34" s="880" t="s">
        <v>531</v>
      </c>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69</v>
      </c>
      <c r="R35" s="807"/>
      <c r="S35" s="807"/>
      <c r="T35" s="807"/>
      <c r="U35" s="807"/>
      <c r="V35" s="807">
        <v>69</v>
      </c>
      <c r="W35" s="807"/>
      <c r="X35" s="807"/>
      <c r="Y35" s="807"/>
      <c r="Z35" s="807"/>
      <c r="AA35" s="807">
        <v>0</v>
      </c>
      <c r="AB35" s="807"/>
      <c r="AC35" s="807"/>
      <c r="AD35" s="807"/>
      <c r="AE35" s="808"/>
      <c r="AF35" s="809">
        <v>0</v>
      </c>
      <c r="AG35" s="810"/>
      <c r="AH35" s="810"/>
      <c r="AI35" s="810"/>
      <c r="AJ35" s="811"/>
      <c r="AK35" s="878">
        <v>28</v>
      </c>
      <c r="AL35" s="879"/>
      <c r="AM35" s="879"/>
      <c r="AN35" s="879"/>
      <c r="AO35" s="879"/>
      <c r="AP35" s="879">
        <v>106</v>
      </c>
      <c r="AQ35" s="879"/>
      <c r="AR35" s="879"/>
      <c r="AS35" s="879"/>
      <c r="AT35" s="879"/>
      <c r="AU35" s="879">
        <v>60</v>
      </c>
      <c r="AV35" s="879"/>
      <c r="AW35" s="879"/>
      <c r="AX35" s="879"/>
      <c r="AY35" s="879"/>
      <c r="AZ35" s="880" t="s">
        <v>531</v>
      </c>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416</v>
      </c>
      <c r="C36" s="804"/>
      <c r="D36" s="804"/>
      <c r="E36" s="804"/>
      <c r="F36" s="804"/>
      <c r="G36" s="804"/>
      <c r="H36" s="804"/>
      <c r="I36" s="804"/>
      <c r="J36" s="804"/>
      <c r="K36" s="804"/>
      <c r="L36" s="804"/>
      <c r="M36" s="804"/>
      <c r="N36" s="804"/>
      <c r="O36" s="804"/>
      <c r="P36" s="805"/>
      <c r="Q36" s="806">
        <v>346</v>
      </c>
      <c r="R36" s="807"/>
      <c r="S36" s="807"/>
      <c r="T36" s="807"/>
      <c r="U36" s="807"/>
      <c r="V36" s="807">
        <v>346</v>
      </c>
      <c r="W36" s="807"/>
      <c r="X36" s="807"/>
      <c r="Y36" s="807"/>
      <c r="Z36" s="807"/>
      <c r="AA36" s="807">
        <v>0</v>
      </c>
      <c r="AB36" s="807"/>
      <c r="AC36" s="807"/>
      <c r="AD36" s="807"/>
      <c r="AE36" s="808"/>
      <c r="AF36" s="809">
        <v>0</v>
      </c>
      <c r="AG36" s="810"/>
      <c r="AH36" s="810"/>
      <c r="AI36" s="810"/>
      <c r="AJ36" s="811"/>
      <c r="AK36" s="878">
        <v>78</v>
      </c>
      <c r="AL36" s="879"/>
      <c r="AM36" s="879"/>
      <c r="AN36" s="879"/>
      <c r="AO36" s="879"/>
      <c r="AP36" s="879">
        <v>286</v>
      </c>
      <c r="AQ36" s="879"/>
      <c r="AR36" s="879"/>
      <c r="AS36" s="879"/>
      <c r="AT36" s="879"/>
      <c r="AU36" s="879">
        <v>52</v>
      </c>
      <c r="AV36" s="879"/>
      <c r="AW36" s="879"/>
      <c r="AX36" s="879"/>
      <c r="AY36" s="879"/>
      <c r="AZ36" s="880" t="s">
        <v>531</v>
      </c>
      <c r="BA36" s="880"/>
      <c r="BB36" s="880"/>
      <c r="BC36" s="880"/>
      <c r="BD36" s="880"/>
      <c r="BE36" s="876" t="s">
        <v>415</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417</v>
      </c>
      <c r="C37" s="804"/>
      <c r="D37" s="804"/>
      <c r="E37" s="804"/>
      <c r="F37" s="804"/>
      <c r="G37" s="804"/>
      <c r="H37" s="804"/>
      <c r="I37" s="804"/>
      <c r="J37" s="804"/>
      <c r="K37" s="804"/>
      <c r="L37" s="804"/>
      <c r="M37" s="804"/>
      <c r="N37" s="804"/>
      <c r="O37" s="804"/>
      <c r="P37" s="805"/>
      <c r="Q37" s="806">
        <v>85</v>
      </c>
      <c r="R37" s="807"/>
      <c r="S37" s="807"/>
      <c r="T37" s="807"/>
      <c r="U37" s="807"/>
      <c r="V37" s="807">
        <v>85</v>
      </c>
      <c r="W37" s="807"/>
      <c r="X37" s="807"/>
      <c r="Y37" s="807"/>
      <c r="Z37" s="807"/>
      <c r="AA37" s="807">
        <v>0</v>
      </c>
      <c r="AB37" s="807"/>
      <c r="AC37" s="807"/>
      <c r="AD37" s="807"/>
      <c r="AE37" s="808"/>
      <c r="AF37" s="809">
        <v>0</v>
      </c>
      <c r="AG37" s="810"/>
      <c r="AH37" s="810"/>
      <c r="AI37" s="810"/>
      <c r="AJ37" s="811"/>
      <c r="AK37" s="878">
        <v>39</v>
      </c>
      <c r="AL37" s="879"/>
      <c r="AM37" s="879"/>
      <c r="AN37" s="879"/>
      <c r="AO37" s="879"/>
      <c r="AP37" s="879">
        <v>199</v>
      </c>
      <c r="AQ37" s="879"/>
      <c r="AR37" s="879"/>
      <c r="AS37" s="879"/>
      <c r="AT37" s="879"/>
      <c r="AU37" s="879">
        <v>199</v>
      </c>
      <c r="AV37" s="879"/>
      <c r="AW37" s="879"/>
      <c r="AX37" s="879"/>
      <c r="AY37" s="879"/>
      <c r="AZ37" s="880" t="s">
        <v>531</v>
      </c>
      <c r="BA37" s="880"/>
      <c r="BB37" s="880"/>
      <c r="BC37" s="880"/>
      <c r="BD37" s="880"/>
      <c r="BE37" s="876" t="s">
        <v>418</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419</v>
      </c>
      <c r="C38" s="804"/>
      <c r="D38" s="804"/>
      <c r="E38" s="804"/>
      <c r="F38" s="804"/>
      <c r="G38" s="804"/>
      <c r="H38" s="804"/>
      <c r="I38" s="804"/>
      <c r="J38" s="804"/>
      <c r="K38" s="804"/>
      <c r="L38" s="804"/>
      <c r="M38" s="804"/>
      <c r="N38" s="804"/>
      <c r="O38" s="804"/>
      <c r="P38" s="805"/>
      <c r="Q38" s="806">
        <v>32</v>
      </c>
      <c r="R38" s="807"/>
      <c r="S38" s="807"/>
      <c r="T38" s="807"/>
      <c r="U38" s="807"/>
      <c r="V38" s="807">
        <v>32</v>
      </c>
      <c r="W38" s="807"/>
      <c r="X38" s="807"/>
      <c r="Y38" s="807"/>
      <c r="Z38" s="807"/>
      <c r="AA38" s="807">
        <v>0</v>
      </c>
      <c r="AB38" s="807"/>
      <c r="AC38" s="807"/>
      <c r="AD38" s="807"/>
      <c r="AE38" s="808"/>
      <c r="AF38" s="809">
        <v>0</v>
      </c>
      <c r="AG38" s="810"/>
      <c r="AH38" s="810"/>
      <c r="AI38" s="810"/>
      <c r="AJ38" s="811"/>
      <c r="AK38" s="878">
        <v>20</v>
      </c>
      <c r="AL38" s="879"/>
      <c r="AM38" s="879"/>
      <c r="AN38" s="879"/>
      <c r="AO38" s="879"/>
      <c r="AP38" s="879">
        <v>32</v>
      </c>
      <c r="AQ38" s="879"/>
      <c r="AR38" s="879"/>
      <c r="AS38" s="879"/>
      <c r="AT38" s="879"/>
      <c r="AU38" s="879">
        <v>32</v>
      </c>
      <c r="AV38" s="879"/>
      <c r="AW38" s="879"/>
      <c r="AX38" s="879"/>
      <c r="AY38" s="879"/>
      <c r="AZ38" s="880" t="s">
        <v>531</v>
      </c>
      <c r="BA38" s="880"/>
      <c r="BB38" s="880"/>
      <c r="BC38" s="880"/>
      <c r="BD38" s="880"/>
      <c r="BE38" s="876" t="s">
        <v>420</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422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v>
      </c>
      <c r="AG63" s="890"/>
      <c r="AH63" s="890"/>
      <c r="AI63" s="890"/>
      <c r="AJ63" s="891"/>
      <c r="AK63" s="892"/>
      <c r="AL63" s="887"/>
      <c r="AM63" s="887"/>
      <c r="AN63" s="887"/>
      <c r="AO63" s="887"/>
      <c r="AP63" s="890">
        <v>767</v>
      </c>
      <c r="AQ63" s="890"/>
      <c r="AR63" s="890"/>
      <c r="AS63" s="890"/>
      <c r="AT63" s="890"/>
      <c r="AU63" s="890">
        <v>360</v>
      </c>
      <c r="AV63" s="890"/>
      <c r="AW63" s="890"/>
      <c r="AX63" s="890"/>
      <c r="AY63" s="890"/>
      <c r="AZ63" s="894"/>
      <c r="BA63" s="894"/>
      <c r="BB63" s="894"/>
      <c r="BC63" s="894"/>
      <c r="BD63" s="894"/>
      <c r="BE63" s="895"/>
      <c r="BF63" s="895"/>
      <c r="BG63" s="895"/>
      <c r="BH63" s="895"/>
      <c r="BI63" s="896"/>
      <c r="BJ63" s="897" t="s">
        <v>233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900" t="s">
        <v>428</v>
      </c>
      <c r="AG66" s="861"/>
      <c r="AH66" s="861"/>
      <c r="AI66" s="861"/>
      <c r="AJ66" s="901"/>
      <c r="AK66" s="765" t="s">
        <v>429</v>
      </c>
      <c r="AL66" s="789"/>
      <c r="AM66" s="789"/>
      <c r="AN66" s="789"/>
      <c r="AO66" s="790"/>
      <c r="AP66" s="765" t="s">
        <v>430</v>
      </c>
      <c r="AQ66" s="766"/>
      <c r="AR66" s="766"/>
      <c r="AS66" s="766"/>
      <c r="AT66" s="767"/>
      <c r="AU66" s="765" t="s">
        <v>431</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600</v>
      </c>
      <c r="C68" s="918"/>
      <c r="D68" s="918"/>
      <c r="E68" s="918"/>
      <c r="F68" s="918"/>
      <c r="G68" s="918"/>
      <c r="H68" s="918"/>
      <c r="I68" s="918"/>
      <c r="J68" s="918"/>
      <c r="K68" s="918"/>
      <c r="L68" s="918"/>
      <c r="M68" s="918"/>
      <c r="N68" s="918"/>
      <c r="O68" s="918"/>
      <c r="P68" s="919"/>
      <c r="Q68" s="920">
        <v>1789</v>
      </c>
      <c r="R68" s="914"/>
      <c r="S68" s="914"/>
      <c r="T68" s="914"/>
      <c r="U68" s="914"/>
      <c r="V68" s="914">
        <v>1665</v>
      </c>
      <c r="W68" s="914"/>
      <c r="X68" s="914"/>
      <c r="Y68" s="914"/>
      <c r="Z68" s="914"/>
      <c r="AA68" s="914">
        <v>124</v>
      </c>
      <c r="AB68" s="914"/>
      <c r="AC68" s="914"/>
      <c r="AD68" s="914"/>
      <c r="AE68" s="914"/>
      <c r="AF68" s="914">
        <v>124</v>
      </c>
      <c r="AG68" s="914"/>
      <c r="AH68" s="914"/>
      <c r="AI68" s="914"/>
      <c r="AJ68" s="914"/>
      <c r="AK68" s="914" t="s">
        <v>606</v>
      </c>
      <c r="AL68" s="914"/>
      <c r="AM68" s="914"/>
      <c r="AN68" s="914"/>
      <c r="AO68" s="914"/>
      <c r="AP68" s="914" t="s">
        <v>598</v>
      </c>
      <c r="AQ68" s="914"/>
      <c r="AR68" s="914"/>
      <c r="AS68" s="914"/>
      <c r="AT68" s="914"/>
      <c r="AU68" s="914" t="s">
        <v>598</v>
      </c>
      <c r="AV68" s="914"/>
      <c r="AW68" s="914"/>
      <c r="AX68" s="914"/>
      <c r="AY68" s="914"/>
      <c r="AZ68" s="915" t="s">
        <v>609</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601</v>
      </c>
      <c r="C69" s="922"/>
      <c r="D69" s="922"/>
      <c r="E69" s="922"/>
      <c r="F69" s="922"/>
      <c r="G69" s="922"/>
      <c r="H69" s="922"/>
      <c r="I69" s="922"/>
      <c r="J69" s="922"/>
      <c r="K69" s="922"/>
      <c r="L69" s="922"/>
      <c r="M69" s="922"/>
      <c r="N69" s="922"/>
      <c r="O69" s="922"/>
      <c r="P69" s="923"/>
      <c r="Q69" s="924">
        <v>344</v>
      </c>
      <c r="R69" s="879"/>
      <c r="S69" s="879"/>
      <c r="T69" s="879"/>
      <c r="U69" s="879"/>
      <c r="V69" s="879">
        <v>344</v>
      </c>
      <c r="W69" s="879"/>
      <c r="X69" s="879"/>
      <c r="Y69" s="879"/>
      <c r="Z69" s="879"/>
      <c r="AA69" s="879">
        <v>1</v>
      </c>
      <c r="AB69" s="879"/>
      <c r="AC69" s="879"/>
      <c r="AD69" s="879"/>
      <c r="AE69" s="879"/>
      <c r="AF69" s="879">
        <v>1</v>
      </c>
      <c r="AG69" s="879"/>
      <c r="AH69" s="879"/>
      <c r="AI69" s="879"/>
      <c r="AJ69" s="879"/>
      <c r="AK69" s="879">
        <v>2</v>
      </c>
      <c r="AL69" s="879"/>
      <c r="AM69" s="879"/>
      <c r="AN69" s="879"/>
      <c r="AO69" s="879"/>
      <c r="AP69" s="879" t="s">
        <v>598</v>
      </c>
      <c r="AQ69" s="879"/>
      <c r="AR69" s="879"/>
      <c r="AS69" s="879"/>
      <c r="AT69" s="879"/>
      <c r="AU69" s="879" t="s">
        <v>598</v>
      </c>
      <c r="AV69" s="879"/>
      <c r="AW69" s="879"/>
      <c r="AX69" s="879"/>
      <c r="AY69" s="879"/>
      <c r="AZ69" s="925" t="s">
        <v>617</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602</v>
      </c>
      <c r="C70" s="922"/>
      <c r="D70" s="922"/>
      <c r="E70" s="922"/>
      <c r="F70" s="922"/>
      <c r="G70" s="922"/>
      <c r="H70" s="922"/>
      <c r="I70" s="922"/>
      <c r="J70" s="922"/>
      <c r="K70" s="922"/>
      <c r="L70" s="922"/>
      <c r="M70" s="922"/>
      <c r="N70" s="922"/>
      <c r="O70" s="922"/>
      <c r="P70" s="923"/>
      <c r="Q70" s="924">
        <v>24</v>
      </c>
      <c r="R70" s="879"/>
      <c r="S70" s="879"/>
      <c r="T70" s="879"/>
      <c r="U70" s="879"/>
      <c r="V70" s="879">
        <v>24</v>
      </c>
      <c r="W70" s="879"/>
      <c r="X70" s="879"/>
      <c r="Y70" s="879"/>
      <c r="Z70" s="879"/>
      <c r="AA70" s="879">
        <v>0</v>
      </c>
      <c r="AB70" s="879"/>
      <c r="AC70" s="879"/>
      <c r="AD70" s="879"/>
      <c r="AE70" s="879"/>
      <c r="AF70" s="879">
        <v>0</v>
      </c>
      <c r="AG70" s="879"/>
      <c r="AH70" s="879"/>
      <c r="AI70" s="879"/>
      <c r="AJ70" s="879"/>
      <c r="AK70" s="879" t="s">
        <v>606</v>
      </c>
      <c r="AL70" s="879"/>
      <c r="AM70" s="879"/>
      <c r="AN70" s="879"/>
      <c r="AO70" s="879"/>
      <c r="AP70" s="879" t="s">
        <v>598</v>
      </c>
      <c r="AQ70" s="879"/>
      <c r="AR70" s="879"/>
      <c r="AS70" s="879"/>
      <c r="AT70" s="879"/>
      <c r="AU70" s="879" t="s">
        <v>598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603</v>
      </c>
      <c r="C71" s="922"/>
      <c r="D71" s="922"/>
      <c r="E71" s="922"/>
      <c r="F71" s="922"/>
      <c r="G71" s="922"/>
      <c r="H71" s="922"/>
      <c r="I71" s="922"/>
      <c r="J71" s="922"/>
      <c r="K71" s="922"/>
      <c r="L71" s="922"/>
      <c r="M71" s="922"/>
      <c r="N71" s="922"/>
      <c r="O71" s="922"/>
      <c r="P71" s="923"/>
      <c r="Q71" s="924">
        <v>143</v>
      </c>
      <c r="R71" s="879"/>
      <c r="S71" s="879"/>
      <c r="T71" s="879"/>
      <c r="U71" s="879"/>
      <c r="V71" s="879">
        <v>132</v>
      </c>
      <c r="W71" s="879"/>
      <c r="X71" s="879"/>
      <c r="Y71" s="879"/>
      <c r="Z71" s="879"/>
      <c r="AA71" s="879">
        <v>11</v>
      </c>
      <c r="AB71" s="879"/>
      <c r="AC71" s="879"/>
      <c r="AD71" s="879"/>
      <c r="AE71" s="879"/>
      <c r="AF71" s="879">
        <v>11</v>
      </c>
      <c r="AG71" s="879"/>
      <c r="AH71" s="879"/>
      <c r="AI71" s="879"/>
      <c r="AJ71" s="879"/>
      <c r="AK71" s="879" t="s">
        <v>598</v>
      </c>
      <c r="AL71" s="879"/>
      <c r="AM71" s="879"/>
      <c r="AN71" s="879"/>
      <c r="AO71" s="879"/>
      <c r="AP71" s="879" t="s">
        <v>598</v>
      </c>
      <c r="AQ71" s="879"/>
      <c r="AR71" s="879"/>
      <c r="AS71" s="879"/>
      <c r="AT71" s="879"/>
      <c r="AU71" s="879" t="s">
        <v>598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604</v>
      </c>
      <c r="C72" s="922"/>
      <c r="D72" s="922"/>
      <c r="E72" s="922"/>
      <c r="F72" s="922"/>
      <c r="G72" s="922"/>
      <c r="H72" s="922"/>
      <c r="I72" s="922"/>
      <c r="J72" s="922"/>
      <c r="K72" s="922"/>
      <c r="L72" s="922"/>
      <c r="M72" s="922"/>
      <c r="N72" s="922"/>
      <c r="O72" s="922"/>
      <c r="P72" s="923"/>
      <c r="Q72" s="924">
        <v>351</v>
      </c>
      <c r="R72" s="879"/>
      <c r="S72" s="879"/>
      <c r="T72" s="879"/>
      <c r="U72" s="879"/>
      <c r="V72" s="879">
        <v>218</v>
      </c>
      <c r="W72" s="879"/>
      <c r="X72" s="879"/>
      <c r="Y72" s="879"/>
      <c r="Z72" s="879"/>
      <c r="AA72" s="879">
        <v>133</v>
      </c>
      <c r="AB72" s="879"/>
      <c r="AC72" s="879"/>
      <c r="AD72" s="879"/>
      <c r="AE72" s="879"/>
      <c r="AF72" s="879">
        <v>133</v>
      </c>
      <c r="AG72" s="879"/>
      <c r="AH72" s="879"/>
      <c r="AI72" s="879"/>
      <c r="AJ72" s="879"/>
      <c r="AK72" s="879">
        <v>65</v>
      </c>
      <c r="AL72" s="879"/>
      <c r="AM72" s="879"/>
      <c r="AN72" s="879"/>
      <c r="AO72" s="879"/>
      <c r="AP72" s="879" t="s">
        <v>598</v>
      </c>
      <c r="AQ72" s="879"/>
      <c r="AR72" s="879"/>
      <c r="AS72" s="879"/>
      <c r="AT72" s="879"/>
      <c r="AU72" s="879" t="s">
        <v>598</v>
      </c>
      <c r="AV72" s="879"/>
      <c r="AW72" s="879"/>
      <c r="AX72" s="879"/>
      <c r="AY72" s="879"/>
      <c r="AZ72" s="925" t="s">
        <v>618</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605</v>
      </c>
      <c r="C73" s="922"/>
      <c r="D73" s="922"/>
      <c r="E73" s="922"/>
      <c r="F73" s="922"/>
      <c r="G73" s="922"/>
      <c r="H73" s="922"/>
      <c r="I73" s="922"/>
      <c r="J73" s="922"/>
      <c r="K73" s="922"/>
      <c r="L73" s="922"/>
      <c r="M73" s="922"/>
      <c r="N73" s="922"/>
      <c r="O73" s="922"/>
      <c r="P73" s="923"/>
      <c r="Q73" s="924">
        <v>200866</v>
      </c>
      <c r="R73" s="879"/>
      <c r="S73" s="879"/>
      <c r="T73" s="879"/>
      <c r="U73" s="879"/>
      <c r="V73" s="879">
        <v>188873</v>
      </c>
      <c r="W73" s="879"/>
      <c r="X73" s="879"/>
      <c r="Y73" s="879"/>
      <c r="Z73" s="879"/>
      <c r="AA73" s="879">
        <v>11994</v>
      </c>
      <c r="AB73" s="879"/>
      <c r="AC73" s="879"/>
      <c r="AD73" s="879"/>
      <c r="AE73" s="879"/>
      <c r="AF73" s="879">
        <v>11994</v>
      </c>
      <c r="AG73" s="879"/>
      <c r="AH73" s="879"/>
      <c r="AI73" s="879"/>
      <c r="AJ73" s="879"/>
      <c r="AK73" s="879" t="s">
        <v>598</v>
      </c>
      <c r="AL73" s="879"/>
      <c r="AM73" s="879"/>
      <c r="AN73" s="879"/>
      <c r="AO73" s="879"/>
      <c r="AP73" s="879" t="s">
        <v>598</v>
      </c>
      <c r="AQ73" s="879"/>
      <c r="AR73" s="879"/>
      <c r="AS73" s="879"/>
      <c r="AT73" s="879"/>
      <c r="AU73" s="879" t="s">
        <v>598</v>
      </c>
      <c r="AV73" s="879"/>
      <c r="AW73" s="879"/>
      <c r="AX73" s="879"/>
      <c r="AY73" s="879"/>
      <c r="AZ73" s="925" t="s">
        <v>610</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12263</v>
      </c>
      <c r="AG88" s="890"/>
      <c r="AH88" s="890"/>
      <c r="AI88" s="890"/>
      <c r="AJ88" s="890"/>
      <c r="AK88" s="887"/>
      <c r="AL88" s="887"/>
      <c r="AM88" s="887"/>
      <c r="AN88" s="887"/>
      <c r="AO88" s="887"/>
      <c r="AP88" s="890" t="s">
        <v>531</v>
      </c>
      <c r="AQ88" s="890"/>
      <c r="AR88" s="890"/>
      <c r="AS88" s="890"/>
      <c r="AT88" s="890"/>
      <c r="AU88" s="890" t="s">
        <v>531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181</v>
      </c>
      <c r="CS102" s="898"/>
      <c r="CT102" s="898"/>
      <c r="CU102" s="898"/>
      <c r="CV102" s="941"/>
      <c r="CW102" s="940" t="s">
        <v>598</v>
      </c>
      <c r="CX102" s="898"/>
      <c r="CY102" s="898"/>
      <c r="CZ102" s="898"/>
      <c r="DA102" s="941"/>
      <c r="DB102" s="940">
        <v>71</v>
      </c>
      <c r="DC102" s="898"/>
      <c r="DD102" s="898"/>
      <c r="DE102" s="898"/>
      <c r="DF102" s="941"/>
      <c r="DG102" s="940" t="s">
        <v>598</v>
      </c>
      <c r="DH102" s="898"/>
      <c r="DI102" s="898"/>
      <c r="DJ102" s="898"/>
      <c r="DK102" s="941"/>
      <c r="DL102" s="940" t="s">
        <v>598</v>
      </c>
      <c r="DM102" s="898"/>
      <c r="DN102" s="898"/>
      <c r="DO102" s="898"/>
      <c r="DP102" s="941"/>
      <c r="DQ102" s="940" t="s">
        <v>598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442</v>
      </c>
      <c r="AG109" s="943"/>
      <c r="AH109" s="943"/>
      <c r="AI109" s="943"/>
      <c r="AJ109" s="944"/>
      <c r="AK109" s="942" t="s">
        <v>306</v>
      </c>
      <c r="AL109" s="943"/>
      <c r="AM109" s="943"/>
      <c r="AN109" s="943"/>
      <c r="AO109" s="944"/>
      <c r="AP109" s="942" t="s">
        <v>443</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442</v>
      </c>
      <c r="BW109" s="943"/>
      <c r="BX109" s="943"/>
      <c r="BY109" s="943"/>
      <c r="BZ109" s="944"/>
      <c r="CA109" s="942" t="s">
        <v>306</v>
      </c>
      <c r="CB109" s="943"/>
      <c r="CC109" s="943"/>
      <c r="CD109" s="943"/>
      <c r="CE109" s="944"/>
      <c r="CF109" s="963" t="s">
        <v>443</v>
      </c>
      <c r="CG109" s="963"/>
      <c r="CH109" s="963"/>
      <c r="CI109" s="963"/>
      <c r="CJ109" s="963"/>
      <c r="CK109" s="942" t="s">
        <v>444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442</v>
      </c>
      <c r="DM109" s="943"/>
      <c r="DN109" s="943"/>
      <c r="DO109" s="943"/>
      <c r="DP109" s="944"/>
      <c r="DQ109" s="942" t="s">
        <v>306</v>
      </c>
      <c r="DR109" s="943"/>
      <c r="DS109" s="943"/>
      <c r="DT109" s="943"/>
      <c r="DU109" s="944"/>
      <c r="DV109" s="942" t="s">
        <v>443</v>
      </c>
      <c r="DW109" s="943"/>
      <c r="DX109" s="943"/>
      <c r="DY109" s="943"/>
      <c r="DZ109" s="945"/>
    </row>
    <row r="110" spans="1:131" s="248" customFormat="1" ht="26.25" customHeight="1" x14ac:dyDescent="0.15">
      <c r="A110" s="946" t="s">
        <v>445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236298</v>
      </c>
      <c r="AB110" s="950"/>
      <c r="AC110" s="950"/>
      <c r="AD110" s="950"/>
      <c r="AE110" s="951"/>
      <c r="AF110" s="952">
        <v>227441</v>
      </c>
      <c r="AG110" s="950"/>
      <c r="AH110" s="950"/>
      <c r="AI110" s="950"/>
      <c r="AJ110" s="951"/>
      <c r="AK110" s="952">
        <v>204103</v>
      </c>
      <c r="AL110" s="950"/>
      <c r="AM110" s="950"/>
      <c r="AN110" s="950"/>
      <c r="AO110" s="951"/>
      <c r="AP110" s="953">
        <v>17.7</v>
      </c>
      <c r="AQ110" s="954"/>
      <c r="AR110" s="954"/>
      <c r="AS110" s="954"/>
      <c r="AT110" s="955"/>
      <c r="AU110" s="956" t="s">
        <v>73</v>
      </c>
      <c r="AV110" s="957"/>
      <c r="AW110" s="957"/>
      <c r="AX110" s="957"/>
      <c r="AY110" s="957"/>
      <c r="AZ110" s="998" t="s">
        <v>446</v>
      </c>
      <c r="BA110" s="947"/>
      <c r="BB110" s="947"/>
      <c r="BC110" s="947"/>
      <c r="BD110" s="947"/>
      <c r="BE110" s="947"/>
      <c r="BF110" s="947"/>
      <c r="BG110" s="947"/>
      <c r="BH110" s="947"/>
      <c r="BI110" s="947"/>
      <c r="BJ110" s="947"/>
      <c r="BK110" s="947"/>
      <c r="BL110" s="947"/>
      <c r="BM110" s="947"/>
      <c r="BN110" s="947"/>
      <c r="BO110" s="947"/>
      <c r="BP110" s="948"/>
      <c r="BQ110" s="984">
        <v>1862459</v>
      </c>
      <c r="BR110" s="985"/>
      <c r="BS110" s="985"/>
      <c r="BT110" s="985"/>
      <c r="BU110" s="985"/>
      <c r="BV110" s="985">
        <v>2147799</v>
      </c>
      <c r="BW110" s="985"/>
      <c r="BX110" s="985"/>
      <c r="BY110" s="985"/>
      <c r="BZ110" s="985"/>
      <c r="CA110" s="985">
        <v>2882429</v>
      </c>
      <c r="CB110" s="985"/>
      <c r="CC110" s="985"/>
      <c r="CD110" s="985"/>
      <c r="CE110" s="985"/>
      <c r="CF110" s="999">
        <v>250.3</v>
      </c>
      <c r="CG110" s="1000"/>
      <c r="CH110" s="1000"/>
      <c r="CI110" s="1000"/>
      <c r="CJ110" s="1000"/>
      <c r="CK110" s="1001" t="s">
        <v>447</v>
      </c>
      <c r="CL110" s="1002"/>
      <c r="CM110" s="981" t="s">
        <v>448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449</v>
      </c>
      <c r="DH110" s="985"/>
      <c r="DI110" s="985"/>
      <c r="DJ110" s="985"/>
      <c r="DK110" s="985"/>
      <c r="DL110" s="985" t="s">
        <v>233</v>
      </c>
      <c r="DM110" s="985"/>
      <c r="DN110" s="985"/>
      <c r="DO110" s="985"/>
      <c r="DP110" s="985"/>
      <c r="DQ110" s="985" t="s">
        <v>413</v>
      </c>
      <c r="DR110" s="985"/>
      <c r="DS110" s="985"/>
      <c r="DT110" s="985"/>
      <c r="DU110" s="985"/>
      <c r="DV110" s="986" t="s">
        <v>233</v>
      </c>
      <c r="DW110" s="986"/>
      <c r="DX110" s="986"/>
      <c r="DY110" s="986"/>
      <c r="DZ110" s="987"/>
    </row>
    <row r="111" spans="1:131" s="248" customFormat="1" ht="26.25" customHeight="1" x14ac:dyDescent="0.15">
      <c r="A111" s="988" t="s">
        <v>450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449</v>
      </c>
      <c r="AB111" s="992"/>
      <c r="AC111" s="992"/>
      <c r="AD111" s="992"/>
      <c r="AE111" s="993"/>
      <c r="AF111" s="994" t="s">
        <v>449</v>
      </c>
      <c r="AG111" s="992"/>
      <c r="AH111" s="992"/>
      <c r="AI111" s="992"/>
      <c r="AJ111" s="993"/>
      <c r="AK111" s="994" t="s">
        <v>233</v>
      </c>
      <c r="AL111" s="992"/>
      <c r="AM111" s="992"/>
      <c r="AN111" s="992"/>
      <c r="AO111" s="993"/>
      <c r="AP111" s="995" t="s">
        <v>413</v>
      </c>
      <c r="AQ111" s="996"/>
      <c r="AR111" s="996"/>
      <c r="AS111" s="996"/>
      <c r="AT111" s="997"/>
      <c r="AU111" s="958"/>
      <c r="AV111" s="959"/>
      <c r="AW111" s="959"/>
      <c r="AX111" s="959"/>
      <c r="AY111" s="959"/>
      <c r="AZ111" s="1007" t="s">
        <v>451</v>
      </c>
      <c r="BA111" s="1008"/>
      <c r="BB111" s="1008"/>
      <c r="BC111" s="1008"/>
      <c r="BD111" s="1008"/>
      <c r="BE111" s="1008"/>
      <c r="BF111" s="1008"/>
      <c r="BG111" s="1008"/>
      <c r="BH111" s="1008"/>
      <c r="BI111" s="1008"/>
      <c r="BJ111" s="1008"/>
      <c r="BK111" s="1008"/>
      <c r="BL111" s="1008"/>
      <c r="BM111" s="1008"/>
      <c r="BN111" s="1008"/>
      <c r="BO111" s="1008"/>
      <c r="BP111" s="1009"/>
      <c r="BQ111" s="977" t="s">
        <v>233</v>
      </c>
      <c r="BR111" s="978"/>
      <c r="BS111" s="978"/>
      <c r="BT111" s="978"/>
      <c r="BU111" s="978"/>
      <c r="BV111" s="978" t="s">
        <v>449</v>
      </c>
      <c r="BW111" s="978"/>
      <c r="BX111" s="978"/>
      <c r="BY111" s="978"/>
      <c r="BZ111" s="978"/>
      <c r="CA111" s="978" t="s">
        <v>413</v>
      </c>
      <c r="CB111" s="978"/>
      <c r="CC111" s="978"/>
      <c r="CD111" s="978"/>
      <c r="CE111" s="978"/>
      <c r="CF111" s="972" t="s">
        <v>449</v>
      </c>
      <c r="CG111" s="973"/>
      <c r="CH111" s="973"/>
      <c r="CI111" s="973"/>
      <c r="CJ111" s="973"/>
      <c r="CK111" s="1003"/>
      <c r="CL111" s="1004"/>
      <c r="CM111" s="974" t="s">
        <v>452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413</v>
      </c>
      <c r="DH111" s="978"/>
      <c r="DI111" s="978"/>
      <c r="DJ111" s="978"/>
      <c r="DK111" s="978"/>
      <c r="DL111" s="978" t="s">
        <v>413</v>
      </c>
      <c r="DM111" s="978"/>
      <c r="DN111" s="978"/>
      <c r="DO111" s="978"/>
      <c r="DP111" s="978"/>
      <c r="DQ111" s="978" t="s">
        <v>449</v>
      </c>
      <c r="DR111" s="978"/>
      <c r="DS111" s="978"/>
      <c r="DT111" s="978"/>
      <c r="DU111" s="978"/>
      <c r="DV111" s="979" t="s">
        <v>449</v>
      </c>
      <c r="DW111" s="979"/>
      <c r="DX111" s="979"/>
      <c r="DY111" s="979"/>
      <c r="DZ111" s="980"/>
    </row>
    <row r="112" spans="1:131" s="248" customFormat="1" ht="26.25" customHeight="1" x14ac:dyDescent="0.15">
      <c r="A112" s="1010" t="s">
        <v>453</v>
      </c>
      <c r="B112" s="1011"/>
      <c r="C112" s="1008" t="s">
        <v>454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449</v>
      </c>
      <c r="AB112" s="1017"/>
      <c r="AC112" s="1017"/>
      <c r="AD112" s="1017"/>
      <c r="AE112" s="1018"/>
      <c r="AF112" s="1019" t="s">
        <v>449</v>
      </c>
      <c r="AG112" s="1017"/>
      <c r="AH112" s="1017"/>
      <c r="AI112" s="1017"/>
      <c r="AJ112" s="1018"/>
      <c r="AK112" s="1019" t="s">
        <v>449</v>
      </c>
      <c r="AL112" s="1017"/>
      <c r="AM112" s="1017"/>
      <c r="AN112" s="1017"/>
      <c r="AO112" s="1018"/>
      <c r="AP112" s="1020" t="s">
        <v>233</v>
      </c>
      <c r="AQ112" s="1021"/>
      <c r="AR112" s="1021"/>
      <c r="AS112" s="1021"/>
      <c r="AT112" s="1022"/>
      <c r="AU112" s="958"/>
      <c r="AV112" s="959"/>
      <c r="AW112" s="959"/>
      <c r="AX112" s="959"/>
      <c r="AY112" s="959"/>
      <c r="AZ112" s="1007" t="s">
        <v>455</v>
      </c>
      <c r="BA112" s="1008"/>
      <c r="BB112" s="1008"/>
      <c r="BC112" s="1008"/>
      <c r="BD112" s="1008"/>
      <c r="BE112" s="1008"/>
      <c r="BF112" s="1008"/>
      <c r="BG112" s="1008"/>
      <c r="BH112" s="1008"/>
      <c r="BI112" s="1008"/>
      <c r="BJ112" s="1008"/>
      <c r="BK112" s="1008"/>
      <c r="BL112" s="1008"/>
      <c r="BM112" s="1008"/>
      <c r="BN112" s="1008"/>
      <c r="BO112" s="1008"/>
      <c r="BP112" s="1009"/>
      <c r="BQ112" s="977">
        <v>450877</v>
      </c>
      <c r="BR112" s="978"/>
      <c r="BS112" s="978"/>
      <c r="BT112" s="978"/>
      <c r="BU112" s="978"/>
      <c r="BV112" s="978">
        <v>383241</v>
      </c>
      <c r="BW112" s="978"/>
      <c r="BX112" s="978"/>
      <c r="BY112" s="978"/>
      <c r="BZ112" s="978"/>
      <c r="CA112" s="978">
        <v>360864</v>
      </c>
      <c r="CB112" s="978"/>
      <c r="CC112" s="978"/>
      <c r="CD112" s="978"/>
      <c r="CE112" s="978"/>
      <c r="CF112" s="972">
        <v>31.3</v>
      </c>
      <c r="CG112" s="973"/>
      <c r="CH112" s="973"/>
      <c r="CI112" s="973"/>
      <c r="CJ112" s="973"/>
      <c r="CK112" s="1003"/>
      <c r="CL112" s="1004"/>
      <c r="CM112" s="974" t="s">
        <v>456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449</v>
      </c>
      <c r="DH112" s="978"/>
      <c r="DI112" s="978"/>
      <c r="DJ112" s="978"/>
      <c r="DK112" s="978"/>
      <c r="DL112" s="978" t="s">
        <v>233</v>
      </c>
      <c r="DM112" s="978"/>
      <c r="DN112" s="978"/>
      <c r="DO112" s="978"/>
      <c r="DP112" s="978"/>
      <c r="DQ112" s="978" t="s">
        <v>449</v>
      </c>
      <c r="DR112" s="978"/>
      <c r="DS112" s="978"/>
      <c r="DT112" s="978"/>
      <c r="DU112" s="978"/>
      <c r="DV112" s="979" t="s">
        <v>449</v>
      </c>
      <c r="DW112" s="979"/>
      <c r="DX112" s="979"/>
      <c r="DY112" s="979"/>
      <c r="DZ112" s="980"/>
    </row>
    <row r="113" spans="1:130" s="248" customFormat="1" ht="26.25" customHeight="1" x14ac:dyDescent="0.15">
      <c r="A113" s="1012"/>
      <c r="B113" s="1013"/>
      <c r="C113" s="1008" t="s">
        <v>457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54350</v>
      </c>
      <c r="AB113" s="992"/>
      <c r="AC113" s="992"/>
      <c r="AD113" s="992"/>
      <c r="AE113" s="993"/>
      <c r="AF113" s="994">
        <v>55091</v>
      </c>
      <c r="AG113" s="992"/>
      <c r="AH113" s="992"/>
      <c r="AI113" s="992"/>
      <c r="AJ113" s="993"/>
      <c r="AK113" s="994">
        <v>59620</v>
      </c>
      <c r="AL113" s="992"/>
      <c r="AM113" s="992"/>
      <c r="AN113" s="992"/>
      <c r="AO113" s="993"/>
      <c r="AP113" s="995">
        <v>5.2</v>
      </c>
      <c r="AQ113" s="996"/>
      <c r="AR113" s="996"/>
      <c r="AS113" s="996"/>
      <c r="AT113" s="997"/>
      <c r="AU113" s="958"/>
      <c r="AV113" s="959"/>
      <c r="AW113" s="959"/>
      <c r="AX113" s="959"/>
      <c r="AY113" s="959"/>
      <c r="AZ113" s="1007" t="s">
        <v>458</v>
      </c>
      <c r="BA113" s="1008"/>
      <c r="BB113" s="1008"/>
      <c r="BC113" s="1008"/>
      <c r="BD113" s="1008"/>
      <c r="BE113" s="1008"/>
      <c r="BF113" s="1008"/>
      <c r="BG113" s="1008"/>
      <c r="BH113" s="1008"/>
      <c r="BI113" s="1008"/>
      <c r="BJ113" s="1008"/>
      <c r="BK113" s="1008"/>
      <c r="BL113" s="1008"/>
      <c r="BM113" s="1008"/>
      <c r="BN113" s="1008"/>
      <c r="BO113" s="1008"/>
      <c r="BP113" s="1009"/>
      <c r="BQ113" s="977" t="s">
        <v>449</v>
      </c>
      <c r="BR113" s="978"/>
      <c r="BS113" s="978"/>
      <c r="BT113" s="978"/>
      <c r="BU113" s="978"/>
      <c r="BV113" s="978" t="s">
        <v>233</v>
      </c>
      <c r="BW113" s="978"/>
      <c r="BX113" s="978"/>
      <c r="BY113" s="978"/>
      <c r="BZ113" s="978"/>
      <c r="CA113" s="978" t="s">
        <v>233</v>
      </c>
      <c r="CB113" s="978"/>
      <c r="CC113" s="978"/>
      <c r="CD113" s="978"/>
      <c r="CE113" s="978"/>
      <c r="CF113" s="972" t="s">
        <v>449</v>
      </c>
      <c r="CG113" s="973"/>
      <c r="CH113" s="973"/>
      <c r="CI113" s="973"/>
      <c r="CJ113" s="973"/>
      <c r="CK113" s="1003"/>
      <c r="CL113" s="1004"/>
      <c r="CM113" s="974" t="s">
        <v>459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233</v>
      </c>
      <c r="DH113" s="1017"/>
      <c r="DI113" s="1017"/>
      <c r="DJ113" s="1017"/>
      <c r="DK113" s="1018"/>
      <c r="DL113" s="1019" t="s">
        <v>233</v>
      </c>
      <c r="DM113" s="1017"/>
      <c r="DN113" s="1017"/>
      <c r="DO113" s="1017"/>
      <c r="DP113" s="1018"/>
      <c r="DQ113" s="1019" t="s">
        <v>233</v>
      </c>
      <c r="DR113" s="1017"/>
      <c r="DS113" s="1017"/>
      <c r="DT113" s="1017"/>
      <c r="DU113" s="1018"/>
      <c r="DV113" s="1020" t="s">
        <v>449</v>
      </c>
      <c r="DW113" s="1021"/>
      <c r="DX113" s="1021"/>
      <c r="DY113" s="1021"/>
      <c r="DZ113" s="1022"/>
    </row>
    <row r="114" spans="1:130" s="248" customFormat="1" ht="26.25" customHeight="1" x14ac:dyDescent="0.15">
      <c r="A114" s="1012"/>
      <c r="B114" s="1013"/>
      <c r="C114" s="1008" t="s">
        <v>460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233</v>
      </c>
      <c r="AB114" s="1017"/>
      <c r="AC114" s="1017"/>
      <c r="AD114" s="1017"/>
      <c r="AE114" s="1018"/>
      <c r="AF114" s="1019" t="s">
        <v>233</v>
      </c>
      <c r="AG114" s="1017"/>
      <c r="AH114" s="1017"/>
      <c r="AI114" s="1017"/>
      <c r="AJ114" s="1018"/>
      <c r="AK114" s="1019" t="s">
        <v>233</v>
      </c>
      <c r="AL114" s="1017"/>
      <c r="AM114" s="1017"/>
      <c r="AN114" s="1017"/>
      <c r="AO114" s="1018"/>
      <c r="AP114" s="1020" t="s">
        <v>233</v>
      </c>
      <c r="AQ114" s="1021"/>
      <c r="AR114" s="1021"/>
      <c r="AS114" s="1021"/>
      <c r="AT114" s="1022"/>
      <c r="AU114" s="958"/>
      <c r="AV114" s="959"/>
      <c r="AW114" s="959"/>
      <c r="AX114" s="959"/>
      <c r="AY114" s="959"/>
      <c r="AZ114" s="1007" t="s">
        <v>461</v>
      </c>
      <c r="BA114" s="1008"/>
      <c r="BB114" s="1008"/>
      <c r="BC114" s="1008"/>
      <c r="BD114" s="1008"/>
      <c r="BE114" s="1008"/>
      <c r="BF114" s="1008"/>
      <c r="BG114" s="1008"/>
      <c r="BH114" s="1008"/>
      <c r="BI114" s="1008"/>
      <c r="BJ114" s="1008"/>
      <c r="BK114" s="1008"/>
      <c r="BL114" s="1008"/>
      <c r="BM114" s="1008"/>
      <c r="BN114" s="1008"/>
      <c r="BO114" s="1008"/>
      <c r="BP114" s="1009"/>
      <c r="BQ114" s="977" t="s">
        <v>449</v>
      </c>
      <c r="BR114" s="978"/>
      <c r="BS114" s="978"/>
      <c r="BT114" s="978"/>
      <c r="BU114" s="978"/>
      <c r="BV114" s="978">
        <v>33345</v>
      </c>
      <c r="BW114" s="978"/>
      <c r="BX114" s="978"/>
      <c r="BY114" s="978"/>
      <c r="BZ114" s="978"/>
      <c r="CA114" s="978" t="s">
        <v>233</v>
      </c>
      <c r="CB114" s="978"/>
      <c r="CC114" s="978"/>
      <c r="CD114" s="978"/>
      <c r="CE114" s="978"/>
      <c r="CF114" s="972" t="s">
        <v>233</v>
      </c>
      <c r="CG114" s="973"/>
      <c r="CH114" s="973"/>
      <c r="CI114" s="973"/>
      <c r="CJ114" s="973"/>
      <c r="CK114" s="1003"/>
      <c r="CL114" s="1004"/>
      <c r="CM114" s="974" t="s">
        <v>462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233</v>
      </c>
      <c r="DH114" s="1017"/>
      <c r="DI114" s="1017"/>
      <c r="DJ114" s="1017"/>
      <c r="DK114" s="1018"/>
      <c r="DL114" s="1019" t="s">
        <v>233</v>
      </c>
      <c r="DM114" s="1017"/>
      <c r="DN114" s="1017"/>
      <c r="DO114" s="1017"/>
      <c r="DP114" s="1018"/>
      <c r="DQ114" s="1019" t="s">
        <v>449</v>
      </c>
      <c r="DR114" s="1017"/>
      <c r="DS114" s="1017"/>
      <c r="DT114" s="1017"/>
      <c r="DU114" s="1018"/>
      <c r="DV114" s="1020" t="s">
        <v>449</v>
      </c>
      <c r="DW114" s="1021"/>
      <c r="DX114" s="1021"/>
      <c r="DY114" s="1021"/>
      <c r="DZ114" s="1022"/>
    </row>
    <row r="115" spans="1:130" s="248" customFormat="1" ht="26.25" customHeight="1" x14ac:dyDescent="0.15">
      <c r="A115" s="1012"/>
      <c r="B115" s="1013"/>
      <c r="C115" s="1008" t="s">
        <v>463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233</v>
      </c>
      <c r="AB115" s="992"/>
      <c r="AC115" s="992"/>
      <c r="AD115" s="992"/>
      <c r="AE115" s="993"/>
      <c r="AF115" s="994" t="s">
        <v>233</v>
      </c>
      <c r="AG115" s="992"/>
      <c r="AH115" s="992"/>
      <c r="AI115" s="992"/>
      <c r="AJ115" s="993"/>
      <c r="AK115" s="994" t="s">
        <v>233</v>
      </c>
      <c r="AL115" s="992"/>
      <c r="AM115" s="992"/>
      <c r="AN115" s="992"/>
      <c r="AO115" s="993"/>
      <c r="AP115" s="995" t="s">
        <v>233</v>
      </c>
      <c r="AQ115" s="996"/>
      <c r="AR115" s="996"/>
      <c r="AS115" s="996"/>
      <c r="AT115" s="997"/>
      <c r="AU115" s="958"/>
      <c r="AV115" s="959"/>
      <c r="AW115" s="959"/>
      <c r="AX115" s="959"/>
      <c r="AY115" s="959"/>
      <c r="AZ115" s="1007" t="s">
        <v>464</v>
      </c>
      <c r="BA115" s="1008"/>
      <c r="BB115" s="1008"/>
      <c r="BC115" s="1008"/>
      <c r="BD115" s="1008"/>
      <c r="BE115" s="1008"/>
      <c r="BF115" s="1008"/>
      <c r="BG115" s="1008"/>
      <c r="BH115" s="1008"/>
      <c r="BI115" s="1008"/>
      <c r="BJ115" s="1008"/>
      <c r="BK115" s="1008"/>
      <c r="BL115" s="1008"/>
      <c r="BM115" s="1008"/>
      <c r="BN115" s="1008"/>
      <c r="BO115" s="1008"/>
      <c r="BP115" s="1009"/>
      <c r="BQ115" s="977" t="s">
        <v>449</v>
      </c>
      <c r="BR115" s="978"/>
      <c r="BS115" s="978"/>
      <c r="BT115" s="978"/>
      <c r="BU115" s="978"/>
      <c r="BV115" s="978" t="s">
        <v>233</v>
      </c>
      <c r="BW115" s="978"/>
      <c r="BX115" s="978"/>
      <c r="BY115" s="978"/>
      <c r="BZ115" s="978"/>
      <c r="CA115" s="978" t="s">
        <v>449</v>
      </c>
      <c r="CB115" s="978"/>
      <c r="CC115" s="978"/>
      <c r="CD115" s="978"/>
      <c r="CE115" s="978"/>
      <c r="CF115" s="972" t="s">
        <v>233</v>
      </c>
      <c r="CG115" s="973"/>
      <c r="CH115" s="973"/>
      <c r="CI115" s="973"/>
      <c r="CJ115" s="973"/>
      <c r="CK115" s="1003"/>
      <c r="CL115" s="1004"/>
      <c r="CM115" s="1007" t="s">
        <v>465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233</v>
      </c>
      <c r="DH115" s="1017"/>
      <c r="DI115" s="1017"/>
      <c r="DJ115" s="1017"/>
      <c r="DK115" s="1018"/>
      <c r="DL115" s="1019" t="s">
        <v>233</v>
      </c>
      <c r="DM115" s="1017"/>
      <c r="DN115" s="1017"/>
      <c r="DO115" s="1017"/>
      <c r="DP115" s="1018"/>
      <c r="DQ115" s="1019" t="s">
        <v>449</v>
      </c>
      <c r="DR115" s="1017"/>
      <c r="DS115" s="1017"/>
      <c r="DT115" s="1017"/>
      <c r="DU115" s="1018"/>
      <c r="DV115" s="1020" t="s">
        <v>449</v>
      </c>
      <c r="DW115" s="1021"/>
      <c r="DX115" s="1021"/>
      <c r="DY115" s="1021"/>
      <c r="DZ115" s="1022"/>
    </row>
    <row r="116" spans="1:130" s="248" customFormat="1" ht="26.25" customHeight="1" x14ac:dyDescent="0.15">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449</v>
      </c>
      <c r="AB116" s="1017"/>
      <c r="AC116" s="1017"/>
      <c r="AD116" s="1017"/>
      <c r="AE116" s="1018"/>
      <c r="AF116" s="1019" t="s">
        <v>233</v>
      </c>
      <c r="AG116" s="1017"/>
      <c r="AH116" s="1017"/>
      <c r="AI116" s="1017"/>
      <c r="AJ116" s="1018"/>
      <c r="AK116" s="1019" t="s">
        <v>449</v>
      </c>
      <c r="AL116" s="1017"/>
      <c r="AM116" s="1017"/>
      <c r="AN116" s="1017"/>
      <c r="AO116" s="1018"/>
      <c r="AP116" s="1020" t="s">
        <v>233</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449</v>
      </c>
      <c r="BR116" s="978"/>
      <c r="BS116" s="978"/>
      <c r="BT116" s="978"/>
      <c r="BU116" s="978"/>
      <c r="BV116" s="978" t="s">
        <v>449</v>
      </c>
      <c r="BW116" s="978"/>
      <c r="BX116" s="978"/>
      <c r="BY116" s="978"/>
      <c r="BZ116" s="978"/>
      <c r="CA116" s="978" t="s">
        <v>449</v>
      </c>
      <c r="CB116" s="978"/>
      <c r="CC116" s="978"/>
      <c r="CD116" s="978"/>
      <c r="CE116" s="978"/>
      <c r="CF116" s="972" t="s">
        <v>233</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449</v>
      </c>
      <c r="DH116" s="1017"/>
      <c r="DI116" s="1017"/>
      <c r="DJ116" s="1017"/>
      <c r="DK116" s="1018"/>
      <c r="DL116" s="1019" t="s">
        <v>449</v>
      </c>
      <c r="DM116" s="1017"/>
      <c r="DN116" s="1017"/>
      <c r="DO116" s="1017"/>
      <c r="DP116" s="1018"/>
      <c r="DQ116" s="1019" t="s">
        <v>233</v>
      </c>
      <c r="DR116" s="1017"/>
      <c r="DS116" s="1017"/>
      <c r="DT116" s="1017"/>
      <c r="DU116" s="1018"/>
      <c r="DV116" s="1020" t="s">
        <v>233</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469</v>
      </c>
      <c r="Z117" s="944"/>
      <c r="AA117" s="1034">
        <v>290648</v>
      </c>
      <c r="AB117" s="1035"/>
      <c r="AC117" s="1035"/>
      <c r="AD117" s="1035"/>
      <c r="AE117" s="1036"/>
      <c r="AF117" s="1037">
        <v>282532</v>
      </c>
      <c r="AG117" s="1035"/>
      <c r="AH117" s="1035"/>
      <c r="AI117" s="1035"/>
      <c r="AJ117" s="1036"/>
      <c r="AK117" s="1037">
        <v>263723</v>
      </c>
      <c r="AL117" s="1035"/>
      <c r="AM117" s="1035"/>
      <c r="AN117" s="1035"/>
      <c r="AO117" s="1036"/>
      <c r="AP117" s="1038"/>
      <c r="AQ117" s="1039"/>
      <c r="AR117" s="1039"/>
      <c r="AS117" s="1039"/>
      <c r="AT117" s="1040"/>
      <c r="AU117" s="958"/>
      <c r="AV117" s="959"/>
      <c r="AW117" s="959"/>
      <c r="AX117" s="959"/>
      <c r="AY117" s="959"/>
      <c r="AZ117" s="1025" t="s">
        <v>470</v>
      </c>
      <c r="BA117" s="1026"/>
      <c r="BB117" s="1026"/>
      <c r="BC117" s="1026"/>
      <c r="BD117" s="1026"/>
      <c r="BE117" s="1026"/>
      <c r="BF117" s="1026"/>
      <c r="BG117" s="1026"/>
      <c r="BH117" s="1026"/>
      <c r="BI117" s="1026"/>
      <c r="BJ117" s="1026"/>
      <c r="BK117" s="1026"/>
      <c r="BL117" s="1026"/>
      <c r="BM117" s="1026"/>
      <c r="BN117" s="1026"/>
      <c r="BO117" s="1026"/>
      <c r="BP117" s="1027"/>
      <c r="BQ117" s="977" t="s">
        <v>233</v>
      </c>
      <c r="BR117" s="978"/>
      <c r="BS117" s="978"/>
      <c r="BT117" s="978"/>
      <c r="BU117" s="978"/>
      <c r="BV117" s="978" t="s">
        <v>233</v>
      </c>
      <c r="BW117" s="978"/>
      <c r="BX117" s="978"/>
      <c r="BY117" s="978"/>
      <c r="BZ117" s="978"/>
      <c r="CA117" s="978" t="s">
        <v>471</v>
      </c>
      <c r="CB117" s="978"/>
      <c r="CC117" s="978"/>
      <c r="CD117" s="978"/>
      <c r="CE117" s="978"/>
      <c r="CF117" s="972" t="s">
        <v>233</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233</v>
      </c>
      <c r="DH117" s="1017"/>
      <c r="DI117" s="1017"/>
      <c r="DJ117" s="1017"/>
      <c r="DK117" s="1018"/>
      <c r="DL117" s="1019" t="s">
        <v>233</v>
      </c>
      <c r="DM117" s="1017"/>
      <c r="DN117" s="1017"/>
      <c r="DO117" s="1017"/>
      <c r="DP117" s="1018"/>
      <c r="DQ117" s="1019" t="s">
        <v>473</v>
      </c>
      <c r="DR117" s="1017"/>
      <c r="DS117" s="1017"/>
      <c r="DT117" s="1017"/>
      <c r="DU117" s="1018"/>
      <c r="DV117" s="1020" t="s">
        <v>233</v>
      </c>
      <c r="DW117" s="1021"/>
      <c r="DX117" s="1021"/>
      <c r="DY117" s="1021"/>
      <c r="DZ117" s="1022"/>
    </row>
    <row r="118" spans="1:130" s="248" customFormat="1" ht="26.25" customHeight="1" x14ac:dyDescent="0.15">
      <c r="A118" s="962" t="s">
        <v>444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442</v>
      </c>
      <c r="AG118" s="943"/>
      <c r="AH118" s="943"/>
      <c r="AI118" s="943"/>
      <c r="AJ118" s="944"/>
      <c r="AK118" s="942" t="s">
        <v>306</v>
      </c>
      <c r="AL118" s="943"/>
      <c r="AM118" s="943"/>
      <c r="AN118" s="943"/>
      <c r="AO118" s="944"/>
      <c r="AP118" s="1029" t="s">
        <v>443</v>
      </c>
      <c r="AQ118" s="1030"/>
      <c r="AR118" s="1030"/>
      <c r="AS118" s="1030"/>
      <c r="AT118" s="1031"/>
      <c r="AU118" s="958"/>
      <c r="AV118" s="959"/>
      <c r="AW118" s="959"/>
      <c r="AX118" s="959"/>
      <c r="AY118" s="959"/>
      <c r="AZ118" s="1032" t="s">
        <v>474</v>
      </c>
      <c r="BA118" s="1023"/>
      <c r="BB118" s="1023"/>
      <c r="BC118" s="1023"/>
      <c r="BD118" s="1023"/>
      <c r="BE118" s="1023"/>
      <c r="BF118" s="1023"/>
      <c r="BG118" s="1023"/>
      <c r="BH118" s="1023"/>
      <c r="BI118" s="1023"/>
      <c r="BJ118" s="1023"/>
      <c r="BK118" s="1023"/>
      <c r="BL118" s="1023"/>
      <c r="BM118" s="1023"/>
      <c r="BN118" s="1023"/>
      <c r="BO118" s="1023"/>
      <c r="BP118" s="1024"/>
      <c r="BQ118" s="1055" t="s">
        <v>233</v>
      </c>
      <c r="BR118" s="1056"/>
      <c r="BS118" s="1056"/>
      <c r="BT118" s="1056"/>
      <c r="BU118" s="1056"/>
      <c r="BV118" s="1056" t="s">
        <v>233</v>
      </c>
      <c r="BW118" s="1056"/>
      <c r="BX118" s="1056"/>
      <c r="BY118" s="1056"/>
      <c r="BZ118" s="1056"/>
      <c r="CA118" s="1056" t="s">
        <v>233</v>
      </c>
      <c r="CB118" s="1056"/>
      <c r="CC118" s="1056"/>
      <c r="CD118" s="1056"/>
      <c r="CE118" s="1056"/>
      <c r="CF118" s="972" t="s">
        <v>233</v>
      </c>
      <c r="CG118" s="973"/>
      <c r="CH118" s="973"/>
      <c r="CI118" s="973"/>
      <c r="CJ118" s="973"/>
      <c r="CK118" s="1003"/>
      <c r="CL118" s="1004"/>
      <c r="CM118" s="974" t="s">
        <v>475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473</v>
      </c>
      <c r="DH118" s="1017"/>
      <c r="DI118" s="1017"/>
      <c r="DJ118" s="1017"/>
      <c r="DK118" s="1018"/>
      <c r="DL118" s="1019" t="s">
        <v>233</v>
      </c>
      <c r="DM118" s="1017"/>
      <c r="DN118" s="1017"/>
      <c r="DO118" s="1017"/>
      <c r="DP118" s="1018"/>
      <c r="DQ118" s="1019" t="s">
        <v>476</v>
      </c>
      <c r="DR118" s="1017"/>
      <c r="DS118" s="1017"/>
      <c r="DT118" s="1017"/>
      <c r="DU118" s="1018"/>
      <c r="DV118" s="1020" t="s">
        <v>233</v>
      </c>
      <c r="DW118" s="1021"/>
      <c r="DX118" s="1021"/>
      <c r="DY118" s="1021"/>
      <c r="DZ118" s="1022"/>
    </row>
    <row r="119" spans="1:130" s="248" customFormat="1" ht="26.25" customHeight="1" x14ac:dyDescent="0.15">
      <c r="A119" s="1116" t="s">
        <v>447</v>
      </c>
      <c r="B119" s="1002"/>
      <c r="C119" s="981" t="s">
        <v>448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233</v>
      </c>
      <c r="AB119" s="950"/>
      <c r="AC119" s="950"/>
      <c r="AD119" s="950"/>
      <c r="AE119" s="951"/>
      <c r="AF119" s="952" t="s">
        <v>233</v>
      </c>
      <c r="AG119" s="950"/>
      <c r="AH119" s="950"/>
      <c r="AI119" s="950"/>
      <c r="AJ119" s="951"/>
      <c r="AK119" s="952" t="s">
        <v>233</v>
      </c>
      <c r="AL119" s="950"/>
      <c r="AM119" s="950"/>
      <c r="AN119" s="950"/>
      <c r="AO119" s="951"/>
      <c r="AP119" s="953" t="s">
        <v>471</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477</v>
      </c>
      <c r="BP119" s="1064"/>
      <c r="BQ119" s="1055">
        <v>2313336</v>
      </c>
      <c r="BR119" s="1056"/>
      <c r="BS119" s="1056"/>
      <c r="BT119" s="1056"/>
      <c r="BU119" s="1056"/>
      <c r="BV119" s="1056">
        <v>2564385</v>
      </c>
      <c r="BW119" s="1056"/>
      <c r="BX119" s="1056"/>
      <c r="BY119" s="1056"/>
      <c r="BZ119" s="1056"/>
      <c r="CA119" s="1056">
        <v>3243293</v>
      </c>
      <c r="CB119" s="1056"/>
      <c r="CC119" s="1056"/>
      <c r="CD119" s="1056"/>
      <c r="CE119" s="1056"/>
      <c r="CF119" s="1057"/>
      <c r="CG119" s="1058"/>
      <c r="CH119" s="1058"/>
      <c r="CI119" s="1058"/>
      <c r="CJ119" s="1059"/>
      <c r="CK119" s="1005"/>
      <c r="CL119" s="1006"/>
      <c r="CM119" s="1060" t="s">
        <v>478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479</v>
      </c>
      <c r="DH119" s="1042"/>
      <c r="DI119" s="1042"/>
      <c r="DJ119" s="1042"/>
      <c r="DK119" s="1043"/>
      <c r="DL119" s="1041" t="s">
        <v>233</v>
      </c>
      <c r="DM119" s="1042"/>
      <c r="DN119" s="1042"/>
      <c r="DO119" s="1042"/>
      <c r="DP119" s="1043"/>
      <c r="DQ119" s="1041" t="s">
        <v>480</v>
      </c>
      <c r="DR119" s="1042"/>
      <c r="DS119" s="1042"/>
      <c r="DT119" s="1042"/>
      <c r="DU119" s="1043"/>
      <c r="DV119" s="1044" t="s">
        <v>233</v>
      </c>
      <c r="DW119" s="1045"/>
      <c r="DX119" s="1045"/>
      <c r="DY119" s="1045"/>
      <c r="DZ119" s="1046"/>
    </row>
    <row r="120" spans="1:130" s="248" customFormat="1" ht="26.25" customHeight="1" x14ac:dyDescent="0.15">
      <c r="A120" s="1117"/>
      <c r="B120" s="1004"/>
      <c r="C120" s="974" t="s">
        <v>452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481</v>
      </c>
      <c r="AB120" s="1017"/>
      <c r="AC120" s="1017"/>
      <c r="AD120" s="1017"/>
      <c r="AE120" s="1018"/>
      <c r="AF120" s="1019" t="s">
        <v>233</v>
      </c>
      <c r="AG120" s="1017"/>
      <c r="AH120" s="1017"/>
      <c r="AI120" s="1017"/>
      <c r="AJ120" s="1018"/>
      <c r="AK120" s="1019" t="s">
        <v>479</v>
      </c>
      <c r="AL120" s="1017"/>
      <c r="AM120" s="1017"/>
      <c r="AN120" s="1017"/>
      <c r="AO120" s="1018"/>
      <c r="AP120" s="1020" t="s">
        <v>479</v>
      </c>
      <c r="AQ120" s="1021"/>
      <c r="AR120" s="1021"/>
      <c r="AS120" s="1021"/>
      <c r="AT120" s="1022"/>
      <c r="AU120" s="1047" t="s">
        <v>482</v>
      </c>
      <c r="AV120" s="1048"/>
      <c r="AW120" s="1048"/>
      <c r="AX120" s="1048"/>
      <c r="AY120" s="1049"/>
      <c r="AZ120" s="998" t="s">
        <v>483</v>
      </c>
      <c r="BA120" s="947"/>
      <c r="BB120" s="947"/>
      <c r="BC120" s="947"/>
      <c r="BD120" s="947"/>
      <c r="BE120" s="947"/>
      <c r="BF120" s="947"/>
      <c r="BG120" s="947"/>
      <c r="BH120" s="947"/>
      <c r="BI120" s="947"/>
      <c r="BJ120" s="947"/>
      <c r="BK120" s="947"/>
      <c r="BL120" s="947"/>
      <c r="BM120" s="947"/>
      <c r="BN120" s="947"/>
      <c r="BO120" s="947"/>
      <c r="BP120" s="948"/>
      <c r="BQ120" s="984">
        <v>3388072</v>
      </c>
      <c r="BR120" s="985"/>
      <c r="BS120" s="985"/>
      <c r="BT120" s="985"/>
      <c r="BU120" s="985"/>
      <c r="BV120" s="985">
        <v>3490889</v>
      </c>
      <c r="BW120" s="985"/>
      <c r="BX120" s="985"/>
      <c r="BY120" s="985"/>
      <c r="BZ120" s="985"/>
      <c r="CA120" s="985">
        <v>3554841</v>
      </c>
      <c r="CB120" s="985"/>
      <c r="CC120" s="985"/>
      <c r="CD120" s="985"/>
      <c r="CE120" s="985"/>
      <c r="CF120" s="999">
        <v>308.60000000000002</v>
      </c>
      <c r="CG120" s="1000"/>
      <c r="CH120" s="1000"/>
      <c r="CI120" s="1000"/>
      <c r="CJ120" s="1000"/>
      <c r="CK120" s="1065" t="s">
        <v>484</v>
      </c>
      <c r="CL120" s="1066"/>
      <c r="CM120" s="1066"/>
      <c r="CN120" s="1066"/>
      <c r="CO120" s="1067"/>
      <c r="CP120" s="1073" t="s">
        <v>485</v>
      </c>
      <c r="CQ120" s="1074"/>
      <c r="CR120" s="1074"/>
      <c r="CS120" s="1074"/>
      <c r="CT120" s="1074"/>
      <c r="CU120" s="1074"/>
      <c r="CV120" s="1074"/>
      <c r="CW120" s="1074"/>
      <c r="CX120" s="1074"/>
      <c r="CY120" s="1074"/>
      <c r="CZ120" s="1074"/>
      <c r="DA120" s="1074"/>
      <c r="DB120" s="1074"/>
      <c r="DC120" s="1074"/>
      <c r="DD120" s="1074"/>
      <c r="DE120" s="1074"/>
      <c r="DF120" s="1075"/>
      <c r="DG120" s="984">
        <v>230636</v>
      </c>
      <c r="DH120" s="985"/>
      <c r="DI120" s="985"/>
      <c r="DJ120" s="985"/>
      <c r="DK120" s="985"/>
      <c r="DL120" s="985">
        <v>205940</v>
      </c>
      <c r="DM120" s="985"/>
      <c r="DN120" s="985"/>
      <c r="DO120" s="985"/>
      <c r="DP120" s="985"/>
      <c r="DQ120" s="985">
        <v>198586</v>
      </c>
      <c r="DR120" s="985"/>
      <c r="DS120" s="985"/>
      <c r="DT120" s="985"/>
      <c r="DU120" s="985"/>
      <c r="DV120" s="986">
        <v>17.2</v>
      </c>
      <c r="DW120" s="986"/>
      <c r="DX120" s="986"/>
      <c r="DY120" s="986"/>
      <c r="DZ120" s="987"/>
    </row>
    <row r="121" spans="1:130" s="248" customFormat="1" ht="26.25" customHeight="1" x14ac:dyDescent="0.15">
      <c r="A121" s="1117"/>
      <c r="B121" s="1004"/>
      <c r="C121" s="1025" t="s">
        <v>486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487</v>
      </c>
      <c r="AB121" s="1017"/>
      <c r="AC121" s="1017"/>
      <c r="AD121" s="1017"/>
      <c r="AE121" s="1018"/>
      <c r="AF121" s="1019" t="s">
        <v>233</v>
      </c>
      <c r="AG121" s="1017"/>
      <c r="AH121" s="1017"/>
      <c r="AI121" s="1017"/>
      <c r="AJ121" s="1018"/>
      <c r="AK121" s="1019" t="s">
        <v>233</v>
      </c>
      <c r="AL121" s="1017"/>
      <c r="AM121" s="1017"/>
      <c r="AN121" s="1017"/>
      <c r="AO121" s="1018"/>
      <c r="AP121" s="1020" t="s">
        <v>233</v>
      </c>
      <c r="AQ121" s="1021"/>
      <c r="AR121" s="1021"/>
      <c r="AS121" s="1021"/>
      <c r="AT121" s="1022"/>
      <c r="AU121" s="1050"/>
      <c r="AV121" s="1051"/>
      <c r="AW121" s="1051"/>
      <c r="AX121" s="1051"/>
      <c r="AY121" s="1052"/>
      <c r="AZ121" s="1007" t="s">
        <v>488</v>
      </c>
      <c r="BA121" s="1008"/>
      <c r="BB121" s="1008"/>
      <c r="BC121" s="1008"/>
      <c r="BD121" s="1008"/>
      <c r="BE121" s="1008"/>
      <c r="BF121" s="1008"/>
      <c r="BG121" s="1008"/>
      <c r="BH121" s="1008"/>
      <c r="BI121" s="1008"/>
      <c r="BJ121" s="1008"/>
      <c r="BK121" s="1008"/>
      <c r="BL121" s="1008"/>
      <c r="BM121" s="1008"/>
      <c r="BN121" s="1008"/>
      <c r="BO121" s="1008"/>
      <c r="BP121" s="1009"/>
      <c r="BQ121" s="977" t="s">
        <v>233</v>
      </c>
      <c r="BR121" s="978"/>
      <c r="BS121" s="978"/>
      <c r="BT121" s="978"/>
      <c r="BU121" s="978"/>
      <c r="BV121" s="978" t="s">
        <v>233</v>
      </c>
      <c r="BW121" s="978"/>
      <c r="BX121" s="978"/>
      <c r="BY121" s="978"/>
      <c r="BZ121" s="978"/>
      <c r="CA121" s="978" t="s">
        <v>479</v>
      </c>
      <c r="CB121" s="978"/>
      <c r="CC121" s="978"/>
      <c r="CD121" s="978"/>
      <c r="CE121" s="978"/>
      <c r="CF121" s="972" t="s">
        <v>233</v>
      </c>
      <c r="CG121" s="973"/>
      <c r="CH121" s="973"/>
      <c r="CI121" s="973"/>
      <c r="CJ121" s="973"/>
      <c r="CK121" s="1068"/>
      <c r="CL121" s="1069"/>
      <c r="CM121" s="1069"/>
      <c r="CN121" s="1069"/>
      <c r="CO121" s="1070"/>
      <c r="CP121" s="1078" t="s">
        <v>489</v>
      </c>
      <c r="CQ121" s="1079"/>
      <c r="CR121" s="1079"/>
      <c r="CS121" s="1079"/>
      <c r="CT121" s="1079"/>
      <c r="CU121" s="1079"/>
      <c r="CV121" s="1079"/>
      <c r="CW121" s="1079"/>
      <c r="CX121" s="1079"/>
      <c r="CY121" s="1079"/>
      <c r="CZ121" s="1079"/>
      <c r="DA121" s="1079"/>
      <c r="DB121" s="1079"/>
      <c r="DC121" s="1079"/>
      <c r="DD121" s="1079"/>
      <c r="DE121" s="1079"/>
      <c r="DF121" s="1080"/>
      <c r="DG121" s="977">
        <v>68331</v>
      </c>
      <c r="DH121" s="978"/>
      <c r="DI121" s="978"/>
      <c r="DJ121" s="978"/>
      <c r="DK121" s="978"/>
      <c r="DL121" s="978">
        <v>63830</v>
      </c>
      <c r="DM121" s="978"/>
      <c r="DN121" s="978"/>
      <c r="DO121" s="978"/>
      <c r="DP121" s="978"/>
      <c r="DQ121" s="978">
        <v>60307</v>
      </c>
      <c r="DR121" s="978"/>
      <c r="DS121" s="978"/>
      <c r="DT121" s="978"/>
      <c r="DU121" s="978"/>
      <c r="DV121" s="979">
        <v>5.2</v>
      </c>
      <c r="DW121" s="979"/>
      <c r="DX121" s="979"/>
      <c r="DY121" s="979"/>
      <c r="DZ121" s="980"/>
    </row>
    <row r="122" spans="1:130" s="248" customFormat="1" ht="26.25" customHeight="1" x14ac:dyDescent="0.15">
      <c r="A122" s="1117"/>
      <c r="B122" s="1004"/>
      <c r="C122" s="974" t="s">
        <v>462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233</v>
      </c>
      <c r="AB122" s="1017"/>
      <c r="AC122" s="1017"/>
      <c r="AD122" s="1017"/>
      <c r="AE122" s="1018"/>
      <c r="AF122" s="1019" t="s">
        <v>473</v>
      </c>
      <c r="AG122" s="1017"/>
      <c r="AH122" s="1017"/>
      <c r="AI122" s="1017"/>
      <c r="AJ122" s="1018"/>
      <c r="AK122" s="1019" t="s">
        <v>233</v>
      </c>
      <c r="AL122" s="1017"/>
      <c r="AM122" s="1017"/>
      <c r="AN122" s="1017"/>
      <c r="AO122" s="1018"/>
      <c r="AP122" s="1020" t="s">
        <v>480</v>
      </c>
      <c r="AQ122" s="1021"/>
      <c r="AR122" s="1021"/>
      <c r="AS122" s="1021"/>
      <c r="AT122" s="1022"/>
      <c r="AU122" s="1050"/>
      <c r="AV122" s="1051"/>
      <c r="AW122" s="1051"/>
      <c r="AX122" s="1051"/>
      <c r="AY122" s="1052"/>
      <c r="AZ122" s="1032" t="s">
        <v>490</v>
      </c>
      <c r="BA122" s="1023"/>
      <c r="BB122" s="1023"/>
      <c r="BC122" s="1023"/>
      <c r="BD122" s="1023"/>
      <c r="BE122" s="1023"/>
      <c r="BF122" s="1023"/>
      <c r="BG122" s="1023"/>
      <c r="BH122" s="1023"/>
      <c r="BI122" s="1023"/>
      <c r="BJ122" s="1023"/>
      <c r="BK122" s="1023"/>
      <c r="BL122" s="1023"/>
      <c r="BM122" s="1023"/>
      <c r="BN122" s="1023"/>
      <c r="BO122" s="1023"/>
      <c r="BP122" s="1024"/>
      <c r="BQ122" s="1055">
        <v>1888169</v>
      </c>
      <c r="BR122" s="1056"/>
      <c r="BS122" s="1056"/>
      <c r="BT122" s="1056"/>
      <c r="BU122" s="1056"/>
      <c r="BV122" s="1056">
        <v>1998561</v>
      </c>
      <c r="BW122" s="1056"/>
      <c r="BX122" s="1056"/>
      <c r="BY122" s="1056"/>
      <c r="BZ122" s="1056"/>
      <c r="CA122" s="1056">
        <v>2537409</v>
      </c>
      <c r="CB122" s="1056"/>
      <c r="CC122" s="1056"/>
      <c r="CD122" s="1056"/>
      <c r="CE122" s="1056"/>
      <c r="CF122" s="1076">
        <v>220.3</v>
      </c>
      <c r="CG122" s="1077"/>
      <c r="CH122" s="1077"/>
      <c r="CI122" s="1077"/>
      <c r="CJ122" s="1077"/>
      <c r="CK122" s="1068"/>
      <c r="CL122" s="1069"/>
      <c r="CM122" s="1069"/>
      <c r="CN122" s="1069"/>
      <c r="CO122" s="1070"/>
      <c r="CP122" s="1078" t="s">
        <v>416</v>
      </c>
      <c r="CQ122" s="1079"/>
      <c r="CR122" s="1079"/>
      <c r="CS122" s="1079"/>
      <c r="CT122" s="1079"/>
      <c r="CU122" s="1079"/>
      <c r="CV122" s="1079"/>
      <c r="CW122" s="1079"/>
      <c r="CX122" s="1079"/>
      <c r="CY122" s="1079"/>
      <c r="CZ122" s="1079"/>
      <c r="DA122" s="1079"/>
      <c r="DB122" s="1079"/>
      <c r="DC122" s="1079"/>
      <c r="DD122" s="1079"/>
      <c r="DE122" s="1079"/>
      <c r="DF122" s="1080"/>
      <c r="DG122" s="977">
        <v>89025</v>
      </c>
      <c r="DH122" s="978"/>
      <c r="DI122" s="978"/>
      <c r="DJ122" s="978"/>
      <c r="DK122" s="978"/>
      <c r="DL122" s="978">
        <v>59039</v>
      </c>
      <c r="DM122" s="978"/>
      <c r="DN122" s="978"/>
      <c r="DO122" s="978"/>
      <c r="DP122" s="978"/>
      <c r="DQ122" s="978">
        <v>52030</v>
      </c>
      <c r="DR122" s="978"/>
      <c r="DS122" s="978"/>
      <c r="DT122" s="978"/>
      <c r="DU122" s="978"/>
      <c r="DV122" s="979">
        <v>4.5</v>
      </c>
      <c r="DW122" s="979"/>
      <c r="DX122" s="979"/>
      <c r="DY122" s="979"/>
      <c r="DZ122" s="980"/>
    </row>
    <row r="123" spans="1:130" s="248" customFormat="1" ht="26.25" customHeight="1" x14ac:dyDescent="0.15">
      <c r="A123" s="1117"/>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233</v>
      </c>
      <c r="AB123" s="1017"/>
      <c r="AC123" s="1017"/>
      <c r="AD123" s="1017"/>
      <c r="AE123" s="1018"/>
      <c r="AF123" s="1019" t="s">
        <v>233</v>
      </c>
      <c r="AG123" s="1017"/>
      <c r="AH123" s="1017"/>
      <c r="AI123" s="1017"/>
      <c r="AJ123" s="1018"/>
      <c r="AK123" s="1019" t="s">
        <v>233</v>
      </c>
      <c r="AL123" s="1017"/>
      <c r="AM123" s="1017"/>
      <c r="AN123" s="1017"/>
      <c r="AO123" s="1018"/>
      <c r="AP123" s="1020" t="s">
        <v>233</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491</v>
      </c>
      <c r="BP123" s="1064"/>
      <c r="BQ123" s="1123">
        <v>5276241</v>
      </c>
      <c r="BR123" s="1124"/>
      <c r="BS123" s="1124"/>
      <c r="BT123" s="1124"/>
      <c r="BU123" s="1124"/>
      <c r="BV123" s="1124">
        <v>5489450</v>
      </c>
      <c r="BW123" s="1124"/>
      <c r="BX123" s="1124"/>
      <c r="BY123" s="1124"/>
      <c r="BZ123" s="1124"/>
      <c r="CA123" s="1124">
        <v>6092250</v>
      </c>
      <c r="CB123" s="1124"/>
      <c r="CC123" s="1124"/>
      <c r="CD123" s="1124"/>
      <c r="CE123" s="1124"/>
      <c r="CF123" s="1057"/>
      <c r="CG123" s="1058"/>
      <c r="CH123" s="1058"/>
      <c r="CI123" s="1058"/>
      <c r="CJ123" s="1059"/>
      <c r="CK123" s="1068"/>
      <c r="CL123" s="1069"/>
      <c r="CM123" s="1069"/>
      <c r="CN123" s="1069"/>
      <c r="CO123" s="1070"/>
      <c r="CP123" s="1078" t="s">
        <v>419</v>
      </c>
      <c r="CQ123" s="1079"/>
      <c r="CR123" s="1079"/>
      <c r="CS123" s="1079"/>
      <c r="CT123" s="1079"/>
      <c r="CU123" s="1079"/>
      <c r="CV123" s="1079"/>
      <c r="CW123" s="1079"/>
      <c r="CX123" s="1079"/>
      <c r="CY123" s="1079"/>
      <c r="CZ123" s="1079"/>
      <c r="DA123" s="1079"/>
      <c r="DB123" s="1079"/>
      <c r="DC123" s="1079"/>
      <c r="DD123" s="1079"/>
      <c r="DE123" s="1079"/>
      <c r="DF123" s="1080"/>
      <c r="DG123" s="1016">
        <v>45352</v>
      </c>
      <c r="DH123" s="1017"/>
      <c r="DI123" s="1017"/>
      <c r="DJ123" s="1017"/>
      <c r="DK123" s="1018"/>
      <c r="DL123" s="1019">
        <v>38934</v>
      </c>
      <c r="DM123" s="1017"/>
      <c r="DN123" s="1017"/>
      <c r="DO123" s="1017"/>
      <c r="DP123" s="1018"/>
      <c r="DQ123" s="1019">
        <v>32295</v>
      </c>
      <c r="DR123" s="1017"/>
      <c r="DS123" s="1017"/>
      <c r="DT123" s="1017"/>
      <c r="DU123" s="1018"/>
      <c r="DV123" s="1020">
        <v>2.8</v>
      </c>
      <c r="DW123" s="1021"/>
      <c r="DX123" s="1021"/>
      <c r="DY123" s="1021"/>
      <c r="DZ123" s="1022"/>
    </row>
    <row r="124" spans="1:130" s="248" customFormat="1" ht="26.25" customHeight="1" thickBot="1" x14ac:dyDescent="0.2">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233</v>
      </c>
      <c r="AB124" s="1017"/>
      <c r="AC124" s="1017"/>
      <c r="AD124" s="1017"/>
      <c r="AE124" s="1018"/>
      <c r="AF124" s="1019" t="s">
        <v>476</v>
      </c>
      <c r="AG124" s="1017"/>
      <c r="AH124" s="1017"/>
      <c r="AI124" s="1017"/>
      <c r="AJ124" s="1018"/>
      <c r="AK124" s="1019" t="s">
        <v>233</v>
      </c>
      <c r="AL124" s="1017"/>
      <c r="AM124" s="1017"/>
      <c r="AN124" s="1017"/>
      <c r="AO124" s="1018"/>
      <c r="AP124" s="1020" t="s">
        <v>492</v>
      </c>
      <c r="AQ124" s="1021"/>
      <c r="AR124" s="1021"/>
      <c r="AS124" s="1021"/>
      <c r="AT124" s="1022"/>
      <c r="AU124" s="1119" t="s">
        <v>493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233</v>
      </c>
      <c r="BR124" s="1086"/>
      <c r="BS124" s="1086"/>
      <c r="BT124" s="1086"/>
      <c r="BU124" s="1086"/>
      <c r="BV124" s="1086" t="s">
        <v>233</v>
      </c>
      <c r="BW124" s="1086"/>
      <c r="BX124" s="1086"/>
      <c r="BY124" s="1086"/>
      <c r="BZ124" s="1086"/>
      <c r="CA124" s="1086" t="s">
        <v>233</v>
      </c>
      <c r="CB124" s="1086"/>
      <c r="CC124" s="1086"/>
      <c r="CD124" s="1086"/>
      <c r="CE124" s="1086"/>
      <c r="CF124" s="1087"/>
      <c r="CG124" s="1088"/>
      <c r="CH124" s="1088"/>
      <c r="CI124" s="1088"/>
      <c r="CJ124" s="1089"/>
      <c r="CK124" s="1071"/>
      <c r="CL124" s="1071"/>
      <c r="CM124" s="1071"/>
      <c r="CN124" s="1071"/>
      <c r="CO124" s="1072"/>
      <c r="CP124" s="1078" t="s">
        <v>494</v>
      </c>
      <c r="CQ124" s="1079"/>
      <c r="CR124" s="1079"/>
      <c r="CS124" s="1079"/>
      <c r="CT124" s="1079"/>
      <c r="CU124" s="1079"/>
      <c r="CV124" s="1079"/>
      <c r="CW124" s="1079"/>
      <c r="CX124" s="1079"/>
      <c r="CY124" s="1079"/>
      <c r="CZ124" s="1079"/>
      <c r="DA124" s="1079"/>
      <c r="DB124" s="1079"/>
      <c r="DC124" s="1079"/>
      <c r="DD124" s="1079"/>
      <c r="DE124" s="1079"/>
      <c r="DF124" s="1080"/>
      <c r="DG124" s="1063">
        <v>17533</v>
      </c>
      <c r="DH124" s="1042"/>
      <c r="DI124" s="1042"/>
      <c r="DJ124" s="1042"/>
      <c r="DK124" s="1043"/>
      <c r="DL124" s="1041">
        <v>15498</v>
      </c>
      <c r="DM124" s="1042"/>
      <c r="DN124" s="1042"/>
      <c r="DO124" s="1042"/>
      <c r="DP124" s="1043"/>
      <c r="DQ124" s="1041">
        <v>17646</v>
      </c>
      <c r="DR124" s="1042"/>
      <c r="DS124" s="1042"/>
      <c r="DT124" s="1042"/>
      <c r="DU124" s="1043"/>
      <c r="DV124" s="1044">
        <v>1.5</v>
      </c>
      <c r="DW124" s="1045"/>
      <c r="DX124" s="1045"/>
      <c r="DY124" s="1045"/>
      <c r="DZ124" s="1046"/>
    </row>
    <row r="125" spans="1:130" s="248" customFormat="1" ht="26.25" customHeight="1" x14ac:dyDescent="0.15">
      <c r="A125" s="1117"/>
      <c r="B125" s="1004"/>
      <c r="C125" s="974" t="s">
        <v>475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233</v>
      </c>
      <c r="AB125" s="1017"/>
      <c r="AC125" s="1017"/>
      <c r="AD125" s="1017"/>
      <c r="AE125" s="1018"/>
      <c r="AF125" s="1019" t="s">
        <v>233</v>
      </c>
      <c r="AG125" s="1017"/>
      <c r="AH125" s="1017"/>
      <c r="AI125" s="1017"/>
      <c r="AJ125" s="1018"/>
      <c r="AK125" s="1019" t="s">
        <v>487</v>
      </c>
      <c r="AL125" s="1017"/>
      <c r="AM125" s="1017"/>
      <c r="AN125" s="1017"/>
      <c r="AO125" s="1018"/>
      <c r="AP125" s="1020" t="s">
        <v>480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495</v>
      </c>
      <c r="CL125" s="1066"/>
      <c r="CM125" s="1066"/>
      <c r="CN125" s="1066"/>
      <c r="CO125" s="1067"/>
      <c r="CP125" s="998" t="s">
        <v>496</v>
      </c>
      <c r="CQ125" s="947"/>
      <c r="CR125" s="947"/>
      <c r="CS125" s="947"/>
      <c r="CT125" s="947"/>
      <c r="CU125" s="947"/>
      <c r="CV125" s="947"/>
      <c r="CW125" s="947"/>
      <c r="CX125" s="947"/>
      <c r="CY125" s="947"/>
      <c r="CZ125" s="947"/>
      <c r="DA125" s="947"/>
      <c r="DB125" s="947"/>
      <c r="DC125" s="947"/>
      <c r="DD125" s="947"/>
      <c r="DE125" s="947"/>
      <c r="DF125" s="948"/>
      <c r="DG125" s="984" t="s">
        <v>476</v>
      </c>
      <c r="DH125" s="985"/>
      <c r="DI125" s="985"/>
      <c r="DJ125" s="985"/>
      <c r="DK125" s="985"/>
      <c r="DL125" s="985" t="s">
        <v>481</v>
      </c>
      <c r="DM125" s="985"/>
      <c r="DN125" s="985"/>
      <c r="DO125" s="985"/>
      <c r="DP125" s="985"/>
      <c r="DQ125" s="985" t="s">
        <v>487</v>
      </c>
      <c r="DR125" s="985"/>
      <c r="DS125" s="985"/>
      <c r="DT125" s="985"/>
      <c r="DU125" s="985"/>
      <c r="DV125" s="986" t="s">
        <v>479</v>
      </c>
      <c r="DW125" s="986"/>
      <c r="DX125" s="986"/>
      <c r="DY125" s="986"/>
      <c r="DZ125" s="987"/>
    </row>
    <row r="126" spans="1:130" s="248" customFormat="1" ht="26.25" customHeight="1" thickBot="1" x14ac:dyDescent="0.2">
      <c r="A126" s="1117"/>
      <c r="B126" s="1004"/>
      <c r="C126" s="974" t="s">
        <v>478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479</v>
      </c>
      <c r="AB126" s="1017"/>
      <c r="AC126" s="1017"/>
      <c r="AD126" s="1017"/>
      <c r="AE126" s="1018"/>
      <c r="AF126" s="1019" t="s">
        <v>476</v>
      </c>
      <c r="AG126" s="1017"/>
      <c r="AH126" s="1017"/>
      <c r="AI126" s="1017"/>
      <c r="AJ126" s="1018"/>
      <c r="AK126" s="1019" t="s">
        <v>497</v>
      </c>
      <c r="AL126" s="1017"/>
      <c r="AM126" s="1017"/>
      <c r="AN126" s="1017"/>
      <c r="AO126" s="1018"/>
      <c r="AP126" s="1020" t="s">
        <v>497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498</v>
      </c>
      <c r="CQ126" s="1008"/>
      <c r="CR126" s="1008"/>
      <c r="CS126" s="1008"/>
      <c r="CT126" s="1008"/>
      <c r="CU126" s="1008"/>
      <c r="CV126" s="1008"/>
      <c r="CW126" s="1008"/>
      <c r="CX126" s="1008"/>
      <c r="CY126" s="1008"/>
      <c r="CZ126" s="1008"/>
      <c r="DA126" s="1008"/>
      <c r="DB126" s="1008"/>
      <c r="DC126" s="1008"/>
      <c r="DD126" s="1008"/>
      <c r="DE126" s="1008"/>
      <c r="DF126" s="1009"/>
      <c r="DG126" s="977" t="s">
        <v>233</v>
      </c>
      <c r="DH126" s="978"/>
      <c r="DI126" s="978"/>
      <c r="DJ126" s="978"/>
      <c r="DK126" s="978"/>
      <c r="DL126" s="978" t="s">
        <v>233</v>
      </c>
      <c r="DM126" s="978"/>
      <c r="DN126" s="978"/>
      <c r="DO126" s="978"/>
      <c r="DP126" s="978"/>
      <c r="DQ126" s="978" t="s">
        <v>233</v>
      </c>
      <c r="DR126" s="978"/>
      <c r="DS126" s="978"/>
      <c r="DT126" s="978"/>
      <c r="DU126" s="978"/>
      <c r="DV126" s="979" t="s">
        <v>487</v>
      </c>
      <c r="DW126" s="979"/>
      <c r="DX126" s="979"/>
      <c r="DY126" s="979"/>
      <c r="DZ126" s="980"/>
    </row>
    <row r="127" spans="1:130" s="248" customFormat="1" ht="26.25" customHeight="1" x14ac:dyDescent="0.15">
      <c r="A127" s="1118"/>
      <c r="B127" s="1006"/>
      <c r="C127" s="1060" t="s">
        <v>499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480</v>
      </c>
      <c r="AB127" s="1017"/>
      <c r="AC127" s="1017"/>
      <c r="AD127" s="1017"/>
      <c r="AE127" s="1018"/>
      <c r="AF127" s="1019" t="s">
        <v>500</v>
      </c>
      <c r="AG127" s="1017"/>
      <c r="AH127" s="1017"/>
      <c r="AI127" s="1017"/>
      <c r="AJ127" s="1018"/>
      <c r="AK127" s="1019" t="s">
        <v>480</v>
      </c>
      <c r="AL127" s="1017"/>
      <c r="AM127" s="1017"/>
      <c r="AN127" s="1017"/>
      <c r="AO127" s="1018"/>
      <c r="AP127" s="1020" t="s">
        <v>480</v>
      </c>
      <c r="AQ127" s="1021"/>
      <c r="AR127" s="1021"/>
      <c r="AS127" s="1021"/>
      <c r="AT127" s="1022"/>
      <c r="AU127" s="284"/>
      <c r="AV127" s="284"/>
      <c r="AW127" s="284"/>
      <c r="AX127" s="1090" t="s">
        <v>501</v>
      </c>
      <c r="AY127" s="1091"/>
      <c r="AZ127" s="1091"/>
      <c r="BA127" s="1091"/>
      <c r="BB127" s="1091"/>
      <c r="BC127" s="1091"/>
      <c r="BD127" s="1091"/>
      <c r="BE127" s="1092"/>
      <c r="BF127" s="1093" t="s">
        <v>502</v>
      </c>
      <c r="BG127" s="1091"/>
      <c r="BH127" s="1091"/>
      <c r="BI127" s="1091"/>
      <c r="BJ127" s="1091"/>
      <c r="BK127" s="1091"/>
      <c r="BL127" s="1092"/>
      <c r="BM127" s="1093" t="s">
        <v>503</v>
      </c>
      <c r="BN127" s="1091"/>
      <c r="BO127" s="1091"/>
      <c r="BP127" s="1091"/>
      <c r="BQ127" s="1091"/>
      <c r="BR127" s="1091"/>
      <c r="BS127" s="1092"/>
      <c r="BT127" s="1093" t="s">
        <v>504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233</v>
      </c>
      <c r="DH127" s="978"/>
      <c r="DI127" s="978"/>
      <c r="DJ127" s="978"/>
      <c r="DK127" s="978"/>
      <c r="DL127" s="978" t="s">
        <v>473</v>
      </c>
      <c r="DM127" s="978"/>
      <c r="DN127" s="978"/>
      <c r="DO127" s="978"/>
      <c r="DP127" s="978"/>
      <c r="DQ127" s="978" t="s">
        <v>487</v>
      </c>
      <c r="DR127" s="978"/>
      <c r="DS127" s="978"/>
      <c r="DT127" s="978"/>
      <c r="DU127" s="978"/>
      <c r="DV127" s="979" t="s">
        <v>480</v>
      </c>
      <c r="DW127" s="979"/>
      <c r="DX127" s="979"/>
      <c r="DY127" s="979"/>
      <c r="DZ127" s="980"/>
    </row>
    <row r="128" spans="1:130" s="248" customFormat="1" ht="26.25" customHeight="1" thickBot="1" x14ac:dyDescent="0.2">
      <c r="A128" s="1101" t="s">
        <v>506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507</v>
      </c>
      <c r="X128" s="1103"/>
      <c r="Y128" s="1103"/>
      <c r="Z128" s="1104"/>
      <c r="AA128" s="1105" t="s">
        <v>476</v>
      </c>
      <c r="AB128" s="1106"/>
      <c r="AC128" s="1106"/>
      <c r="AD128" s="1106"/>
      <c r="AE128" s="1107"/>
      <c r="AF128" s="1108" t="s">
        <v>481</v>
      </c>
      <c r="AG128" s="1106"/>
      <c r="AH128" s="1106"/>
      <c r="AI128" s="1106"/>
      <c r="AJ128" s="1107"/>
      <c r="AK128" s="1108" t="s">
        <v>476</v>
      </c>
      <c r="AL128" s="1106"/>
      <c r="AM128" s="1106"/>
      <c r="AN128" s="1106"/>
      <c r="AO128" s="1107"/>
      <c r="AP128" s="1109"/>
      <c r="AQ128" s="1110"/>
      <c r="AR128" s="1110"/>
      <c r="AS128" s="1110"/>
      <c r="AT128" s="1111"/>
      <c r="AU128" s="284"/>
      <c r="AV128" s="284"/>
      <c r="AW128" s="284"/>
      <c r="AX128" s="946" t="s">
        <v>508</v>
      </c>
      <c r="AY128" s="947"/>
      <c r="AZ128" s="947"/>
      <c r="BA128" s="947"/>
      <c r="BB128" s="947"/>
      <c r="BC128" s="947"/>
      <c r="BD128" s="947"/>
      <c r="BE128" s="948"/>
      <c r="BF128" s="1112" t="s">
        <v>480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509</v>
      </c>
      <c r="CQ128" s="1095"/>
      <c r="CR128" s="1095"/>
      <c r="CS128" s="1095"/>
      <c r="CT128" s="1095"/>
      <c r="CU128" s="1095"/>
      <c r="CV128" s="1095"/>
      <c r="CW128" s="1095"/>
      <c r="CX128" s="1095"/>
      <c r="CY128" s="1095"/>
      <c r="CZ128" s="1095"/>
      <c r="DA128" s="1095"/>
      <c r="DB128" s="1095"/>
      <c r="DC128" s="1095"/>
      <c r="DD128" s="1095"/>
      <c r="DE128" s="1095"/>
      <c r="DF128" s="1096"/>
      <c r="DG128" s="1097" t="s">
        <v>233</v>
      </c>
      <c r="DH128" s="1098"/>
      <c r="DI128" s="1098"/>
      <c r="DJ128" s="1098"/>
      <c r="DK128" s="1098"/>
      <c r="DL128" s="1098" t="s">
        <v>233</v>
      </c>
      <c r="DM128" s="1098"/>
      <c r="DN128" s="1098"/>
      <c r="DO128" s="1098"/>
      <c r="DP128" s="1098"/>
      <c r="DQ128" s="1098" t="s">
        <v>497</v>
      </c>
      <c r="DR128" s="1098"/>
      <c r="DS128" s="1098"/>
      <c r="DT128" s="1098"/>
      <c r="DU128" s="1098"/>
      <c r="DV128" s="1099" t="s">
        <v>233</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510</v>
      </c>
      <c r="X129" s="1132"/>
      <c r="Y129" s="1132"/>
      <c r="Z129" s="1133"/>
      <c r="AA129" s="1016">
        <v>1347076</v>
      </c>
      <c r="AB129" s="1017"/>
      <c r="AC129" s="1017"/>
      <c r="AD129" s="1017"/>
      <c r="AE129" s="1018"/>
      <c r="AF129" s="1019">
        <v>1301959</v>
      </c>
      <c r="AG129" s="1017"/>
      <c r="AH129" s="1017"/>
      <c r="AI129" s="1017"/>
      <c r="AJ129" s="1018"/>
      <c r="AK129" s="1019">
        <v>1360216</v>
      </c>
      <c r="AL129" s="1017"/>
      <c r="AM129" s="1017"/>
      <c r="AN129" s="1017"/>
      <c r="AO129" s="1018"/>
      <c r="AP129" s="1134"/>
      <c r="AQ129" s="1135"/>
      <c r="AR129" s="1135"/>
      <c r="AS129" s="1135"/>
      <c r="AT129" s="1136"/>
      <c r="AU129" s="286"/>
      <c r="AV129" s="286"/>
      <c r="AW129" s="286"/>
      <c r="AX129" s="1125" t="s">
        <v>511</v>
      </c>
      <c r="AY129" s="1008"/>
      <c r="AZ129" s="1008"/>
      <c r="BA129" s="1008"/>
      <c r="BB129" s="1008"/>
      <c r="BC129" s="1008"/>
      <c r="BD129" s="1008"/>
      <c r="BE129" s="1009"/>
      <c r="BF129" s="1126" t="s">
        <v>233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513</v>
      </c>
      <c r="X130" s="1132"/>
      <c r="Y130" s="1132"/>
      <c r="Z130" s="1133"/>
      <c r="AA130" s="1016">
        <v>242809</v>
      </c>
      <c r="AB130" s="1017"/>
      <c r="AC130" s="1017"/>
      <c r="AD130" s="1017"/>
      <c r="AE130" s="1018"/>
      <c r="AF130" s="1019">
        <v>219614</v>
      </c>
      <c r="AG130" s="1017"/>
      <c r="AH130" s="1017"/>
      <c r="AI130" s="1017"/>
      <c r="AJ130" s="1018"/>
      <c r="AK130" s="1019">
        <v>208422</v>
      </c>
      <c r="AL130" s="1017"/>
      <c r="AM130" s="1017"/>
      <c r="AN130" s="1017"/>
      <c r="AO130" s="1018"/>
      <c r="AP130" s="1134"/>
      <c r="AQ130" s="1135"/>
      <c r="AR130" s="1135"/>
      <c r="AS130" s="1135"/>
      <c r="AT130" s="1136"/>
      <c r="AU130" s="286"/>
      <c r="AV130" s="286"/>
      <c r="AW130" s="286"/>
      <c r="AX130" s="1125" t="s">
        <v>514</v>
      </c>
      <c r="AY130" s="1008"/>
      <c r="AZ130" s="1008"/>
      <c r="BA130" s="1008"/>
      <c r="BB130" s="1008"/>
      <c r="BC130" s="1008"/>
      <c r="BD130" s="1008"/>
      <c r="BE130" s="1009"/>
      <c r="BF130" s="1162">
        <v>4.9000000000000004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515</v>
      </c>
      <c r="X131" s="1170"/>
      <c r="Y131" s="1170"/>
      <c r="Z131" s="1171"/>
      <c r="AA131" s="1063">
        <v>1104267</v>
      </c>
      <c r="AB131" s="1042"/>
      <c r="AC131" s="1042"/>
      <c r="AD131" s="1042"/>
      <c r="AE131" s="1043"/>
      <c r="AF131" s="1041">
        <v>1082345</v>
      </c>
      <c r="AG131" s="1042"/>
      <c r="AH131" s="1042"/>
      <c r="AI131" s="1042"/>
      <c r="AJ131" s="1043"/>
      <c r="AK131" s="1041">
        <v>1151794</v>
      </c>
      <c r="AL131" s="1042"/>
      <c r="AM131" s="1042"/>
      <c r="AN131" s="1042"/>
      <c r="AO131" s="1043"/>
      <c r="AP131" s="1172"/>
      <c r="AQ131" s="1173"/>
      <c r="AR131" s="1173"/>
      <c r="AS131" s="1173"/>
      <c r="AT131" s="1174"/>
      <c r="AU131" s="286"/>
      <c r="AV131" s="286"/>
      <c r="AW131" s="286"/>
      <c r="AX131" s="1144" t="s">
        <v>516</v>
      </c>
      <c r="AY131" s="1095"/>
      <c r="AZ131" s="1095"/>
      <c r="BA131" s="1095"/>
      <c r="BB131" s="1095"/>
      <c r="BC131" s="1095"/>
      <c r="BD131" s="1095"/>
      <c r="BE131" s="1096"/>
      <c r="BF131" s="1145" t="s">
        <v>473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518</v>
      </c>
      <c r="W132" s="1155"/>
      <c r="X132" s="1155"/>
      <c r="Y132" s="1155"/>
      <c r="Z132" s="1156"/>
      <c r="AA132" s="1157">
        <v>4.3321950219999996</v>
      </c>
      <c r="AB132" s="1158"/>
      <c r="AC132" s="1158"/>
      <c r="AD132" s="1158"/>
      <c r="AE132" s="1159"/>
      <c r="AF132" s="1160">
        <v>5.813118738</v>
      </c>
      <c r="AG132" s="1158"/>
      <c r="AH132" s="1158"/>
      <c r="AI132" s="1158"/>
      <c r="AJ132" s="1159"/>
      <c r="AK132" s="1160">
        <v>4.8012925920000002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519</v>
      </c>
      <c r="W133" s="1138"/>
      <c r="X133" s="1138"/>
      <c r="Y133" s="1138"/>
      <c r="Z133" s="1139"/>
      <c r="AA133" s="1140">
        <v>4.7</v>
      </c>
      <c r="AB133" s="1141"/>
      <c r="AC133" s="1141"/>
      <c r="AD133" s="1141"/>
      <c r="AE133" s="1142"/>
      <c r="AF133" s="1140">
        <v>5.2</v>
      </c>
      <c r="AG133" s="1141"/>
      <c r="AH133" s="1141"/>
      <c r="AI133" s="1141"/>
      <c r="AJ133" s="1142"/>
      <c r="AK133" s="1140">
        <v>4.9000000000000004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fCFxcMzMyBU6Cz7YeCPoA4vtSdX6bZ+TqdNZjz8LgAEIfgayyQXHkPpSgqvjaFSEwtKv/IwsWSJHJL19uBFsA==" saltValue="uH0F6rMc8BfWRyJXvCtX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LOw3t0Cfyr2K4e4eZXpSNthtcmlQ+BBtQp8o8q1xU3xe6RxGM5EJlwrSgl8EmOtw5//yrANLuVBLDr85CgaOQ==" saltValue="TLxcJzClMJjiJmVFjt8U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NgyPYgAvl+Y5oArvOaH39Mual2eZ2qWIYW8fwdFPXntz+4NsyXVGlBX/ocJPUfB8PwdFHr3DPaEPtC0/EEj7A==" saltValue="cEj7Hw32Y5JPPVFn2N68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523</v>
      </c>
      <c r="AP7" s="305"/>
      <c r="AQ7" s="306" t="s">
        <v>524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525</v>
      </c>
      <c r="AQ8" s="312" t="s">
        <v>526</v>
      </c>
      <c r="AR8" s="313" t="s">
        <v>527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528</v>
      </c>
      <c r="AL9" s="1178"/>
      <c r="AM9" s="1178"/>
      <c r="AN9" s="1179"/>
      <c r="AO9" s="314">
        <v>503800</v>
      </c>
      <c r="AP9" s="314">
        <v>260631</v>
      </c>
      <c r="AQ9" s="315">
        <v>224098</v>
      </c>
      <c r="AR9" s="316">
        <v>16.3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529</v>
      </c>
      <c r="AL10" s="1178"/>
      <c r="AM10" s="1178"/>
      <c r="AN10" s="1179"/>
      <c r="AO10" s="317">
        <v>7</v>
      </c>
      <c r="AP10" s="317">
        <v>4</v>
      </c>
      <c r="AQ10" s="318">
        <v>32087</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530</v>
      </c>
      <c r="AL11" s="1178"/>
      <c r="AM11" s="1178"/>
      <c r="AN11" s="1179"/>
      <c r="AO11" s="317" t="s">
        <v>531</v>
      </c>
      <c r="AP11" s="317" t="s">
        <v>531</v>
      </c>
      <c r="AQ11" s="318">
        <v>3587</v>
      </c>
      <c r="AR11" s="319" t="s">
        <v>531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532</v>
      </c>
      <c r="AL12" s="1178"/>
      <c r="AM12" s="1178"/>
      <c r="AN12" s="1179"/>
      <c r="AO12" s="317" t="s">
        <v>531</v>
      </c>
      <c r="AP12" s="317" t="s">
        <v>531</v>
      </c>
      <c r="AQ12" s="318" t="s">
        <v>531</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533</v>
      </c>
      <c r="AL13" s="1178"/>
      <c r="AM13" s="1178"/>
      <c r="AN13" s="1179"/>
      <c r="AO13" s="317">
        <v>68799</v>
      </c>
      <c r="AP13" s="317">
        <v>35592</v>
      </c>
      <c r="AQ13" s="318">
        <v>11579</v>
      </c>
      <c r="AR13" s="319">
        <v>207.4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534</v>
      </c>
      <c r="AL14" s="1178"/>
      <c r="AM14" s="1178"/>
      <c r="AN14" s="1179"/>
      <c r="AO14" s="317">
        <v>18430</v>
      </c>
      <c r="AP14" s="317">
        <v>9534</v>
      </c>
      <c r="AQ14" s="318">
        <v>4496</v>
      </c>
      <c r="AR14" s="319">
        <v>112.1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535</v>
      </c>
      <c r="AL15" s="1184"/>
      <c r="AM15" s="1184"/>
      <c r="AN15" s="1185"/>
      <c r="AO15" s="317">
        <v>-39056</v>
      </c>
      <c r="AP15" s="317">
        <v>-20205</v>
      </c>
      <c r="AQ15" s="318">
        <v>-17592</v>
      </c>
      <c r="AR15" s="319">
        <v>14.9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551980</v>
      </c>
      <c r="AP16" s="317">
        <v>285556</v>
      </c>
      <c r="AQ16" s="318">
        <v>258255</v>
      </c>
      <c r="AR16" s="319">
        <v>10.6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537</v>
      </c>
      <c r="AP20" s="326" t="s">
        <v>538</v>
      </c>
      <c r="AQ20" s="327" t="s">
        <v>539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540</v>
      </c>
      <c r="AL21" s="1187"/>
      <c r="AM21" s="1187"/>
      <c r="AN21" s="1188"/>
      <c r="AO21" s="330">
        <v>33.11</v>
      </c>
      <c r="AP21" s="331">
        <v>22.75</v>
      </c>
      <c r="AQ21" s="332">
        <v>10.36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541</v>
      </c>
      <c r="AL22" s="1187"/>
      <c r="AM22" s="1187"/>
      <c r="AN22" s="1188"/>
      <c r="AO22" s="335">
        <v>81.099999999999994</v>
      </c>
      <c r="AP22" s="336">
        <v>95.6</v>
      </c>
      <c r="AQ22" s="337">
        <v>-14.5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523</v>
      </c>
      <c r="AP30" s="305"/>
      <c r="AQ30" s="306" t="s">
        <v>524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525</v>
      </c>
      <c r="AQ31" s="312" t="s">
        <v>526</v>
      </c>
      <c r="AR31" s="313" t="s">
        <v>527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545</v>
      </c>
      <c r="AL32" s="1181"/>
      <c r="AM32" s="1181"/>
      <c r="AN32" s="1182"/>
      <c r="AO32" s="345">
        <v>204103</v>
      </c>
      <c r="AP32" s="345">
        <v>105589</v>
      </c>
      <c r="AQ32" s="346">
        <v>146295</v>
      </c>
      <c r="AR32" s="347">
        <v>-27.8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546</v>
      </c>
      <c r="AL33" s="1181"/>
      <c r="AM33" s="1181"/>
      <c r="AN33" s="1182"/>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547</v>
      </c>
      <c r="AL34" s="1181"/>
      <c r="AM34" s="1181"/>
      <c r="AN34" s="1182"/>
      <c r="AO34" s="345" t="s">
        <v>531</v>
      </c>
      <c r="AP34" s="345" t="s">
        <v>531</v>
      </c>
      <c r="AQ34" s="346">
        <v>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548</v>
      </c>
      <c r="AL35" s="1181"/>
      <c r="AM35" s="1181"/>
      <c r="AN35" s="1182"/>
      <c r="AO35" s="345">
        <v>59620</v>
      </c>
      <c r="AP35" s="345">
        <v>30843</v>
      </c>
      <c r="AQ35" s="346">
        <v>31593</v>
      </c>
      <c r="AR35" s="347">
        <v>-2.4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549</v>
      </c>
      <c r="AL36" s="1181"/>
      <c r="AM36" s="1181"/>
      <c r="AN36" s="1182"/>
      <c r="AO36" s="345" t="s">
        <v>531</v>
      </c>
      <c r="AP36" s="345" t="s">
        <v>531</v>
      </c>
      <c r="AQ36" s="346">
        <v>3914</v>
      </c>
      <c r="AR36" s="347" t="s">
        <v>531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550</v>
      </c>
      <c r="AL37" s="1181"/>
      <c r="AM37" s="1181"/>
      <c r="AN37" s="1182"/>
      <c r="AO37" s="345" t="s">
        <v>531</v>
      </c>
      <c r="AP37" s="345" t="s">
        <v>531</v>
      </c>
      <c r="AQ37" s="346">
        <v>1348</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551</v>
      </c>
      <c r="AL38" s="1190"/>
      <c r="AM38" s="1190"/>
      <c r="AN38" s="1191"/>
      <c r="AO38" s="348" t="s">
        <v>531</v>
      </c>
      <c r="AP38" s="348" t="s">
        <v>531</v>
      </c>
      <c r="AQ38" s="349">
        <v>27</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552</v>
      </c>
      <c r="AL39" s="1190"/>
      <c r="AM39" s="1190"/>
      <c r="AN39" s="1191"/>
      <c r="AO39" s="345" t="s">
        <v>531</v>
      </c>
      <c r="AP39" s="345" t="s">
        <v>531</v>
      </c>
      <c r="AQ39" s="346">
        <v>-7201</v>
      </c>
      <c r="AR39" s="347" t="s">
        <v>531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553</v>
      </c>
      <c r="AL40" s="1181"/>
      <c r="AM40" s="1181"/>
      <c r="AN40" s="1182"/>
      <c r="AO40" s="345">
        <v>-208422</v>
      </c>
      <c r="AP40" s="345">
        <v>-107823</v>
      </c>
      <c r="AQ40" s="346">
        <v>-128709</v>
      </c>
      <c r="AR40" s="347">
        <v>-16.2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55301</v>
      </c>
      <c r="AP41" s="345">
        <v>28609</v>
      </c>
      <c r="AQ41" s="346">
        <v>47272</v>
      </c>
      <c r="AR41" s="347">
        <v>-39.5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523</v>
      </c>
      <c r="AN49" s="1197" t="s">
        <v>557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558</v>
      </c>
      <c r="AO50" s="362" t="s">
        <v>559</v>
      </c>
      <c r="AP50" s="363" t="s">
        <v>560</v>
      </c>
      <c r="AQ50" s="364" t="s">
        <v>561</v>
      </c>
      <c r="AR50" s="365" t="s">
        <v>562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563</v>
      </c>
      <c r="AL51" s="358"/>
      <c r="AM51" s="366">
        <v>259444</v>
      </c>
      <c r="AN51" s="367">
        <v>120559</v>
      </c>
      <c r="AO51" s="368">
        <v>4</v>
      </c>
      <c r="AP51" s="369">
        <v>291945</v>
      </c>
      <c r="AQ51" s="370">
        <v>4.0999999999999996</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564</v>
      </c>
      <c r="AM52" s="374">
        <v>148925</v>
      </c>
      <c r="AN52" s="375">
        <v>69203</v>
      </c>
      <c r="AO52" s="376">
        <v>37.700000000000003</v>
      </c>
      <c r="AP52" s="377">
        <v>127651</v>
      </c>
      <c r="AQ52" s="378">
        <v>0.3</v>
      </c>
      <c r="AR52" s="379">
        <v>37.4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565</v>
      </c>
      <c r="AL53" s="358"/>
      <c r="AM53" s="366">
        <v>280960</v>
      </c>
      <c r="AN53" s="367">
        <v>134431</v>
      </c>
      <c r="AO53" s="368">
        <v>11.5</v>
      </c>
      <c r="AP53" s="369">
        <v>291173</v>
      </c>
      <c r="AQ53" s="370">
        <v>-0.3</v>
      </c>
      <c r="AR53" s="371">
        <v>11.8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564</v>
      </c>
      <c r="AM54" s="374">
        <v>170377</v>
      </c>
      <c r="AN54" s="375">
        <v>81520</v>
      </c>
      <c r="AO54" s="376">
        <v>17.8</v>
      </c>
      <c r="AP54" s="377">
        <v>119071</v>
      </c>
      <c r="AQ54" s="378">
        <v>-6.7</v>
      </c>
      <c r="AR54" s="379">
        <v>24.5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566</v>
      </c>
      <c r="AL55" s="358"/>
      <c r="AM55" s="366">
        <v>438945</v>
      </c>
      <c r="AN55" s="367">
        <v>215804</v>
      </c>
      <c r="AO55" s="368">
        <v>60.5</v>
      </c>
      <c r="AP55" s="369">
        <v>271581</v>
      </c>
      <c r="AQ55" s="370">
        <v>-6.7</v>
      </c>
      <c r="AR55" s="371">
        <v>67.2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564</v>
      </c>
      <c r="AM56" s="374">
        <v>101585</v>
      </c>
      <c r="AN56" s="375">
        <v>49943</v>
      </c>
      <c r="AO56" s="376">
        <v>-38.700000000000003</v>
      </c>
      <c r="AP56" s="377">
        <v>117844</v>
      </c>
      <c r="AQ56" s="378">
        <v>-1</v>
      </c>
      <c r="AR56" s="379">
        <v>-37.700000000000003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567</v>
      </c>
      <c r="AL57" s="358"/>
      <c r="AM57" s="366">
        <v>679916</v>
      </c>
      <c r="AN57" s="367">
        <v>341495</v>
      </c>
      <c r="AO57" s="368">
        <v>58.2</v>
      </c>
      <c r="AP57" s="369">
        <v>268375</v>
      </c>
      <c r="AQ57" s="370">
        <v>-1.2</v>
      </c>
      <c r="AR57" s="371">
        <v>59.4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564</v>
      </c>
      <c r="AM58" s="374">
        <v>142894</v>
      </c>
      <c r="AN58" s="375">
        <v>71770</v>
      </c>
      <c r="AO58" s="376">
        <v>43.7</v>
      </c>
      <c r="AP58" s="377">
        <v>119602</v>
      </c>
      <c r="AQ58" s="378">
        <v>1.5</v>
      </c>
      <c r="AR58" s="379">
        <v>42.2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568</v>
      </c>
      <c r="AL59" s="358"/>
      <c r="AM59" s="366">
        <v>1083207</v>
      </c>
      <c r="AN59" s="367">
        <v>560376</v>
      </c>
      <c r="AO59" s="368">
        <v>64.099999999999994</v>
      </c>
      <c r="AP59" s="369">
        <v>301035</v>
      </c>
      <c r="AQ59" s="370">
        <v>12.2</v>
      </c>
      <c r="AR59" s="371">
        <v>51.9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564</v>
      </c>
      <c r="AM60" s="374">
        <v>802485</v>
      </c>
      <c r="AN60" s="375">
        <v>415150</v>
      </c>
      <c r="AO60" s="376">
        <v>478.4</v>
      </c>
      <c r="AP60" s="377">
        <v>154376</v>
      </c>
      <c r="AQ60" s="378">
        <v>29.1</v>
      </c>
      <c r="AR60" s="379">
        <v>449.3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569</v>
      </c>
      <c r="AL61" s="380"/>
      <c r="AM61" s="381">
        <v>548494</v>
      </c>
      <c r="AN61" s="382">
        <v>274533</v>
      </c>
      <c r="AO61" s="383">
        <v>39.700000000000003</v>
      </c>
      <c r="AP61" s="384">
        <v>284822</v>
      </c>
      <c r="AQ61" s="385">
        <v>1.6</v>
      </c>
      <c r="AR61" s="371">
        <v>38.1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564</v>
      </c>
      <c r="AM62" s="374">
        <v>273253</v>
      </c>
      <c r="AN62" s="375">
        <v>137517</v>
      </c>
      <c r="AO62" s="376">
        <v>107.8</v>
      </c>
      <c r="AP62" s="377">
        <v>127709</v>
      </c>
      <c r="AQ62" s="378">
        <v>4.5999999999999996</v>
      </c>
      <c r="AR62" s="379">
        <v>103.2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tio3yYONTOGgGoiQlkKteJyd71zij6Mvp19QyCYIiVmvp9r6A+FNXbzLZCakAh7gUsAtxhfiK2bs2/OKpafaw==" saltValue="Tb1Zc46OifKnoEnyYvili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571</v>
      </c>
    </row>
    <row r="120" spans="125:125" ht="13.5" hidden="1" customHeight="1" x14ac:dyDescent="0.15"/>
    <row r="121" spans="125:125" ht="13.5" hidden="1" customHeight="1" x14ac:dyDescent="0.15">
      <c r="DU121" s="292"/>
    </row>
  </sheetData>
  <sheetProtection algorithmName="SHA-512" hashValue="p+Ra+FrA7kigju0jwGe/wyMu5hyr9JJRXiAS4nXgVuchGhDgDiGxaD/JUQjkHIhm6+n4CNuHJpYUyaQOP4V+sQ==" saltValue="QAZ6VIR/jTHlWLHHQEBD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572</v>
      </c>
    </row>
  </sheetData>
  <sheetProtection algorithmName="SHA-512" hashValue="v3wknH7XLUjevW+nAnI0U/ieOfPowL4AG2oq02FOiNeNPyvj2JQp5p1jbzA6eXmyrs/tyxvqa52WHexleYI8Bw==" saltValue="FKkjok83C++BTzjpk9lD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00" t="s">
        <v>3</v>
      </c>
      <c r="D47" s="1200"/>
      <c r="E47" s="1201"/>
      <c r="F47" s="11">
        <v>43.58</v>
      </c>
      <c r="G47" s="12">
        <v>22.46</v>
      </c>
      <c r="H47" s="12">
        <v>23.07</v>
      </c>
      <c r="I47" s="12">
        <v>23.87</v>
      </c>
      <c r="J47" s="13">
        <v>22.85</v>
      </c>
    </row>
    <row r="48" spans="2:10" ht="57.75" customHeight="1" x14ac:dyDescent="0.15">
      <c r="B48" s="14"/>
      <c r="C48" s="1202" t="s">
        <v>4</v>
      </c>
      <c r="D48" s="1202"/>
      <c r="E48" s="1203"/>
      <c r="F48" s="15">
        <v>10.74</v>
      </c>
      <c r="G48" s="16">
        <v>20.61</v>
      </c>
      <c r="H48" s="16">
        <v>15.4</v>
      </c>
      <c r="I48" s="16">
        <v>18.010000000000002</v>
      </c>
      <c r="J48" s="17">
        <v>25.82</v>
      </c>
    </row>
    <row r="49" spans="2:10" ht="57.75" customHeight="1" thickBot="1" x14ac:dyDescent="0.2">
      <c r="B49" s="18"/>
      <c r="C49" s="1204" t="s">
        <v>5</v>
      </c>
      <c r="D49" s="1204"/>
      <c r="E49" s="1205"/>
      <c r="F49" s="19" t="s">
        <v>578</v>
      </c>
      <c r="G49" s="20" t="s">
        <v>579</v>
      </c>
      <c r="H49" s="20" t="s">
        <v>580</v>
      </c>
      <c r="I49" s="20">
        <v>2.08</v>
      </c>
      <c r="J49" s="21">
        <v>8.58</v>
      </c>
    </row>
    <row r="50" spans="2:10" ht="13.5" customHeight="1" x14ac:dyDescent="0.15"/>
  </sheetData>
  <sheetProtection algorithmName="SHA-512" hashValue="R7ZHK3bRrWYqWJxUd6I0JCuvnTG+efLmQeo6wvkkmrnEd922dlb65aFuxJzwl9e6SoYH3PuTyOO4C6w/62eSTw==" saltValue="LN8Wg7KbAfaMXmKawqdl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2022-03-17T05:01:00Z</cp:lastPrinted>
  <dcterms:created xsi:type="dcterms:W3CDTF">2022-02-02T07:28:53Z</dcterms:created>
  <dcterms:modified xsi:type="dcterms:W3CDTF">2022-09-28T04:06:45Z</dcterms:modified>
  <cp:category/>
</cp:coreProperties>
</file>