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<sst xmlns="http://schemas.openxmlformats.org/spreadsheetml/2006/main" count="1145" uniqueCount="618">
  <si>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</si>
  <si>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</si>
  <si>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</si>
  <si>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</si>
  <si>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</si>
  <si>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</si>
  <si>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</si>
  <si>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</si>
  <si>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</si>
  <si>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</si>
  <si>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</si>
  <si>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</si>
  <si>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</si>
  <si>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</si>
  <si>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</si>
  <si>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</si>
  <si>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</si>
  <si>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</si>
  <si>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</si>
  <si>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</si>
  <si>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</si>
  <si>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</si>
  <si>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</si>
  <si>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</si>
  <si>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</si>
  <si>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</si>
  <si>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</si>
  <si>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</si>
  <si>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</si>
  <si>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</si>
  <si>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</si>
  <si>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</si>
  <si>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</si>
  <si>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</si>
  <si>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</si>
  <si>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</si>
  <si>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</si>
  <si>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</si>
  <si>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</si>
  <si>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</si>
  <si>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</si>
  <si>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</si>
  <si>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</si>
  <si>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</si>
  <si>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</si>
  <si>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</si>
  <si>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</si>
  <si>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</si>
  <si>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</si>
  <si>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</si>
  <si>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</si>
  <si>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</si>
  <si>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</si>
  <si>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</si>
  <si>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</si>
  <si>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</si>
  <si>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</si>
  <si>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</si>
  <si>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</si>
  <si>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</si>
  <si>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</si>
  <si>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</si>
  <si>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</si>
  <si>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</si>
  <si>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</si>
  <si>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</si>
  <si>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</si>
  <si>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</si>
  <si>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</si>
  <si>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</si>
  <si>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</si>
  <si>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</si>
  <si>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</si>
  <si>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</si>
  <si>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</si>
  <si>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</si>
  <si>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</si>
  <si>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</si>
  <si>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</si>
  <si>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</si>
  <si>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</si>
  <si>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</si>
  <si>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</si>
  <si>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</si>
  <si>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</si>
  <si>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</si>
  <si>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</si>
  <si>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</si>
  <si>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</si>
  <si>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</si>
  <si>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</si>
  <si>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</si>
  <si>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</si>
  <si>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</si>
  <si>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</si>
  <si>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</si>
  <si>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</si>
  <si>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</si>
  <si>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</si>
  <si>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</si>
  <si>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</si>
  <si>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</si>
  <si>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</si>
  <si>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</si>
  <si>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</si>
  <si>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</si>
  <si>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</si>
  <si>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</si>
  <si>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</si>
  <si>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</si>
  <si>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</si>
  <si>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</si>
  <si>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</si>
  <si>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</si>
  <si>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</si>
  <si>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</si>
  <si>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</si>
  <si>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</si>
  <si>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</si>
  <si>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</si>
  <si>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</si>
  <si>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</si>
  <si>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</si>
  <si>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</si>
  <si>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</si>
  <si>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</si>
  <si>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</si>
  <si>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</si>
  <si>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</si>
  <si>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</si>
  <si>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</si>
  <si>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</si>
  <si>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</si>
  <si>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</si>
  <si>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</si>
  <si>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</si>
  <si>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</si>
  <si>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</si>
  <si>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</si>
  <si>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</si>
  <si>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</si>
  <si>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</si>
  <si>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</si>
  <si>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</si>
  <si>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</si>
  <si>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</si>
  <si>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</si>
  <si>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</si>
  <si>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</si>
  <si>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</si>
  <si>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</si>
  <si>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</si>
  <si>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</si>
  <si>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</si>
  <si>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</si>
  <si>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</si>
  <si>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</si>
  <si>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</si>
  <si>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</si>
  <si>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</si>
  <si>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</si>
  <si>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</si>
  <si>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</si>
  <si>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</si>
  <si>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</si>
  <si>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</si>
  <si>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</si>
  <si>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</si>
  <si>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</si>
  <si>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</si>
  <si>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</si>
  <si>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</si>
  <si>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</si>
  <si>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</si>
  <si>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</si>
  <si>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</si>
  <si>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</si>
  <si>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</si>
  <si>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</si>
  <si>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</si>
  <si>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</si>
  <si>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</si>
  <si>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</si>
  <si>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</si>
  <si>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</si>
  <si>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</si>
  <si>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</si>
  <si>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</si>
  <si>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</si>
  <si>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</si>
  <si>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</si>
  <si>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</si>
  <si>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</si>
  <si>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</si>
  <si>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</si>
  <si>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</si>
  <si>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</si>
  <si>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</si>
  <si>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</si>
  <si>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</si>
  <si>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</si>
  <si>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</si>
  <si>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</si>
  <si>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</si>
  <si>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</si>
  <si>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</si>
  <si>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</si>
  <si>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</si>
  <si>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</si>
  <si>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</si>
  <si>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</si>
  <si>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</si>
  <si>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</si>
  <si>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</si>
  <si>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大分県津久見市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</si>
  <si>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</si>
  <si>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</si>
  <si>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</si>
  <si>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</si>
  <si>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</si>
  <si>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</si>
  <si>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</si>
  <si>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</si>
  <si>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</si>
  <si>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</si>
  <si>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</si>
  <si>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</si>
  <si>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</si>
  <si>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</si>
  <si>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</si>
  <si>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</si>
  <si>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</si>
  <si>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</si>
  <si>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</si>
  <si>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</si>
  <si>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</si>
  <si>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</si>
  <si>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</si>
  <si>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</si>
  <si>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</si>
  <si>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</si>
  <si>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</si>
  <si>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</si>
  <si>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</si>
  <si>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</si>
  <si>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</si>
  <si>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</si>
  <si>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</si>
  <si>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</si>
  <si>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</si>
  <si>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</si>
  <si>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</si>
  <si>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</si>
  <si>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</si>
  <si>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</si>
  <si>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</si>
  <si>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</si>
  <si>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</si>
  <si>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</si>
  <si>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</si>
  <si>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</si>
  <si>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</si>
  <si>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</si>
  <si>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</si>
  <si>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</si>
  <si>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</si>
  <si>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</si>
  <si>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</si>
  <si>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</si>
  <si>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</si>
  <si>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</si>
  <si>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</si>
  <si>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</si>
  <si>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</si>
  <si>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</si>
  <si>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</si>
  <si>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</si>
  <si>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</si>
  <si>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</si>
  <si>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</si>
  <si>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</si>
  <si>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</si>
  <si>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</si>
  <si>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</si>
  <si>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</si>
  <si>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</si>
  <si>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</si>
  <si>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</si>
  <si>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</si>
  <si>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</si>
  <si>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</si>
  <si>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</si>
  <si>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</si>
  <si>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</si>
  <si>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</si>
  <si>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</si>
  <si>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</si>
  <si>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</si>
  <si>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</si>
  <si>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</si>
  <si>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</si>
  <si>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</si>
  <si>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</si>
  <si>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</si>
  <si>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</si>
  <si>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</si>
  <si>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</si>
  <si>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</si>
  <si>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</si>
  <si>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</si>
  <si>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</si>
  <si>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</si>
  <si>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</si>
  <si>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</si>
  <si>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</si>
  <si>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</si>
  <si>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</si>
  <si>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</si>
  <si>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</si>
  <si>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</si>
  <si>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</si>
  <si>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</si>
  <si>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</si>
  <si>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</si>
  <si>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</si>
  <si>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</si>
  <si>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</si>
  <si>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</si>
  <si>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</si>
  <si>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</si>
  <si>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</si>
  <si>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</si>
  <si>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</si>
  <si>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</si>
  <si>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</si>
  <si>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</si>
  <si>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</si>
  <si>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</si>
  <si>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</si>
  <si>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</si>
  <si>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</si>
  <si>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</si>
  <si>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</si>
  <si>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</si>
  <si>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</si>
  <si>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</si>
  <si>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</si>
  <si>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</si>
  <si>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</si>
  <si>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</si>
  <si>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</si>
  <si>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</si>
  <si>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</si>
  <si>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</si>
  <si>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</si>
  <si>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</si>
  <si>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</si>
  <si>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</si>
  <si>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</si>
  <si>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</si>
  <si>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</si>
  <si>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</si>
  <si>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</si>
  <si>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</si>
  <si>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</si>
  <si>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</si>
  <si>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</si>
  <si>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</si>
  <si>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大分県津久見市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</si>
  <si>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</si>
  <si>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</si>
  <si>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</si>
  <si>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</si>
  <si>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</si>
  <si>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</si>
  <si>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</si>
  <si>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</si>
  <si>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</si>
  <si>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</si>
  <si>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</si>
  <si>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</si>
  <si>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</si>
  <si>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</si>
  <si>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</si>
  <si>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</si>
  <si>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</si>
  <si>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</si>
  <si>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</si>
  <si>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</si>
  <si>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</si>
  <si>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t>
    <phoneticPr fontId="5"/>
  </si>
  <si>
    <t>津久見都市計画土地区画整理事業特別会計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</si>
  <si>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</si>
  <si>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</si>
  <si>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</si>
  <si>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</si>
  <si>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</si>
  <si>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</si>
  <si>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</si>
  <si>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</si>
  <si>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</si>
  <si>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</si>
  <si>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</si>
  <si>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</si>
  <si>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</si>
  <si>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</si>
  <si>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</si>
  <si>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</si>
  <si>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</si>
  <si>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</si>
  <si>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</si>
  <si>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</si>
  <si>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</si>
  <si>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</si>
  <si>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</si>
  <si>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</si>
  <si>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</si>
  <si>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</si>
  <si>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</si>
  <si>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</si>
  <si>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</si>
  <si>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</si>
  <si>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</si>
  <si>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</si>
  <si>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</si>
  <si>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</si>
  <si>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</si>
  <si>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</si>
  <si>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</si>
  <si>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</si>
  <si>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</si>
  <si>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</si>
  <si>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</si>
  <si>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</si>
  <si>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</si>
  <si>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</si>
  <si>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</si>
  <si>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</si>
  <si>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</si>
  <si>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</si>
  <si>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</si>
  <si>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</si>
  <si>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</si>
  <si>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</si>
  <si>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</si>
  <si>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</si>
  <si>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</si>
  <si>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</si>
  <si>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</si>
  <si>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</si>
  <si>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</si>
  <si>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</si>
  <si>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</si>
  <si>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</si>
  <si>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</si>
  <si>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</si>
  <si>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</si>
  <si>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</si>
  <si>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</si>
  <si>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</si>
  <si>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</si>
  <si>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</si>
  <si>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</si>
  <si>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</si>
  <si>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</si>
  <si>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</si>
  <si>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</si>
  <si>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</si>
  <si>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</si>
  <si>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</si>
  <si>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</si>
  <si>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</si>
  <si>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</si>
  <si>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</si>
  <si>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</si>
  <si>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</si>
  <si>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</si>
  <si>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</si>
  <si>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</si>
  <si>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</si>
  <si>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</si>
  <si>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津久見市水道事業会計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</si>
  <si>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</si>
  <si>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</si>
  <si>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</si>
  <si>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</si>
  <si>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</si>
  <si>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</si>
  <si>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</si>
  <si>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</si>
  <si>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</si>
  <si>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</si>
  <si>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</si>
  <si>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</si>
  <si>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</si>
  <si>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</si>
  <si>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</si>
  <si>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</si>
  <si>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</si>
  <si>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</si>
  <si>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</si>
  <si>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</si>
  <si>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</si>
  <si>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</si>
  <si>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</si>
  <si>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</si>
  <si>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</si>
  <si>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</si>
  <si>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</si>
  <si>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</si>
  <si>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</si>
  <si>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</si>
  <si>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</si>
  <si>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</si>
  <si>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</si>
  <si>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</si>
  <si>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</si>
  <si>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</si>
  <si>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</si>
  <si>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</si>
  <si>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</si>
  <si>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</si>
  <si>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</si>
  <si>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</si>
  <si>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</si>
  <si>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</si>
  <si>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</si>
  <si>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</si>
  <si>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</si>
  <si>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</si>
  <si>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</si>
  <si>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</si>
  <si>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</si>
  <si>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</si>
  <si>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</si>
  <si>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</si>
  <si>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</si>
  <si>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</si>
  <si>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</si>
  <si>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</si>
  <si>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</si>
  <si>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</si>
  <si>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</si>
  <si>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</si>
  <si>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</si>
  <si>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</si>
  <si>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</si>
  <si>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</si>
  <si>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</si>
  <si>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</si>
  <si>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</si>
  <si>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</si>
  <si>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</si>
  <si>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</si>
  <si>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</si>
  <si>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</si>
  <si>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</si>
  <si>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</si>
  <si>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</si>
  <si>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</si>
  <si>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</si>
  <si>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</si>
  <si>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</si>
  <si>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</si>
  <si>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</si>
  <si>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</si>
  <si>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</si>
  <si>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</si>
  <si>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</si>
  <si>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</si>
  <si>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</si>
  <si>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</si>
  <si>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</si>
  <si>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</si>
  <si>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</si>
  <si>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13.11</t>
  </si>
  <si>
    <t>▲ 1.94</t>
  </si>
  <si>
    <t>津久見市水道事業会計</t>
  </si>
  <si>
    <t>一般会計</t>
  </si>
  <si>
    <t>介護保険事業特別会計</t>
  </si>
  <si>
    <t>国民健康保険事業特別会計</t>
  </si>
  <si>
    <t>公共下水道事業特別会計</t>
  </si>
  <si>
    <t>後期高齢者医療特別会計</t>
  </si>
  <si>
    <t>簡易水道布設事業特別会計</t>
  </si>
  <si>
    <t>奨学資金事業特別会計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</si>
  <si>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</si>
  <si>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</si>
  <si>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</si>
  <si>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</si>
  <si>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</si>
  <si>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</si>
  <si>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</si>
  <si>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</si>
  <si>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</si>
  <si>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大分県市町村会館管理組合</t>
    <rPh sb="0" eb="3">
      <t>オオイタケン</t>
    </rPh>
    <rPh sb="3" eb="8">
      <t>シチョウソンカイカン</t>
    </rPh>
    <rPh sb="8" eb="12">
      <t>カンリクミアイ</t>
    </rPh>
    <phoneticPr fontId="2"/>
  </si>
  <si>
    <t>臼津広域連合</t>
    <rPh sb="0" eb="2">
      <t>キュウシン</t>
    </rPh>
    <rPh sb="2" eb="6">
      <t>コウイキレンゴウ</t>
    </rPh>
    <phoneticPr fontId="2"/>
  </si>
  <si>
    <t>大分県後期高齢者医療広域連合（普通会計）</t>
    <rPh sb="0" eb="3">
      <t>オオイタケン</t>
    </rPh>
    <rPh sb="3" eb="8">
      <t>コウキコウレイシャ</t>
    </rPh>
    <rPh sb="8" eb="10">
      <t>イリョウ</t>
    </rPh>
    <rPh sb="10" eb="14">
      <t>コウイキレンゴウ</t>
    </rPh>
    <rPh sb="15" eb="19">
      <t>フツウカイケイ</t>
    </rPh>
    <phoneticPr fontId="2"/>
  </si>
  <si>
    <t>大分県後期高齢者医療広域連合（後期高齢者医療事業会計）</t>
    <rPh sb="0" eb="3">
      <t>オオイタケン</t>
    </rPh>
    <rPh sb="3" eb="5">
      <t>コウキ</t>
    </rPh>
    <rPh sb="5" eb="10">
      <t>コウレイシャイリョウ</t>
    </rPh>
    <rPh sb="10" eb="12">
      <t>コウイキ</t>
    </rPh>
    <rPh sb="12" eb="14">
      <t>レンゴウ</t>
    </rPh>
    <rPh sb="15" eb="20">
      <t>コウキコウレイシャ</t>
    </rPh>
    <rPh sb="20" eb="26">
      <t>イリョウジギョウカイケイ</t>
    </rPh>
    <phoneticPr fontId="2"/>
  </si>
  <si>
    <t>基金から122百万円繰入</t>
    <rPh sb="0" eb="2">
      <t>キキン</t>
    </rPh>
    <rPh sb="7" eb="10">
      <t>ヒャクマンエン</t>
    </rPh>
    <rPh sb="10" eb="12">
      <t>クリイレ</t>
    </rPh>
    <phoneticPr fontId="2"/>
  </si>
  <si>
    <t>基金から繰入無し</t>
    <rPh sb="0" eb="2">
      <t>キキン</t>
    </rPh>
    <rPh sb="4" eb="6">
      <t>クリイレ</t>
    </rPh>
    <rPh sb="6" eb="7">
      <t>ナ</t>
    </rPh>
    <phoneticPr fontId="2"/>
  </si>
  <si>
    <t>津久見市土地開発公社</t>
    <rPh sb="0" eb="4">
      <t>ツクミシ</t>
    </rPh>
    <rPh sb="4" eb="10">
      <t>トチカイハツコウシャ</t>
    </rPh>
    <phoneticPr fontId="2"/>
  </si>
  <si>
    <t>公共施設等整備基金</t>
    <phoneticPr fontId="5"/>
  </si>
  <si>
    <t>庁舎管理建設推進基金</t>
    <phoneticPr fontId="5"/>
  </si>
  <si>
    <t>福祉対策基金</t>
    <phoneticPr fontId="5"/>
  </si>
  <si>
    <t>ふるさと創生事業基金</t>
    <phoneticPr fontId="5"/>
  </si>
  <si>
    <t>退職手当準備基金</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</si>
  <si>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</si>
  <si>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</si>
  <si>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</si>
  <si>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９年度に将来負担比率が高くなっているのは、災害関連事業により財政調整基金を取り崩して補正予算を編成したため、充当可能財源が大きく減少したことが要因である。有形固定資産減価償却率については、老朽化した施設が多いため、年々上昇傾向にある。今後も、将来負担額と施設改修の優先順位を考慮しながら、着実に施設改修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</si>
  <si>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</si>
  <si>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</si>
  <si>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</si>
  <si>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</si>
  <si>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</si>
  <si>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</si>
  <si>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減少傾向であるが、類似団体内平均値と比較して高い水準となっている。将来負担比率については、類似団体内平均値と比較すると低い水準となっているが、平成２９年度は財政調整基金を多く取り崩したため、大きく上昇している。今後、庁舎建設事業等の大型事業を予定しており、公債費の増加や基金の取り崩しが見込まれるため、更なる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</si>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</sst>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BDBD-48BA-9142-31ABC70975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45496</c:v>
                </c:pt>
                <c:pt idx="1">
                  <c:v>44658</c:v>
                </c:pt>
                <c:pt idx="2">
                  <c:v>46757</c:v>
                </c:pt>
                <c:pt idx="3">
                  <c:v>52713</c:v>
                </c:pt>
                <c:pt idx="4">
                  <c:v>64678</c:v>
                </c:pt>
              </c:numCache>
            </c:numRef>
          </c:val>
          <c:smooth val="0"/>
          <c:extLst>
            <c:ext xmlns:c16="http://schemas.microsoft.com/office/drawing/2014/chart" uri="{C3380CC4-5D6E-409C-BE32-E72D297353CC}">
              <c16:uniqueId val="{00000001-BDBD-48BA-9142-31ABC70975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5.58</c:v>
                </c:pt>
                <c:pt idx="1">
                  <c:v>4.74</c:v>
                </c:pt>
                <c:pt idx="2">
                  <c:v>4.5199999999999996</c:v>
                </c:pt>
                <c:pt idx="3">
                  <c:v>5.26</c:v>
                </c:pt>
                <c:pt idx="4">
                  <c:v>5.31</c:v>
                </c:pt>
              </c:numCache>
            </c:numRef>
          </c:val>
          <c:extLst>
            <c:ext xmlns:c16="http://schemas.microsoft.com/office/drawing/2014/chart" uri="{C3380CC4-5D6E-409C-BE32-E72D297353CC}">
              <c16:uniqueId val="{00000000-3CD5-4261-AAFC-27AB5582E9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17.39</c:v>
                </c:pt>
                <c:pt idx="1">
                  <c:v>18.97</c:v>
                </c:pt>
                <c:pt idx="2">
                  <c:v>17.079999999999998</c:v>
                </c:pt>
                <c:pt idx="3">
                  <c:v>17.87</c:v>
                </c:pt>
                <c:pt idx="4">
                  <c:v>19.46</c:v>
                </c:pt>
              </c:numCache>
            </c:numRef>
          </c:val>
          <c:extLst>
            <c:ext xmlns:c16="http://schemas.microsoft.com/office/drawing/2014/chart" uri="{C3380CC4-5D6E-409C-BE32-E72D297353CC}">
              <c16:uniqueId val="{00000001-3CD5-4261-AAFC-27AB5582E9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-13.11</c:v>
                </c:pt>
                <c:pt idx="1">
                  <c:v>0.59</c:v>
                </c:pt>
                <c:pt idx="2">
                  <c:v>-1.94</c:v>
                </c:pt>
                <c:pt idx="3">
                  <c:v>2.23</c:v>
                </c:pt>
                <c:pt idx="4">
                  <c:v>2.97</c:v>
                </c:pt>
              </c:numCache>
            </c:numRef>
          </c:val>
          <c:smooth val="0"/>
          <c:extLst>
            <c:ext xmlns:c16="http://schemas.microsoft.com/office/drawing/2014/chart" uri="{C3380CC4-5D6E-409C-BE32-E72D297353CC}">
              <c16:uniqueId val="{00000002-3CD5-4261-AAFC-27AB5582E9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C6-416A-84A7-7FF5A27F2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C6-416A-84A7-7FF5A27F2F58}"/>
            </c:ext>
          </c:extLst>
        </c:ser>
        <c:ser>
          <c:idx val="2"/>
          <c:order val="2"/>
          <c:tx>
            <c:strRef>
              <c:f>データシート!$A$29</c:f>
              <c:strCache>
                <c:ptCount val="1"/>
                <c:pt idx="0">
                  <c:v>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C6-416A-84A7-7FF5A27F2F58}"/>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C6-416A-84A7-7FF5A27F2F5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C6-416A-84A7-7FF5A27F2F5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07C6-416A-84A7-7FF5A27F2F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2.14</c:v>
                </c:pt>
                <c:pt idx="2">
                  <c:v>#N/A</c:v>
                </c:pt>
                <c:pt idx="3">
                  <c:v>1.43</c:v>
                </c:pt>
                <c:pt idx="4">
                  <c:v>#N/A</c:v>
                </c:pt>
                <c:pt idx="5">
                  <c:v>0.82</c:v>
                </c:pt>
                <c:pt idx="6">
                  <c:v>#N/A</c:v>
                </c:pt>
                <c:pt idx="7">
                  <c:v>1.01</c:v>
                </c:pt>
                <c:pt idx="8">
                  <c:v>#N/A</c:v>
                </c:pt>
                <c:pt idx="9">
                  <c:v>1.1200000000000001</c:v>
                </c:pt>
              </c:numCache>
            </c:numRef>
          </c:val>
          <c:extLst>
            <c:ext xmlns:c16="http://schemas.microsoft.com/office/drawing/2014/chart" uri="{C3380CC4-5D6E-409C-BE32-E72D297353CC}">
              <c16:uniqueId val="{00000006-07C6-416A-84A7-7FF5A27F2F5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0.76</c:v>
                </c:pt>
                <c:pt idx="2">
                  <c:v>#N/A</c:v>
                </c:pt>
                <c:pt idx="3">
                  <c:v>0.3</c:v>
                </c:pt>
                <c:pt idx="4">
                  <c:v>#N/A</c:v>
                </c:pt>
                <c:pt idx="5">
                  <c:v>0.79</c:v>
                </c:pt>
                <c:pt idx="6">
                  <c:v>#N/A</c:v>
                </c:pt>
                <c:pt idx="7">
                  <c:v>0.86</c:v>
                </c:pt>
                <c:pt idx="8">
                  <c:v>#N/A</c:v>
                </c:pt>
                <c:pt idx="9">
                  <c:v>2.11</c:v>
                </c:pt>
              </c:numCache>
            </c:numRef>
          </c:val>
          <c:extLst>
            <c:ext xmlns:c16="http://schemas.microsoft.com/office/drawing/2014/chart" uri="{C3380CC4-5D6E-409C-BE32-E72D297353CC}">
              <c16:uniqueId val="{00000007-07C6-416A-84A7-7FF5A27F2F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5.56</c:v>
                </c:pt>
                <c:pt idx="2">
                  <c:v>#N/A</c:v>
                </c:pt>
                <c:pt idx="3">
                  <c:v>4.7300000000000004</c:v>
                </c:pt>
                <c:pt idx="4">
                  <c:v>#N/A</c:v>
                </c:pt>
                <c:pt idx="5">
                  <c:v>4.51</c:v>
                </c:pt>
                <c:pt idx="6">
                  <c:v>#N/A</c:v>
                </c:pt>
                <c:pt idx="7">
                  <c:v>5.25</c:v>
                </c:pt>
                <c:pt idx="8">
                  <c:v>#N/A</c:v>
                </c:pt>
                <c:pt idx="9">
                  <c:v>5.53</c:v>
                </c:pt>
              </c:numCache>
            </c:numRef>
          </c:val>
          <c:extLst>
            <c:ext xmlns:c16="http://schemas.microsoft.com/office/drawing/2014/chart" uri="{C3380CC4-5D6E-409C-BE32-E72D297353CC}">
              <c16:uniqueId val="{00000008-07C6-416A-84A7-7FF5A27F2F58}"/>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14.72</c:v>
                </c:pt>
                <c:pt idx="2">
                  <c:v>#N/A</c:v>
                </c:pt>
                <c:pt idx="3">
                  <c:v>15.65</c:v>
                </c:pt>
                <c:pt idx="4">
                  <c:v>#N/A</c:v>
                </c:pt>
                <c:pt idx="5">
                  <c:v>16.59</c:v>
                </c:pt>
                <c:pt idx="6">
                  <c:v>#N/A</c:v>
                </c:pt>
                <c:pt idx="7">
                  <c:v>15.82</c:v>
                </c:pt>
                <c:pt idx="8">
                  <c:v>#N/A</c:v>
                </c:pt>
                <c:pt idx="9">
                  <c:v>14.36</c:v>
                </c:pt>
              </c:numCache>
            </c:numRef>
          </c:val>
          <c:extLst>
            <c:ext xmlns:c16="http://schemas.microsoft.com/office/drawing/2014/chart" uri="{C3380CC4-5D6E-409C-BE32-E72D297353CC}">
              <c16:uniqueId val="{00000009-07C6-416A-84A7-7FF5A27F2F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972</c:v>
                </c:pt>
                <c:pt idx="5">
                  <c:v>974</c:v>
                </c:pt>
                <c:pt idx="8">
                  <c:v>1011</c:v>
                </c:pt>
                <c:pt idx="11">
                  <c:v>1016</c:v>
                </c:pt>
                <c:pt idx="14">
                  <c:v>1072</c:v>
                </c:pt>
              </c:numCache>
            </c:numRef>
          </c:val>
          <c:extLst>
            <c:ext xmlns:c16="http://schemas.microsoft.com/office/drawing/2014/chart" uri="{C3380CC4-5D6E-409C-BE32-E72D297353CC}">
              <c16:uniqueId val="{00000000-AB5C-4E6B-96B0-4CDDD7D97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5C-4E6B-96B0-4CDDD7D97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AB5C-4E6B-96B0-4CDDD7D97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5C-4E6B-96B0-4CDDD7D97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303</c:v>
                </c:pt>
                <c:pt idx="3">
                  <c:v>300</c:v>
                </c:pt>
                <c:pt idx="6">
                  <c:v>298</c:v>
                </c:pt>
                <c:pt idx="9">
                  <c:v>205</c:v>
                </c:pt>
                <c:pt idx="12">
                  <c:v>196</c:v>
                </c:pt>
              </c:numCache>
            </c:numRef>
          </c:val>
          <c:extLst>
            <c:ext xmlns:c16="http://schemas.microsoft.com/office/drawing/2014/chart" uri="{C3380CC4-5D6E-409C-BE32-E72D297353CC}">
              <c16:uniqueId val="{00000004-AB5C-4E6B-96B0-4CDDD7D97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C-4E6B-96B0-4CDDD7D97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C-4E6B-96B0-4CDDD7D97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1190</c:v>
                </c:pt>
                <c:pt idx="3">
                  <c:v>1248</c:v>
                </c:pt>
                <c:pt idx="6">
                  <c:v>1232</c:v>
                </c:pt>
                <c:pt idx="9">
                  <c:v>1238</c:v>
                </c:pt>
                <c:pt idx="12">
                  <c:v>1307</c:v>
                </c:pt>
              </c:numCache>
            </c:numRef>
          </c:val>
          <c:extLst>
            <c:ext xmlns:c16="http://schemas.microsoft.com/office/drawing/2014/chart" uri="{C3380CC4-5D6E-409C-BE32-E72D297353CC}">
              <c16:uniqueId val="{00000007-AB5C-4E6B-96B0-4CDDD7D97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523</c:v>
                </c:pt>
                <c:pt idx="2">
                  <c:v>#N/A</c:v>
                </c:pt>
                <c:pt idx="3">
                  <c:v>#N/A</c:v>
                </c:pt>
                <c:pt idx="4">
                  <c:v>576</c:v>
                </c:pt>
                <c:pt idx="5">
                  <c:v>#N/A</c:v>
                </c:pt>
                <c:pt idx="6">
                  <c:v>#N/A</c:v>
                </c:pt>
                <c:pt idx="7">
                  <c:v>519</c:v>
                </c:pt>
                <c:pt idx="8">
                  <c:v>#N/A</c:v>
                </c:pt>
                <c:pt idx="9">
                  <c:v>#N/A</c:v>
                </c:pt>
                <c:pt idx="10">
                  <c:v>427</c:v>
                </c:pt>
                <c:pt idx="11">
                  <c:v>#N/A</c:v>
                </c:pt>
                <c:pt idx="12">
                  <c:v>#N/A</c:v>
                </c:pt>
                <c:pt idx="13">
                  <c:v>431</c:v>
                </c:pt>
                <c:pt idx="14">
                  <c:v>#N/A</c:v>
                </c:pt>
              </c:numCache>
            </c:numRef>
          </c:val>
          <c:smooth val="0"/>
          <c:extLst>
            <c:ext xmlns:c16="http://schemas.microsoft.com/office/drawing/2014/chart" uri="{C3380CC4-5D6E-409C-BE32-E72D297353CC}">
              <c16:uniqueId val="{00000008-AB5C-4E6B-96B0-4CDDD7D97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10430</c:v>
                </c:pt>
                <c:pt idx="5">
                  <c:v>10524</c:v>
                </c:pt>
                <c:pt idx="8">
                  <c:v>10497</c:v>
                </c:pt>
                <c:pt idx="11">
                  <c:v>10261</c:v>
                </c:pt>
                <c:pt idx="14">
                  <c:v>9883</c:v>
                </c:pt>
              </c:numCache>
            </c:numRef>
          </c:val>
          <c:extLst>
            <c:ext xmlns:c16="http://schemas.microsoft.com/office/drawing/2014/chart" uri="{C3380CC4-5D6E-409C-BE32-E72D297353CC}">
              <c16:uniqueId val="{00000000-1C27-4FD9-A315-02DACCCAC8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532</c:v>
                </c:pt>
                <c:pt idx="5">
                  <c:v>533</c:v>
                </c:pt>
                <c:pt idx="8">
                  <c:v>479</c:v>
                </c:pt>
                <c:pt idx="11">
                  <c:v>420</c:v>
                </c:pt>
                <c:pt idx="14">
                  <c:v>344</c:v>
                </c:pt>
              </c:numCache>
            </c:numRef>
          </c:val>
          <c:extLst>
            <c:ext xmlns:c16="http://schemas.microsoft.com/office/drawing/2014/chart" uri="{C3380CC4-5D6E-409C-BE32-E72D297353CC}">
              <c16:uniqueId val="{00000001-1C27-4FD9-A315-02DACCCAC8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3744</c:v>
                </c:pt>
                <c:pt idx="5">
                  <c:v>3773</c:v>
                </c:pt>
                <c:pt idx="8">
                  <c:v>3703</c:v>
                </c:pt>
                <c:pt idx="11">
                  <c:v>3851</c:v>
                </c:pt>
                <c:pt idx="14">
                  <c:v>4542</c:v>
                </c:pt>
              </c:numCache>
            </c:numRef>
          </c:val>
          <c:extLst>
            <c:ext xmlns:c16="http://schemas.microsoft.com/office/drawing/2014/chart" uri="{C3380CC4-5D6E-409C-BE32-E72D297353CC}">
              <c16:uniqueId val="{00000002-1C27-4FD9-A315-02DACCCAC8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27-4FD9-A315-02DACCCAC8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27-4FD9-A315-02DACCCAC8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27-4FD9-A315-02DACCCAC8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2344</c:v>
                </c:pt>
                <c:pt idx="3">
                  <c:v>2264</c:v>
                </c:pt>
                <c:pt idx="6">
                  <c:v>2293</c:v>
                </c:pt>
                <c:pt idx="9">
                  <c:v>2308</c:v>
                </c:pt>
                <c:pt idx="12">
                  <c:v>2243</c:v>
                </c:pt>
              </c:numCache>
            </c:numRef>
          </c:val>
          <c:extLst>
            <c:ext xmlns:c16="http://schemas.microsoft.com/office/drawing/2014/chart" uri="{C3380CC4-5D6E-409C-BE32-E72D297353CC}">
              <c16:uniqueId val="{00000006-1C27-4FD9-A315-02DACCCAC8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C27-4FD9-A315-02DACCCAC8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3066</c:v>
                </c:pt>
                <c:pt idx="3">
                  <c:v>2812</c:v>
                </c:pt>
                <c:pt idx="6">
                  <c:v>2715</c:v>
                </c:pt>
                <c:pt idx="9">
                  <c:v>2565</c:v>
                </c:pt>
                <c:pt idx="12">
                  <c:v>2332</c:v>
                </c:pt>
              </c:numCache>
            </c:numRef>
          </c:val>
          <c:extLst>
            <c:ext xmlns:c16="http://schemas.microsoft.com/office/drawing/2014/chart" uri="{C3380CC4-5D6E-409C-BE32-E72D297353CC}">
              <c16:uniqueId val="{00000008-1C27-4FD9-A315-02DACCCAC8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9-1C27-4FD9-A315-02DACCCAC8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11659</c:v>
                </c:pt>
                <c:pt idx="3">
                  <c:v>11574</c:v>
                </c:pt>
                <c:pt idx="6">
                  <c:v>11151</c:v>
                </c:pt>
                <c:pt idx="9">
                  <c:v>10648</c:v>
                </c:pt>
                <c:pt idx="12">
                  <c:v>10130</c:v>
                </c:pt>
              </c:numCache>
            </c:numRef>
          </c:val>
          <c:extLst>
            <c:ext xmlns:c16="http://schemas.microsoft.com/office/drawing/2014/chart" uri="{C3380CC4-5D6E-409C-BE32-E72D297353CC}">
              <c16:uniqueId val="{0000000A-1C27-4FD9-A315-02DACCCAC8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2364</c:v>
                </c:pt>
                <c:pt idx="2">
                  <c:v>#N/A</c:v>
                </c:pt>
                <c:pt idx="3">
                  <c:v>#N/A</c:v>
                </c:pt>
                <c:pt idx="4">
                  <c:v>1822</c:v>
                </c:pt>
                <c:pt idx="5">
                  <c:v>#N/A</c:v>
                </c:pt>
                <c:pt idx="6">
                  <c:v>#N/A</c:v>
                </c:pt>
                <c:pt idx="7">
                  <c:v>1479</c:v>
                </c:pt>
                <c:pt idx="8">
                  <c:v>#N/A</c:v>
                </c:pt>
                <c:pt idx="9">
                  <c:v>#N/A</c:v>
                </c:pt>
                <c:pt idx="10">
                  <c:v>989</c:v>
                </c:pt>
                <c:pt idx="11">
                  <c:v>#N/A</c:v>
                </c:pt>
                <c:pt idx="12">
                  <c:v>#N/A</c:v>
                </c:pt>
                <c:pt idx="13">
                  <c:v>0</c:v>
                </c:pt>
                <c:pt idx="14">
                  <c:v>#N/A</c:v>
                </c:pt>
              </c:numCache>
            </c:numRef>
          </c:val>
          <c:smooth val="0"/>
          <c:extLst>
            <c:ext xmlns:c16="http://schemas.microsoft.com/office/drawing/2014/chart" uri="{C3380CC4-5D6E-409C-BE32-E72D297353CC}">
              <c16:uniqueId val="{0000000B-1C27-4FD9-A315-02DACCCAC8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951</c:v>
                </c:pt>
                <c:pt idx="1">
                  <c:v>1028</c:v>
                </c:pt>
                <c:pt idx="2">
                  <c:v>1188</c:v>
                </c:pt>
              </c:numCache>
            </c:numRef>
          </c:val>
          <c:extLst>
            <c:ext xmlns:c16="http://schemas.microsoft.com/office/drawing/2014/chart" uri="{C3380CC4-5D6E-409C-BE32-E72D297353CC}">
              <c16:uniqueId val="{00000000-46EA-4030-9BEB-0BEFB83C1A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388</c:v>
                </c:pt>
                <c:pt idx="1">
                  <c:v>388</c:v>
                </c:pt>
                <c:pt idx="2">
                  <c:v>589</c:v>
                </c:pt>
              </c:numCache>
            </c:numRef>
          </c:val>
          <c:extLst>
            <c:ext xmlns:c16="http://schemas.microsoft.com/office/drawing/2014/chart" uri="{C3380CC4-5D6E-409C-BE32-E72D297353CC}">
              <c16:uniqueId val="{00000001-46EA-4030-9BEB-0BEFB83C1A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1911</c:v>
                </c:pt>
                <c:pt idx="1">
                  <c:v>1979</c:v>
                </c:pt>
                <c:pt idx="2">
                  <c:v>2268</c:v>
                </c:pt>
              </c:numCache>
            </c:numRef>
          </c:val>
          <c:extLst>
            <c:ext xmlns:c16="http://schemas.microsoft.com/office/drawing/2014/chart" uri="{C3380CC4-5D6E-409C-BE32-E72D297353CC}">
              <c16:uniqueId val="{00000002-46EA-4030-9BEB-0BEFB83C1A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{A8A37D5D-6187-407A-9FF1-CE59DF9CC595}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3F-4CB2-91F7-148E3ECA00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{02CEA303-6373-41F2-8BF2-B6C00F33816B}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F-4CB2-91F7-148E3ECA00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{5A677CBF-A583-4439-A0E4-192420FAA648}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F-4CB2-91F7-148E3ECA00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{41D50D67-5CD3-4D30-AC26-42D353C90C0F}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F-4CB2-91F7-148E3ECA00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{DF30E768-7078-46D0-8124-B73C4870EA0D}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F-4CB2-91F7-148E3ECA00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{D9089BBD-4850-4A4F-8A59-C71FDC4B97F5}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3F-4CB2-91F7-148E3ECA00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{07C505AF-D4D0-4BDC-8E18-1A22359C7CBF}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3F-4CB2-91F7-148E3ECA00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{1BC1C77F-05D0-44F4-ADC2-9ECB36AAA768}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3F-4CB2-91F7-148E3ECA00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{26FF3C5A-FD9B-4267-81A4-1EC80680E94F}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3F-4CB2-91F7-148E3ECA00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58.3</c:v>
                </c:pt>
                <c:pt idx="16">
                  <c:v>60</c:v>
                </c:pt>
                <c:pt idx="24">
                  <c:v>61.5</c:v>
                </c:pt>
                <c:pt idx="32">
                  <c:v>63.1</c:v>
                </c:pt>
              </c:numCache>
            </c:numRef>
          </c:xVal>
          <c:yVal>
            <c:numRef>
              <c:f>公会計指標分析・財政指標組合せ分析表!$BP$51:$DC$51</c:f>
              <c:numCache>
                <c:formatCode>#,##0.0;"▲ "#,##0.0</c:formatCode>
                <c:ptCount val="40"/>
                <c:pt idx="0">
                  <c:v>50.7</c:v>
                </c:pt>
                <c:pt idx="8">
                  <c:v>39.4</c:v>
                </c:pt>
                <c:pt idx="16">
                  <c:v>32</c:v>
                </c:pt>
                <c:pt idx="24">
                  <c:v>20.6</c:v>
                </c:pt>
              </c:numCache>
            </c:numRef>
          </c:yVal>
          <c:smooth val="0"/>
          <c:extLst>
            <c:ext xmlns:c16="http://schemas.microsoft.com/office/drawing/2014/chart" uri="{C3380CC4-5D6E-409C-BE32-E72D297353CC}">
              <c16:uniqueId val="{00000009-B03F-4CB2-91F7-148E3ECA0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{0887CF4E-5B2C-4ED3-8FD2-2DD10B7E1D24}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3F-4CB2-91F7-148E3ECA00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{826CF7AC-B7CA-45A3-B755-D643CEB26831}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F-4CB2-91F7-148E3ECA00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{594737DA-2C1C-4CF2-B5C4-ED95AFC60317}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F-4CB2-91F7-148E3ECA00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{E07D886B-C68E-4510-B3B0-C9FD75B9F3F2}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F-4CB2-91F7-148E3ECA00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{7F43B84D-C8BA-459B-B83A-4E392784C1EC}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F-4CB2-91F7-148E3ECA00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{C9B5E165-8DA9-4034-AF9F-D9DF8EC78711}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3F-4CB2-91F7-148E3ECA00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{1CB1B889-536F-4C73-8F15-03D43B130B04}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3F-4CB2-91F7-148E3ECA00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{F4D06F9C-40A0-4575-B7D1-1966A1F7CD82}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3F-4CB2-91F7-148E3ECA00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{16324620-7489-4CAA-8E9E-4A655090F835}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3F-4CB2-91F7-148E3ECA00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03F-4CB2-91F7-148E3ECA0046}"/>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{91BA0D97-3785-4870-A4C4-4D77A8DE06FA}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FA-4346-BB40-39BADBF92C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{2F598464-39D7-4DBB-B846-49FBF7C5EBDF}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FA-4346-BB40-39BADBF92C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{A5417EBE-783A-430E-8F08-8B2A3B424D9E}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FA-4346-BB40-39BADBF92C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{DD10121C-4F70-454F-9B53-4B7FB8ACEE9E}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FA-4346-BB40-39BADBF92C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{F9AAAA1F-F44D-491E-BCD3-E55707EF059A}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FA-4346-BB40-39BADBF92C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{E55ADBA2-694C-4500-843F-9A4F91D6FC9D}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FA-4346-BB40-39BADBF92C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{9926A458-4580-4D29-83DC-AAFC65CA94D6}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FA-4346-BB40-39BADBF92C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{75B438F6-3B03-4236-AEE1-5DE6FDE036DB}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FA-4346-BB40-39BADBF92C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{FD9C4AB6-1256-4D04-A91C-F58ABCBF30F5}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FA-4346-BB40-39BADBF92C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11.8</c:v>
                </c:pt>
                <c:pt idx="16">
                  <c:v>11.6</c:v>
                </c:pt>
                <c:pt idx="24">
                  <c:v>10.8</c:v>
                </c:pt>
                <c:pt idx="32">
                  <c:v>9.5</c:v>
                </c:pt>
              </c:numCache>
            </c:numRef>
          </c:xVal>
          <c:yVal>
            <c:numRef>
              <c:f>公会計指標分析・財政指標組合せ分析表!$BP$73:$DC$73</c:f>
              <c:numCache>
                <c:formatCode>#,##0.0;"▲ "#,##0.0</c:formatCode>
                <c:ptCount val="40"/>
                <c:pt idx="0">
                  <c:v>50.7</c:v>
                </c:pt>
                <c:pt idx="8">
                  <c:v>39.4</c:v>
                </c:pt>
                <c:pt idx="16">
                  <c:v>32</c:v>
                </c:pt>
                <c:pt idx="24">
                  <c:v>20.6</c:v>
                </c:pt>
              </c:numCache>
            </c:numRef>
          </c:yVal>
          <c:smooth val="0"/>
          <c:extLst>
            <c:ext xmlns:c16="http://schemas.microsoft.com/office/drawing/2014/chart" uri="{C3380CC4-5D6E-409C-BE32-E72D297353CC}">
              <c16:uniqueId val="{00000009-DAFA-4346-BB40-39BADBF92C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{4AFD3F84-2A3F-4649-AFFD-329478BA75A9}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FA-4346-BB40-39BADBF92C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{EDE95207-4972-4C0D-AC91-4A5CAC063E5A}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FA-4346-BB40-39BADBF92C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{61CE9DCB-1D6E-49E6-9863-A67433E72E89}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FA-4346-BB40-39BADBF92C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{2704240B-1FEF-43F1-9B09-42DF09D7637B}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FA-4346-BB40-39BADBF92C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{EF3D3154-8A9E-4931-9DAF-ED6A49A4421D}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FA-4346-BB40-39BADBF92C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{F87F4959-C999-43B9-9ECF-A5034067CAA5}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FA-4346-BB40-39BADBF92C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{0678B68E-EB56-438D-884D-E8FA2B8926AC}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FA-4346-BB40-39BADBF92C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{66DCB751-C253-4758-AE69-4D46ADE08898}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FA-4346-BB40-39BADBF92C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{E260DF25-3B9A-4749-8958-7ED6FBF834BD}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FA-4346-BB40-39BADBF92C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AFA-4346-BB40-39BADBF92CC9}"/>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年の台風第</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号災害等に伴う災害復旧事業債の償還等により、元利償還金が昨年度より</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百万円増加している。今後も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新庁舎建設等の大型事業に伴う地方債の発行が予定されていることから、実質公債費比率の上昇が懸念される。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そのため、後年度の負担を軽減するべく、これまで以上に公債費の適正化に取り組んでいく必要がある。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満期一括償還方式による借入を行っていないため。</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消防庁舎建設の際に借り入れた緊急防災・減災事業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年の台風第</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号災害等に伴う災害復旧事業債の償還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んだため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地方債の残高は減少し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た。また、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公営企業債残高</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も下水道整備事業債の償還により減少し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。しかしながら、今後新庁舎建設等の大型事業により、新規地方債の発行が見込まれることから、事業の精査や地方債発行の抑制に努め、更なる健全化を目指す。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庁舎建設に係る庁舎管理建設推進基金の取り崩しや、</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事業充当等によりふるさと創生事業基金等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が、財政調整基金への決算剰余金等の積み立てや公共施設等整備基金、ふるさと創生事業基金等の積み立てにより、全体としては昨年度より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災害復旧事業等の財源不足により基金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を取り崩してきたが</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新庁舎建設等の大型事業</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を予定していること</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、災害時の財源が著しく不足した場合の調整等で必要となることから、現在の基金は保持していきたいと考えている。</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endParaRPr kumimoji="0"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　公共施設等整備基金や</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517</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百万円を積み立て、事業充当等によりふるさと創生事業基金等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百万円を取り崩したため、昨年度より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289</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ふるさと創生事業基金については、ふるさと創生事業に充当し</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事業実施を推進していきたい。</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各目的のため</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積み立てている基金</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であるため</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、現状の基金残高を保持していきたいと考えている。</a:t>
          </a:r>
          <a:endParaRPr kumimoji="0"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百万円を積み立てたうえで、基金の取り崩しがなかったため、昨年度より</a:t>
          </a:r>
          <a:r>
            <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新庁舎建設等の大型事業</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を予定していること</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、災害時の財源が著しく不足した場合の調整等で必要となることから、現在の基金は保持していきたいと考えている。</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百万円を積み立て、基金の取り崩しがなかったため、</a:t>
          </a:r>
          <a:r>
            <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災害復旧事業債の償還や今後予定している大型事業による新規地方債の発行が行われることから、現状の基金残高を保持していきたいと考えている。</a:t>
          </a:r>
          <a:endParaRPr kumimoji="1" lang="en-US" altLang="ja-JP"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程度であるが、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昭和３０年代に建設された市役所庁舎や建設されてから長い期間が経っている公営住宅が数多く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存在するため、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上昇傾向にある。今後は個別施設計画に基づき、老朽化対策に取り組んでいく。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9" name="直線コネクタ 68"/>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0"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1" name="直線コネクタ 70"/>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2"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3" name="直線コネクタ 72"/>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4"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5" name="フローチャート: 判断 74"/>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6" name="フローチャート: 判断 75"/>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8" name="フローチャート: 判断 77"/>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9" name="フローチャート: 判断 78"/>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5" name="楕円 84"/>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86" name="有形固定資産減価償却率該当値テキスト"/>
        <xdr:cNvSpPr txBox="1"/>
      </xdr:nvSpPr>
      <xdr:spPr>
        <a:xfrm>
          <a:off x="4813300"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7" name="楕円 86"/>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58874</xdr:rowOff>
    </xdr:to>
    <xdr:cxnSp macro="">
      <xdr:nvCxnSpPr>
        <xdr:cNvPr id="88" name="直線コネクタ 87"/>
        <xdr:cNvCxnSpPr/>
      </xdr:nvCxnSpPr>
      <xdr:spPr>
        <a:xfrm>
          <a:off x="4051300" y="592455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9" name="楕円 88"/>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9525</xdr:rowOff>
    </xdr:to>
    <xdr:cxnSp macro="">
      <xdr:nvCxnSpPr>
        <xdr:cNvPr id="90" name="直線コネクタ 89"/>
        <xdr:cNvCxnSpPr/>
      </xdr:nvCxnSpPr>
      <xdr:spPr>
        <a:xfrm>
          <a:off x="3289300" y="587828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91" name="楕円 90"/>
        <xdr:cNvSpPr/>
      </xdr:nvSpPr>
      <xdr:spPr>
        <a:xfrm>
          <a:off x="2476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29</xdr:row>
      <xdr:rowOff>134711</xdr:rowOff>
    </xdr:to>
    <xdr:cxnSp macro="">
      <xdr:nvCxnSpPr>
        <xdr:cNvPr id="92" name="直線コネクタ 91"/>
        <xdr:cNvCxnSpPr/>
      </xdr:nvCxnSpPr>
      <xdr:spPr>
        <a:xfrm>
          <a:off x="2527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93" name="楕円 92"/>
        <xdr:cNvSpPr/>
      </xdr:nvSpPr>
      <xdr:spPr>
        <a:xfrm>
          <a:off x="1714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82278</xdr:rowOff>
    </xdr:to>
    <xdr:cxnSp macro="">
      <xdr:nvCxnSpPr>
        <xdr:cNvPr id="94" name="直線コネクタ 93"/>
        <xdr:cNvCxnSpPr/>
      </xdr:nvCxnSpPr>
      <xdr:spPr>
        <a:xfrm>
          <a:off x="1765300" y="578884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5"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6"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7" name="n_3aveValue有形固定資産減価償却率"/>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8" name="n_4aveValue有形固定資産減価償却率"/>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99"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0"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149605</xdr:rowOff>
    </xdr:from>
    <xdr:ext cx="405111" cy="259045"/>
    <xdr:sp macro="" textlink="">
      <xdr:nvSpPr>
        <xdr:cNvPr id="101" name="n_3mainValue有形固定資産減価償却率"/>
        <xdr:cNvSpPr txBox="1"/>
      </xdr:nvSpPr>
      <xdr:spPr>
        <a:xfrm>
          <a:off x="2324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112594</xdr:rowOff>
    </xdr:from>
    <xdr:ext cx="405111" cy="259045"/>
    <xdr:sp macro="" textlink="">
      <xdr:nvSpPr>
        <xdr:cNvPr id="102" name="n_4mainValue有形固定資産減価償却率"/>
        <xdr:cNvSpPr txBox="1"/>
      </xdr:nvSpPr>
      <xdr:spPr>
        <a:xfrm>
          <a:off x="1562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内平均値より低くなっている。これは、令和３年度に地方債の償還が進み、地方債残高が減少したこと及び充当可能基金残高が増加したことによるものである。ただし、今後、庁舎建設事業等の大型事業を予定しており、公債費の増加が見込まれるため、更なる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0" name="フローチャート: 判断 139"/>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1" name="フローチャート: 判断 140"/>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2" name="フローチャート: 判断 141"/>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171366</xdr:rowOff>
    </xdr:from>
    <xdr:to>
      <xdr:col>76</xdr:col>
      <xdr:colOff>73025</xdr:colOff>
      <xdr:row>29</xdr:row>
      <xdr:rowOff>101516</xdr:rowOff>
    </xdr:to>
    <xdr:sp macro="" textlink="">
      <xdr:nvSpPr>
        <xdr:cNvPr id="148" name="楕円 147"/>
        <xdr:cNvSpPr/>
      </xdr:nvSpPr>
      <xdr:spPr>
        <a:xfrm>
          <a:off x="14744700" y="57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22793</xdr:rowOff>
    </xdr:from>
    <xdr:ext cx="469744" cy="259045"/>
    <xdr:sp macro="" textlink="">
      <xdr:nvSpPr>
        <xdr:cNvPr id="149" name="債務償還比率該当値テキスト"/>
        <xdr:cNvSpPr txBox="1"/>
      </xdr:nvSpPr>
      <xdr:spPr>
        <a:xfrm>
          <a:off x="14846300" y="55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83778</xdr:rowOff>
    </xdr:from>
    <xdr:to>
      <xdr:col>72</xdr:col>
      <xdr:colOff>123825</xdr:colOff>
      <xdr:row>32</xdr:row>
      <xdr:rowOff>13928</xdr:rowOff>
    </xdr:to>
    <xdr:sp macro="" textlink="">
      <xdr:nvSpPr>
        <xdr:cNvPr id="150" name="楕円 149"/>
        <xdr:cNvSpPr/>
      </xdr:nvSpPr>
      <xdr:spPr>
        <a:xfrm>
          <a:off x="14033500" y="61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50716</xdr:rowOff>
    </xdr:from>
    <xdr:to>
      <xdr:col>76</xdr:col>
      <xdr:colOff>22225</xdr:colOff>
      <xdr:row>31</xdr:row>
      <xdr:rowOff>134578</xdr:rowOff>
    </xdr:to>
    <xdr:cxnSp macro="">
      <xdr:nvCxnSpPr>
        <xdr:cNvPr id="151" name="直線コネクタ 150"/>
        <xdr:cNvCxnSpPr/>
      </xdr:nvCxnSpPr>
      <xdr:spPr>
        <a:xfrm flipV="1">
          <a:off x="14084300" y="5794291"/>
          <a:ext cx="711200" cy="4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154485</xdr:rowOff>
    </xdr:from>
    <xdr:to>
      <xdr:col>68</xdr:col>
      <xdr:colOff>123825</xdr:colOff>
      <xdr:row>32</xdr:row>
      <xdr:rowOff>84635</xdr:rowOff>
    </xdr:to>
    <xdr:sp macro="" textlink="">
      <xdr:nvSpPr>
        <xdr:cNvPr id="152" name="楕円 151"/>
        <xdr:cNvSpPr/>
      </xdr:nvSpPr>
      <xdr:spPr>
        <a:xfrm>
          <a:off x="13271500" y="62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134578</xdr:rowOff>
    </xdr:from>
    <xdr:to>
      <xdr:col>72</xdr:col>
      <xdr:colOff>73025</xdr:colOff>
      <xdr:row>32</xdr:row>
      <xdr:rowOff>33835</xdr:rowOff>
    </xdr:to>
    <xdr:cxnSp macro="">
      <xdr:nvCxnSpPr>
        <xdr:cNvPr id="153" name="直線コネクタ 152"/>
        <xdr:cNvCxnSpPr/>
      </xdr:nvCxnSpPr>
      <xdr:spPr>
        <a:xfrm flipV="1">
          <a:off x="13322300" y="6221053"/>
          <a:ext cx="762000" cy="7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79110</xdr:rowOff>
    </xdr:from>
    <xdr:to>
      <xdr:col>64</xdr:col>
      <xdr:colOff>123825</xdr:colOff>
      <xdr:row>33</xdr:row>
      <xdr:rowOff>9260</xdr:rowOff>
    </xdr:to>
    <xdr:sp macro="" textlink="">
      <xdr:nvSpPr>
        <xdr:cNvPr id="154" name="楕円 153"/>
        <xdr:cNvSpPr/>
      </xdr:nvSpPr>
      <xdr:spPr>
        <a:xfrm>
          <a:off x="12509500" y="63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33835</xdr:rowOff>
    </xdr:from>
    <xdr:to>
      <xdr:col>68</xdr:col>
      <xdr:colOff>73025</xdr:colOff>
      <xdr:row>32</xdr:row>
      <xdr:rowOff>129910</xdr:rowOff>
    </xdr:to>
    <xdr:cxnSp macro="">
      <xdr:nvCxnSpPr>
        <xdr:cNvPr id="155" name="直線コネクタ 154"/>
        <xdr:cNvCxnSpPr/>
      </xdr:nvCxnSpPr>
      <xdr:spPr>
        <a:xfrm flipV="1">
          <a:off x="12560300" y="6291760"/>
          <a:ext cx="762000" cy="9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32882</xdr:rowOff>
    </xdr:from>
    <xdr:to>
      <xdr:col>60</xdr:col>
      <xdr:colOff>123825</xdr:colOff>
      <xdr:row>33</xdr:row>
      <xdr:rowOff>134482</xdr:rowOff>
    </xdr:to>
    <xdr:sp macro="" textlink="">
      <xdr:nvSpPr>
        <xdr:cNvPr id="156" name="楕円 155"/>
        <xdr:cNvSpPr/>
      </xdr:nvSpPr>
      <xdr:spPr>
        <a:xfrm>
          <a:off x="11747500" y="64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129910</xdr:rowOff>
    </xdr:from>
    <xdr:to>
      <xdr:col>64</xdr:col>
      <xdr:colOff>73025</xdr:colOff>
      <xdr:row>33</xdr:row>
      <xdr:rowOff>83682</xdr:rowOff>
    </xdr:to>
    <xdr:cxnSp macro="">
      <xdr:nvCxnSpPr>
        <xdr:cNvPr id="157" name="直線コネクタ 156"/>
        <xdr:cNvCxnSpPr/>
      </xdr:nvCxnSpPr>
      <xdr:spPr>
        <a:xfrm flipV="1">
          <a:off x="11798300" y="6387835"/>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8"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9"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60"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61"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5055</xdr:rowOff>
    </xdr:from>
    <xdr:ext cx="469744" cy="259045"/>
    <xdr:sp macro="" textlink="">
      <xdr:nvSpPr>
        <xdr:cNvPr id="162" name="n_1mainValue債務償還比率"/>
        <xdr:cNvSpPr txBox="1"/>
      </xdr:nvSpPr>
      <xdr:spPr>
        <a:xfrm>
          <a:off x="13836727" y="626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75762</xdr:rowOff>
    </xdr:from>
    <xdr:ext cx="469744" cy="259045"/>
    <xdr:sp macro="" textlink="">
      <xdr:nvSpPr>
        <xdr:cNvPr id="163" name="n_2mainValue債務償還比率"/>
        <xdr:cNvSpPr txBox="1"/>
      </xdr:nvSpPr>
      <xdr:spPr>
        <a:xfrm>
          <a:off x="13087427" y="63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387</xdr:rowOff>
    </xdr:from>
    <xdr:ext cx="469744" cy="259045"/>
    <xdr:sp macro="" textlink="">
      <xdr:nvSpPr>
        <xdr:cNvPr id="164" name="n_3mainValue債務償還比率"/>
        <xdr:cNvSpPr txBox="1"/>
      </xdr:nvSpPr>
      <xdr:spPr>
        <a:xfrm>
          <a:off x="12325427" y="642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125609</xdr:rowOff>
    </xdr:from>
    <xdr:ext cx="469744" cy="259045"/>
    <xdr:sp macro="" textlink="">
      <xdr:nvSpPr>
        <xdr:cNvPr id="165" name="n_4mainValue債務償還比率"/>
        <xdr:cNvSpPr txBox="1"/>
      </xdr:nvSpPr>
      <xdr:spPr>
        <a:xfrm>
          <a:off x="11563427" y="655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165735</xdr:rowOff>
    </xdr:to>
    <xdr:cxnSp macro="">
      <xdr:nvCxnSpPr>
        <xdr:cNvPr id="76" name="直線コネクタ 75"/>
        <xdr:cNvCxnSpPr/>
      </xdr:nvCxnSpPr>
      <xdr:spPr>
        <a:xfrm>
          <a:off x="3797300" y="64731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129540</xdr:rowOff>
    </xdr:to>
    <xdr:cxnSp macro="">
      <xdr:nvCxnSpPr>
        <xdr:cNvPr id="78" name="直線コネクタ 77"/>
        <xdr:cNvCxnSpPr/>
      </xdr:nvCxnSpPr>
      <xdr:spPr>
        <a:xfrm>
          <a:off x="2908300" y="643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95250</xdr:rowOff>
    </xdr:to>
    <xdr:cxnSp macro="">
      <xdr:nvCxnSpPr>
        <xdr:cNvPr id="80" name="直線コネクタ 79"/>
        <xdr:cNvCxnSpPr/>
      </xdr:nvCxnSpPr>
      <xdr:spPr>
        <a:xfrm>
          <a:off x="2019300" y="6414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1" name="楕円 80"/>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70485</xdr:rowOff>
    </xdr:to>
    <xdr:cxnSp macro="">
      <xdr:nvCxnSpPr>
        <xdr:cNvPr id="82" name="直線コネクタ 81"/>
        <xdr:cNvCxnSpPr/>
      </xdr:nvCxnSpPr>
      <xdr:spPr>
        <a:xfrm>
          <a:off x="1130300" y="638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8"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9" name="n_3mainValue【道路】&#10;有形固定資産減価償却率"/>
        <xdr:cNvSpPr txBox="1"/>
      </xdr:nvSpPr>
      <xdr:spPr>
        <a:xfrm>
          <a:off x="1816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90" name="n_4main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115142</xdr:rowOff>
    </xdr:from>
    <xdr:to>
      <xdr:col>55</xdr:col>
      <xdr:colOff>50800</xdr:colOff>
      <xdr:row>40</xdr:row>
      <xdr:rowOff>45292</xdr:rowOff>
    </xdr:to>
    <xdr:sp macro="" textlink="">
      <xdr:nvSpPr>
        <xdr:cNvPr id="132" name="楕円 131"/>
        <xdr:cNvSpPr/>
      </xdr:nvSpPr>
      <xdr:spPr>
        <a:xfrm>
          <a:off x="10426700" y="68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93569</xdr:rowOff>
    </xdr:from>
    <xdr:ext cx="534377" cy="259045"/>
    <xdr:sp macro="" textlink="">
      <xdr:nvSpPr>
        <xdr:cNvPr id="133" name="【道路】&#10;一人当たり延長該当値テキスト"/>
        <xdr:cNvSpPr txBox="1"/>
      </xdr:nvSpPr>
      <xdr:spPr>
        <a:xfrm>
          <a:off x="10515600" y="678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104169</xdr:rowOff>
    </xdr:from>
    <xdr:to>
      <xdr:col>50</xdr:col>
      <xdr:colOff>165100</xdr:colOff>
      <xdr:row>41</xdr:row>
      <xdr:rowOff>34319</xdr:rowOff>
    </xdr:to>
    <xdr:sp macro="" textlink="">
      <xdr:nvSpPr>
        <xdr:cNvPr id="134" name="楕円 133"/>
        <xdr:cNvSpPr/>
      </xdr:nvSpPr>
      <xdr:spPr>
        <a:xfrm>
          <a:off x="9588500" y="69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165942</xdr:rowOff>
    </xdr:from>
    <xdr:to>
      <xdr:col>55</xdr:col>
      <xdr:colOff>0</xdr:colOff>
      <xdr:row>40</xdr:row>
      <xdr:rowOff>154969</xdr:rowOff>
    </xdr:to>
    <xdr:cxnSp macro="">
      <xdr:nvCxnSpPr>
        <xdr:cNvPr id="135" name="直線コネクタ 134"/>
        <xdr:cNvCxnSpPr/>
      </xdr:nvCxnSpPr>
      <xdr:spPr>
        <a:xfrm flipV="1">
          <a:off x="9639300" y="6852492"/>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111190</xdr:rowOff>
    </xdr:from>
    <xdr:to>
      <xdr:col>46</xdr:col>
      <xdr:colOff>38100</xdr:colOff>
      <xdr:row>41</xdr:row>
      <xdr:rowOff>41340</xdr:rowOff>
    </xdr:to>
    <xdr:sp macro="" textlink="">
      <xdr:nvSpPr>
        <xdr:cNvPr id="136" name="楕円 135"/>
        <xdr:cNvSpPr/>
      </xdr:nvSpPr>
      <xdr:spPr>
        <a:xfrm>
          <a:off x="8699500" y="69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154969</xdr:rowOff>
    </xdr:from>
    <xdr:to>
      <xdr:col>50</xdr:col>
      <xdr:colOff>114300</xdr:colOff>
      <xdr:row>40</xdr:row>
      <xdr:rowOff>161990</xdr:rowOff>
    </xdr:to>
    <xdr:cxnSp macro="">
      <xdr:nvCxnSpPr>
        <xdr:cNvPr id="137" name="直線コネクタ 136"/>
        <xdr:cNvCxnSpPr/>
      </xdr:nvCxnSpPr>
      <xdr:spPr>
        <a:xfrm flipV="1">
          <a:off x="8750300" y="701296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118800</xdr:rowOff>
    </xdr:from>
    <xdr:to>
      <xdr:col>41</xdr:col>
      <xdr:colOff>101600</xdr:colOff>
      <xdr:row>41</xdr:row>
      <xdr:rowOff>48950</xdr:rowOff>
    </xdr:to>
    <xdr:sp macro="" textlink="">
      <xdr:nvSpPr>
        <xdr:cNvPr id="138" name="楕円 137"/>
        <xdr:cNvSpPr/>
      </xdr:nvSpPr>
      <xdr:spPr>
        <a:xfrm>
          <a:off x="7810500" y="69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161990</xdr:rowOff>
    </xdr:from>
    <xdr:to>
      <xdr:col>45</xdr:col>
      <xdr:colOff>177800</xdr:colOff>
      <xdr:row>40</xdr:row>
      <xdr:rowOff>169600</xdr:rowOff>
    </xdr:to>
    <xdr:cxnSp macro="">
      <xdr:nvCxnSpPr>
        <xdr:cNvPr id="139" name="直線コネクタ 138"/>
        <xdr:cNvCxnSpPr/>
      </xdr:nvCxnSpPr>
      <xdr:spPr>
        <a:xfrm flipV="1">
          <a:off x="7861300" y="7019990"/>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125168</xdr:rowOff>
    </xdr:from>
    <xdr:to>
      <xdr:col>36</xdr:col>
      <xdr:colOff>165100</xdr:colOff>
      <xdr:row>41</xdr:row>
      <xdr:rowOff>55318</xdr:rowOff>
    </xdr:to>
    <xdr:sp macro="" textlink="">
      <xdr:nvSpPr>
        <xdr:cNvPr id="140" name="楕円 139"/>
        <xdr:cNvSpPr/>
      </xdr:nvSpPr>
      <xdr:spPr>
        <a:xfrm>
          <a:off x="6921500" y="69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169600</xdr:rowOff>
    </xdr:from>
    <xdr:to>
      <xdr:col>41</xdr:col>
      <xdr:colOff>50800</xdr:colOff>
      <xdr:row>41</xdr:row>
      <xdr:rowOff>4518</xdr:rowOff>
    </xdr:to>
    <xdr:cxnSp macro="">
      <xdr:nvCxnSpPr>
        <xdr:cNvPr id="141" name="直線コネクタ 140"/>
        <xdr:cNvCxnSpPr/>
      </xdr:nvCxnSpPr>
      <xdr:spPr>
        <a:xfrm flipV="1">
          <a:off x="6972300" y="7027600"/>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25446</xdr:rowOff>
    </xdr:from>
    <xdr:ext cx="469744" cy="259045"/>
    <xdr:sp macro="" textlink="">
      <xdr:nvSpPr>
        <xdr:cNvPr id="146" name="n_1mainValue【道路】&#10;一人当たり延長"/>
        <xdr:cNvSpPr txBox="1"/>
      </xdr:nvSpPr>
      <xdr:spPr>
        <a:xfrm>
          <a:off x="9391727" y="705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32467</xdr:rowOff>
    </xdr:from>
    <xdr:ext cx="469744" cy="259045"/>
    <xdr:sp macro="" textlink="">
      <xdr:nvSpPr>
        <xdr:cNvPr id="147" name="n_2mainValue【道路】&#10;一人当たり延長"/>
        <xdr:cNvSpPr txBox="1"/>
      </xdr:nvSpPr>
      <xdr:spPr>
        <a:xfrm>
          <a:off x="8515427" y="706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40077</xdr:rowOff>
    </xdr:from>
    <xdr:ext cx="469744" cy="259045"/>
    <xdr:sp macro="" textlink="">
      <xdr:nvSpPr>
        <xdr:cNvPr id="148" name="n_3mainValue【道路】&#10;一人当たり延長"/>
        <xdr:cNvSpPr txBox="1"/>
      </xdr:nvSpPr>
      <xdr:spPr>
        <a:xfrm>
          <a:off x="7626427" y="70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46445</xdr:rowOff>
    </xdr:from>
    <xdr:ext cx="469744" cy="259045"/>
    <xdr:sp macro="" textlink="">
      <xdr:nvSpPr>
        <xdr:cNvPr id="149" name="n_4mainValue【道路】&#10;一人当たり延長"/>
        <xdr:cNvSpPr txBox="1"/>
      </xdr:nvSpPr>
      <xdr:spPr>
        <a:xfrm>
          <a:off x="6737427" y="70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91" name="楕円 190"/>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6367</xdr:rowOff>
    </xdr:from>
    <xdr:ext cx="405111" cy="259045"/>
    <xdr:sp macro="" textlink="">
      <xdr:nvSpPr>
        <xdr:cNvPr id="192" name="【橋りょう・トンネル】&#10;有形固定資産減価償却率該当値テキスト"/>
        <xdr:cNvSpPr txBox="1"/>
      </xdr:nvSpPr>
      <xdr:spPr>
        <a:xfrm>
          <a:off x="4673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3" name="楕円 192"/>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34290</xdr:rowOff>
    </xdr:to>
    <xdr:cxnSp macro="">
      <xdr:nvCxnSpPr>
        <xdr:cNvPr id="194" name="直線コネクタ 193"/>
        <xdr:cNvCxnSpPr/>
      </xdr:nvCxnSpPr>
      <xdr:spPr>
        <a:xfrm>
          <a:off x="3797300" y="1030496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5" name="楕円 194"/>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17962</xdr:rowOff>
    </xdr:to>
    <xdr:cxnSp macro="">
      <xdr:nvCxnSpPr>
        <xdr:cNvPr id="196" name="直線コネクタ 195"/>
        <xdr:cNvCxnSpPr/>
      </xdr:nvCxnSpPr>
      <xdr:spPr>
        <a:xfrm>
          <a:off x="2908300" y="102918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7" name="楕円 196"/>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4899</xdr:rowOff>
    </xdr:to>
    <xdr:cxnSp macro="">
      <xdr:nvCxnSpPr>
        <xdr:cNvPr id="198" name="直線コネクタ 197"/>
        <xdr:cNvCxnSpPr/>
      </xdr:nvCxnSpPr>
      <xdr:spPr>
        <a:xfrm>
          <a:off x="2019300" y="102739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9" name="楕円 198"/>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59</xdr:row>
      <xdr:rowOff>158387</xdr:rowOff>
    </xdr:to>
    <xdr:cxnSp macro="">
      <xdr:nvCxnSpPr>
        <xdr:cNvPr id="200" name="直線コネクタ 199"/>
        <xdr:cNvCxnSpPr/>
      </xdr:nvCxnSpPr>
      <xdr:spPr>
        <a:xfrm>
          <a:off x="1130300" y="102592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5" name="n_1mainValue【橋りょう・トンネル】&#10;有形固定資産減価償却率"/>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6" name="n_2mainValue【橋りょう・トンネ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7" name="n_3mainValue【橋りょう・トンネル】&#10;有形固定資産減価償却率"/>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8" name="n_4mainValue【橋りょう・トンネ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85787</xdr:rowOff>
    </xdr:from>
    <xdr:to>
      <xdr:col>55</xdr:col>
      <xdr:colOff>50800</xdr:colOff>
      <xdr:row>57</xdr:row>
      <xdr:rowOff>15937</xdr:rowOff>
    </xdr:to>
    <xdr:sp macro="" textlink="">
      <xdr:nvSpPr>
        <xdr:cNvPr id="250" name="楕円 249"/>
        <xdr:cNvSpPr/>
      </xdr:nvSpPr>
      <xdr:spPr>
        <a:xfrm>
          <a:off x="10426700" y="96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108664</xdr:rowOff>
    </xdr:from>
    <xdr:ext cx="599010" cy="259045"/>
    <xdr:sp macro="" textlink="">
      <xdr:nvSpPr>
        <xdr:cNvPr id="251" name="【橋りょう・トンネル】&#10;一人当たり有形固定資産（償却資産）額該当値テキスト"/>
        <xdr:cNvSpPr txBox="1"/>
      </xdr:nvSpPr>
      <xdr:spPr>
        <a:xfrm>
          <a:off x="10515600" y="953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128088</xdr:rowOff>
    </xdr:from>
    <xdr:to>
      <xdr:col>50</xdr:col>
      <xdr:colOff>165100</xdr:colOff>
      <xdr:row>57</xdr:row>
      <xdr:rowOff>58238</xdr:rowOff>
    </xdr:to>
    <xdr:sp macro="" textlink="">
      <xdr:nvSpPr>
        <xdr:cNvPr id="252" name="楕円 251"/>
        <xdr:cNvSpPr/>
      </xdr:nvSpPr>
      <xdr:spPr>
        <a:xfrm>
          <a:off x="9588500" y="972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136587</xdr:rowOff>
    </xdr:from>
    <xdr:to>
      <xdr:col>55</xdr:col>
      <xdr:colOff>0</xdr:colOff>
      <xdr:row>57</xdr:row>
      <xdr:rowOff>7438</xdr:rowOff>
    </xdr:to>
    <xdr:cxnSp macro="">
      <xdr:nvCxnSpPr>
        <xdr:cNvPr id="253" name="直線コネクタ 252"/>
        <xdr:cNvCxnSpPr/>
      </xdr:nvCxnSpPr>
      <xdr:spPr>
        <a:xfrm flipV="1">
          <a:off x="9639300" y="9737787"/>
          <a:ext cx="838200" cy="4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xdr:rowOff>
    </xdr:from>
    <xdr:to>
      <xdr:col>46</xdr:col>
      <xdr:colOff>38100</xdr:colOff>
      <xdr:row>57</xdr:row>
      <xdr:rowOff>101737</xdr:rowOff>
    </xdr:to>
    <xdr:sp macro="" textlink="">
      <xdr:nvSpPr>
        <xdr:cNvPr id="254" name="楕円 253"/>
        <xdr:cNvSpPr/>
      </xdr:nvSpPr>
      <xdr:spPr>
        <a:xfrm>
          <a:off x="8699500" y="97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7438</xdr:rowOff>
    </xdr:from>
    <xdr:to>
      <xdr:col>50</xdr:col>
      <xdr:colOff>114300</xdr:colOff>
      <xdr:row>57</xdr:row>
      <xdr:rowOff>50937</xdr:rowOff>
    </xdr:to>
    <xdr:cxnSp macro="">
      <xdr:nvCxnSpPr>
        <xdr:cNvPr id="255" name="直線コネクタ 254"/>
        <xdr:cNvCxnSpPr/>
      </xdr:nvCxnSpPr>
      <xdr:spPr>
        <a:xfrm flipV="1">
          <a:off x="8750300" y="9780088"/>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40096</xdr:rowOff>
    </xdr:from>
    <xdr:to>
      <xdr:col>41</xdr:col>
      <xdr:colOff>101600</xdr:colOff>
      <xdr:row>57</xdr:row>
      <xdr:rowOff>141696</xdr:rowOff>
    </xdr:to>
    <xdr:sp macro="" textlink="">
      <xdr:nvSpPr>
        <xdr:cNvPr id="256" name="楕円 255"/>
        <xdr:cNvSpPr/>
      </xdr:nvSpPr>
      <xdr:spPr>
        <a:xfrm>
          <a:off x="7810500" y="9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50937</xdr:rowOff>
    </xdr:from>
    <xdr:to>
      <xdr:col>45</xdr:col>
      <xdr:colOff>177800</xdr:colOff>
      <xdr:row>57</xdr:row>
      <xdr:rowOff>90896</xdr:rowOff>
    </xdr:to>
    <xdr:cxnSp macro="">
      <xdr:nvCxnSpPr>
        <xdr:cNvPr id="257" name="直線コネクタ 256"/>
        <xdr:cNvCxnSpPr/>
      </xdr:nvCxnSpPr>
      <xdr:spPr>
        <a:xfrm flipV="1">
          <a:off x="7861300" y="9823587"/>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77972</xdr:rowOff>
    </xdr:from>
    <xdr:to>
      <xdr:col>36</xdr:col>
      <xdr:colOff>165100</xdr:colOff>
      <xdr:row>58</xdr:row>
      <xdr:rowOff>8122</xdr:rowOff>
    </xdr:to>
    <xdr:sp macro="" textlink="">
      <xdr:nvSpPr>
        <xdr:cNvPr id="258" name="楕円 257"/>
        <xdr:cNvSpPr/>
      </xdr:nvSpPr>
      <xdr:spPr>
        <a:xfrm>
          <a:off x="6921500" y="9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90896</xdr:rowOff>
    </xdr:from>
    <xdr:to>
      <xdr:col>41</xdr:col>
      <xdr:colOff>50800</xdr:colOff>
      <xdr:row>57</xdr:row>
      <xdr:rowOff>128772</xdr:rowOff>
    </xdr:to>
    <xdr:cxnSp macro="">
      <xdr:nvCxnSpPr>
        <xdr:cNvPr id="259" name="直線コネクタ 258"/>
        <xdr:cNvCxnSpPr/>
      </xdr:nvCxnSpPr>
      <xdr:spPr>
        <a:xfrm flipV="1">
          <a:off x="6972300" y="9863546"/>
          <a:ext cx="889000" cy="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74765</xdr:rowOff>
    </xdr:from>
    <xdr:ext cx="599010" cy="259045"/>
    <xdr:sp macro="" textlink="">
      <xdr:nvSpPr>
        <xdr:cNvPr id="264" name="n_1mainValue【橋りょう・トンネル】&#10;一人当たり有形固定資産（償却資産）額"/>
        <xdr:cNvSpPr txBox="1"/>
      </xdr:nvSpPr>
      <xdr:spPr>
        <a:xfrm>
          <a:off x="9327095" y="950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118264</xdr:rowOff>
    </xdr:from>
    <xdr:ext cx="599010" cy="259045"/>
    <xdr:sp macro="" textlink="">
      <xdr:nvSpPr>
        <xdr:cNvPr id="265" name="n_2mainValue【橋りょう・トンネル】&#10;一人当たり有形固定資産（償却資産）額"/>
        <xdr:cNvSpPr txBox="1"/>
      </xdr:nvSpPr>
      <xdr:spPr>
        <a:xfrm>
          <a:off x="8450795" y="954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158223</xdr:rowOff>
    </xdr:from>
    <xdr:ext cx="599010" cy="259045"/>
    <xdr:sp macro="" textlink="">
      <xdr:nvSpPr>
        <xdr:cNvPr id="266" name="n_3mainValue【橋りょう・トンネル】&#10;一人当たり有形固定資産（償却資産）額"/>
        <xdr:cNvSpPr txBox="1"/>
      </xdr:nvSpPr>
      <xdr:spPr>
        <a:xfrm>
          <a:off x="7561795" y="958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24649</xdr:rowOff>
    </xdr:from>
    <xdr:ext cx="599010" cy="259045"/>
    <xdr:sp macro="" textlink="">
      <xdr:nvSpPr>
        <xdr:cNvPr id="267" name="n_4mainValue【橋りょう・トンネル】&#10;一人当たり有形固定資産（償却資産）額"/>
        <xdr:cNvSpPr txBox="1"/>
      </xdr:nvSpPr>
      <xdr:spPr>
        <a:xfrm>
          <a:off x="6672795" y="962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8" name="楕円 307"/>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9" name="【公営住宅】&#10;有形固定資産減価償却率該当値テキスト"/>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310" name="楕円 309"/>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120014</xdr:rowOff>
    </xdr:to>
    <xdr:cxnSp macro="">
      <xdr:nvCxnSpPr>
        <xdr:cNvPr id="311" name="直線コネクタ 310"/>
        <xdr:cNvCxnSpPr/>
      </xdr:nvCxnSpPr>
      <xdr:spPr>
        <a:xfrm>
          <a:off x="3797300" y="143351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12" name="楕円 311"/>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114300</xdr:rowOff>
    </xdr:to>
    <xdr:cxnSp macro="">
      <xdr:nvCxnSpPr>
        <xdr:cNvPr id="313" name="直線コネクタ 312"/>
        <xdr:cNvCxnSpPr/>
      </xdr:nvCxnSpPr>
      <xdr:spPr>
        <a:xfrm flipV="1">
          <a:off x="2908300" y="14335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14" name="楕円 313"/>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114300</xdr:rowOff>
    </xdr:to>
    <xdr:cxnSp macro="">
      <xdr:nvCxnSpPr>
        <xdr:cNvPr id="315" name="直線コネクタ 314"/>
        <xdr:cNvCxnSpPr/>
      </xdr:nvCxnSpPr>
      <xdr:spPr>
        <a:xfrm>
          <a:off x="2019300" y="1431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6" name="楕円 315"/>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55245</xdr:rowOff>
    </xdr:from>
    <xdr:to>
      <xdr:col>10</xdr:col>
      <xdr:colOff>114300</xdr:colOff>
      <xdr:row>83</xdr:row>
      <xdr:rowOff>87630</xdr:rowOff>
    </xdr:to>
    <xdr:cxnSp macro="">
      <xdr:nvCxnSpPr>
        <xdr:cNvPr id="317" name="直線コネクタ 316"/>
        <xdr:cNvCxnSpPr/>
      </xdr:nvCxnSpPr>
      <xdr:spPr>
        <a:xfrm>
          <a:off x="1130300" y="1428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22"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23"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24" name="n_3mainValue【公営住宅】&#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25" name="n_4mainValue【公営住宅】&#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63119</xdr:rowOff>
    </xdr:from>
    <xdr:to>
      <xdr:col>55</xdr:col>
      <xdr:colOff>50800</xdr:colOff>
      <xdr:row>84</xdr:row>
      <xdr:rowOff>164719</xdr:rowOff>
    </xdr:to>
    <xdr:sp macro="" textlink="">
      <xdr:nvSpPr>
        <xdr:cNvPr id="365" name="楕円 364"/>
        <xdr:cNvSpPr/>
      </xdr:nvSpPr>
      <xdr:spPr>
        <a:xfrm>
          <a:off x="10426700" y="144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85996</xdr:rowOff>
    </xdr:from>
    <xdr:ext cx="469744" cy="259045"/>
    <xdr:sp macro="" textlink="">
      <xdr:nvSpPr>
        <xdr:cNvPr id="366" name="【公営住宅】&#10;一人当たり面積該当値テキスト"/>
        <xdr:cNvSpPr txBox="1"/>
      </xdr:nvSpPr>
      <xdr:spPr>
        <a:xfrm>
          <a:off x="10515600" y="143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58547</xdr:rowOff>
    </xdr:from>
    <xdr:to>
      <xdr:col>50</xdr:col>
      <xdr:colOff>165100</xdr:colOff>
      <xdr:row>84</xdr:row>
      <xdr:rowOff>160147</xdr:rowOff>
    </xdr:to>
    <xdr:sp macro="" textlink="">
      <xdr:nvSpPr>
        <xdr:cNvPr id="367" name="楕円 366"/>
        <xdr:cNvSpPr/>
      </xdr:nvSpPr>
      <xdr:spPr>
        <a:xfrm>
          <a:off x="9588500" y="144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109347</xdr:rowOff>
    </xdr:from>
    <xdr:to>
      <xdr:col>55</xdr:col>
      <xdr:colOff>0</xdr:colOff>
      <xdr:row>84</xdr:row>
      <xdr:rowOff>113919</xdr:rowOff>
    </xdr:to>
    <xdr:cxnSp macro="">
      <xdr:nvCxnSpPr>
        <xdr:cNvPr id="368" name="直線コネクタ 367"/>
        <xdr:cNvCxnSpPr/>
      </xdr:nvCxnSpPr>
      <xdr:spPr>
        <a:xfrm>
          <a:off x="9639300" y="145111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45213</xdr:rowOff>
    </xdr:from>
    <xdr:to>
      <xdr:col>46</xdr:col>
      <xdr:colOff>38100</xdr:colOff>
      <xdr:row>84</xdr:row>
      <xdr:rowOff>146813</xdr:rowOff>
    </xdr:to>
    <xdr:sp macro="" textlink="">
      <xdr:nvSpPr>
        <xdr:cNvPr id="369" name="楕円 368"/>
        <xdr:cNvSpPr/>
      </xdr:nvSpPr>
      <xdr:spPr>
        <a:xfrm>
          <a:off x="8699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96013</xdr:rowOff>
    </xdr:from>
    <xdr:to>
      <xdr:col>50</xdr:col>
      <xdr:colOff>114300</xdr:colOff>
      <xdr:row>84</xdr:row>
      <xdr:rowOff>109347</xdr:rowOff>
    </xdr:to>
    <xdr:cxnSp macro="">
      <xdr:nvCxnSpPr>
        <xdr:cNvPr id="370" name="直線コネクタ 369"/>
        <xdr:cNvCxnSpPr/>
      </xdr:nvCxnSpPr>
      <xdr:spPr>
        <a:xfrm>
          <a:off x="8750300" y="14497813"/>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55118</xdr:rowOff>
    </xdr:from>
    <xdr:to>
      <xdr:col>41</xdr:col>
      <xdr:colOff>101600</xdr:colOff>
      <xdr:row>84</xdr:row>
      <xdr:rowOff>156718</xdr:rowOff>
    </xdr:to>
    <xdr:sp macro="" textlink="">
      <xdr:nvSpPr>
        <xdr:cNvPr id="371" name="楕円 370"/>
        <xdr:cNvSpPr/>
      </xdr:nvSpPr>
      <xdr:spPr>
        <a:xfrm>
          <a:off x="7810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96013</xdr:rowOff>
    </xdr:from>
    <xdr:to>
      <xdr:col>45</xdr:col>
      <xdr:colOff>177800</xdr:colOff>
      <xdr:row>84</xdr:row>
      <xdr:rowOff>105918</xdr:rowOff>
    </xdr:to>
    <xdr:cxnSp macro="">
      <xdr:nvCxnSpPr>
        <xdr:cNvPr id="372" name="直線コネクタ 371"/>
        <xdr:cNvCxnSpPr/>
      </xdr:nvCxnSpPr>
      <xdr:spPr>
        <a:xfrm flipV="1">
          <a:off x="7861300" y="1449781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73" name="楕円 372"/>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105918</xdr:rowOff>
    </xdr:from>
    <xdr:to>
      <xdr:col>41</xdr:col>
      <xdr:colOff>50800</xdr:colOff>
      <xdr:row>84</xdr:row>
      <xdr:rowOff>114300</xdr:rowOff>
    </xdr:to>
    <xdr:cxnSp macro="">
      <xdr:nvCxnSpPr>
        <xdr:cNvPr id="374" name="直線コネクタ 373"/>
        <xdr:cNvCxnSpPr/>
      </xdr:nvCxnSpPr>
      <xdr:spPr>
        <a:xfrm flipV="1">
          <a:off x="6972300" y="1450771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5224</xdr:rowOff>
    </xdr:from>
    <xdr:ext cx="469744" cy="259045"/>
    <xdr:sp macro="" textlink="">
      <xdr:nvSpPr>
        <xdr:cNvPr id="379" name="n_1mainValue【公営住宅】&#10;一人当たり面積"/>
        <xdr:cNvSpPr txBox="1"/>
      </xdr:nvSpPr>
      <xdr:spPr>
        <a:xfrm>
          <a:off x="9391727" y="142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163340</xdr:rowOff>
    </xdr:from>
    <xdr:ext cx="469744" cy="259045"/>
    <xdr:sp macro="" textlink="">
      <xdr:nvSpPr>
        <xdr:cNvPr id="380" name="n_2mainValue【公営住宅】&#10;一人当たり面積"/>
        <xdr:cNvSpPr txBox="1"/>
      </xdr:nvSpPr>
      <xdr:spPr>
        <a:xfrm>
          <a:off x="8515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1795</xdr:rowOff>
    </xdr:from>
    <xdr:ext cx="469744" cy="259045"/>
    <xdr:sp macro="" textlink="">
      <xdr:nvSpPr>
        <xdr:cNvPr id="381" name="n_3mainValue【公営住宅】&#10;一人当たり面積"/>
        <xdr:cNvSpPr txBox="1"/>
      </xdr:nvSpPr>
      <xdr:spPr>
        <a:xfrm>
          <a:off x="7626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10177</xdr:rowOff>
    </xdr:from>
    <xdr:ext cx="469744" cy="259045"/>
    <xdr:sp macro="" textlink="">
      <xdr:nvSpPr>
        <xdr:cNvPr id="382" name="n_4mainValue【公営住宅】&#10;一人当たり面積"/>
        <xdr:cNvSpPr txBox="1"/>
      </xdr:nvSpPr>
      <xdr:spPr>
        <a:xfrm>
          <a:off x="6737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xdr:cNvSpPr txBox="1"/>
      </xdr:nvSpPr>
      <xdr:spPr>
        <a:xfrm>
          <a:off x="4673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118111</xdr:rowOff>
    </xdr:from>
    <xdr:to>
      <xdr:col>24</xdr:col>
      <xdr:colOff>114300</xdr:colOff>
      <xdr:row>105</xdr:row>
      <xdr:rowOff>48261</xdr:rowOff>
    </xdr:to>
    <xdr:sp macro="" textlink="">
      <xdr:nvSpPr>
        <xdr:cNvPr id="422" name="楕円 421"/>
        <xdr:cNvSpPr/>
      </xdr:nvSpPr>
      <xdr:spPr>
        <a:xfrm>
          <a:off x="4584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96538</xdr:rowOff>
    </xdr:from>
    <xdr:ext cx="405111" cy="259045"/>
    <xdr:sp macro="" textlink="">
      <xdr:nvSpPr>
        <xdr:cNvPr id="423" name="【港湾・漁港】&#10;有形固定資産減価償却率該当値テキスト"/>
        <xdr:cNvSpPr txBox="1"/>
      </xdr:nvSpPr>
      <xdr:spPr>
        <a:xfrm>
          <a:off x="4673600"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96520</xdr:rowOff>
    </xdr:from>
    <xdr:to>
      <xdr:col>20</xdr:col>
      <xdr:colOff>38100</xdr:colOff>
      <xdr:row>105</xdr:row>
      <xdr:rowOff>26670</xdr:rowOff>
    </xdr:to>
    <xdr:sp macro="" textlink="">
      <xdr:nvSpPr>
        <xdr:cNvPr id="424" name="楕円 423"/>
        <xdr:cNvSpPr/>
      </xdr:nvSpPr>
      <xdr:spPr>
        <a:xfrm>
          <a:off x="3746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147320</xdr:rowOff>
    </xdr:from>
    <xdr:to>
      <xdr:col>24</xdr:col>
      <xdr:colOff>63500</xdr:colOff>
      <xdr:row>104</xdr:row>
      <xdr:rowOff>168911</xdr:rowOff>
    </xdr:to>
    <xdr:cxnSp macro="">
      <xdr:nvCxnSpPr>
        <xdr:cNvPr id="425" name="直線コネクタ 424"/>
        <xdr:cNvCxnSpPr/>
      </xdr:nvCxnSpPr>
      <xdr:spPr>
        <a:xfrm>
          <a:off x="3797300" y="179781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73661</xdr:rowOff>
    </xdr:from>
    <xdr:to>
      <xdr:col>15</xdr:col>
      <xdr:colOff>101600</xdr:colOff>
      <xdr:row>105</xdr:row>
      <xdr:rowOff>3811</xdr:rowOff>
    </xdr:to>
    <xdr:sp macro="" textlink="">
      <xdr:nvSpPr>
        <xdr:cNvPr id="426" name="楕円 425"/>
        <xdr:cNvSpPr/>
      </xdr:nvSpPr>
      <xdr:spPr>
        <a:xfrm>
          <a:off x="2857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124461</xdr:rowOff>
    </xdr:from>
    <xdr:to>
      <xdr:col>19</xdr:col>
      <xdr:colOff>177800</xdr:colOff>
      <xdr:row>104</xdr:row>
      <xdr:rowOff>147320</xdr:rowOff>
    </xdr:to>
    <xdr:cxnSp macro="">
      <xdr:nvCxnSpPr>
        <xdr:cNvPr id="427" name="直線コネクタ 426"/>
        <xdr:cNvCxnSpPr/>
      </xdr:nvCxnSpPr>
      <xdr:spPr>
        <a:xfrm>
          <a:off x="2908300" y="17955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50800</xdr:rowOff>
    </xdr:from>
    <xdr:to>
      <xdr:col>10</xdr:col>
      <xdr:colOff>165100</xdr:colOff>
      <xdr:row>104</xdr:row>
      <xdr:rowOff>152400</xdr:rowOff>
    </xdr:to>
    <xdr:sp macro="" textlink="">
      <xdr:nvSpPr>
        <xdr:cNvPr id="428" name="楕円 427"/>
        <xdr:cNvSpPr/>
      </xdr:nvSpPr>
      <xdr:spPr>
        <a:xfrm>
          <a:off x="1968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101600</xdr:rowOff>
    </xdr:from>
    <xdr:to>
      <xdr:col>15</xdr:col>
      <xdr:colOff>50800</xdr:colOff>
      <xdr:row>104</xdr:row>
      <xdr:rowOff>124461</xdr:rowOff>
    </xdr:to>
    <xdr:cxnSp macro="">
      <xdr:nvCxnSpPr>
        <xdr:cNvPr id="429" name="直線コネクタ 428"/>
        <xdr:cNvCxnSpPr/>
      </xdr:nvCxnSpPr>
      <xdr:spPr>
        <a:xfrm>
          <a:off x="2019300" y="17932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27939</xdr:rowOff>
    </xdr:from>
    <xdr:to>
      <xdr:col>6</xdr:col>
      <xdr:colOff>38100</xdr:colOff>
      <xdr:row>104</xdr:row>
      <xdr:rowOff>129539</xdr:rowOff>
    </xdr:to>
    <xdr:sp macro="" textlink="">
      <xdr:nvSpPr>
        <xdr:cNvPr id="430" name="楕円 429"/>
        <xdr:cNvSpPr/>
      </xdr:nvSpPr>
      <xdr:spPr>
        <a:xfrm>
          <a:off x="1079500" y="17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78739</xdr:rowOff>
    </xdr:from>
    <xdr:to>
      <xdr:col>10</xdr:col>
      <xdr:colOff>114300</xdr:colOff>
      <xdr:row>104</xdr:row>
      <xdr:rowOff>101600</xdr:rowOff>
    </xdr:to>
    <xdr:cxnSp macro="">
      <xdr:nvCxnSpPr>
        <xdr:cNvPr id="431" name="直線コネクタ 430"/>
        <xdr:cNvCxnSpPr/>
      </xdr:nvCxnSpPr>
      <xdr:spPr>
        <a:xfrm>
          <a:off x="1130300" y="17909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33" name="n_2aveValue【港湾・漁港】&#10;有形固定資産減価償却率"/>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34" name="n_3aveValue【港湾・漁港】&#10;有形固定資産減価償却率"/>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43197</xdr:rowOff>
    </xdr:from>
    <xdr:ext cx="405111" cy="259045"/>
    <xdr:sp macro="" textlink="">
      <xdr:nvSpPr>
        <xdr:cNvPr id="436" name="n_1mainValue【港湾・漁港】&#10;有形固定資産減価償却率"/>
        <xdr:cNvSpPr txBox="1"/>
      </xdr:nvSpPr>
      <xdr:spPr>
        <a:xfrm>
          <a:off x="3582044" y="1770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166388</xdr:rowOff>
    </xdr:from>
    <xdr:ext cx="405111" cy="259045"/>
    <xdr:sp macro="" textlink="">
      <xdr:nvSpPr>
        <xdr:cNvPr id="437" name="n_2mainValue【港湾・漁港】&#10;有形固定資産減価償却率"/>
        <xdr:cNvSpPr txBox="1"/>
      </xdr:nvSpPr>
      <xdr:spPr>
        <a:xfrm>
          <a:off x="2705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438" name="n_3mainValue【港湾・漁港】&#10;有形固定資産減価償却率"/>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146066</xdr:rowOff>
    </xdr:from>
    <xdr:ext cx="405111" cy="259045"/>
    <xdr:sp macro="" textlink="">
      <xdr:nvSpPr>
        <xdr:cNvPr id="439" name="n_4mainValue【港湾・漁港】&#10;有形固定資産減価償却率"/>
        <xdr:cNvSpPr txBox="1"/>
      </xdr:nvSpPr>
      <xdr:spPr>
        <a:xfrm>
          <a:off x="927744" y="1763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52872</xdr:rowOff>
    </xdr:from>
    <xdr:ext cx="599010" cy="259045"/>
    <xdr:sp macro="" textlink="">
      <xdr:nvSpPr>
        <xdr:cNvPr id="468" name="【港湾・漁港】&#10;一人当たり有形固定資産（償却資産）額平均値テキスト"/>
        <xdr:cNvSpPr txBox="1"/>
      </xdr:nvSpPr>
      <xdr:spPr>
        <a:xfrm>
          <a:off x="10515600" y="1839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20394</xdr:rowOff>
    </xdr:from>
    <xdr:to>
      <xdr:col>55</xdr:col>
      <xdr:colOff>50800</xdr:colOff>
      <xdr:row>104</xdr:row>
      <xdr:rowOff>121994</xdr:rowOff>
    </xdr:to>
    <xdr:sp macro="" textlink="">
      <xdr:nvSpPr>
        <xdr:cNvPr id="479" name="楕円 478"/>
        <xdr:cNvSpPr/>
      </xdr:nvSpPr>
      <xdr:spPr>
        <a:xfrm>
          <a:off x="10426700" y="178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43271</xdr:rowOff>
    </xdr:from>
    <xdr:ext cx="599010" cy="259045"/>
    <xdr:sp macro="" textlink="">
      <xdr:nvSpPr>
        <xdr:cNvPr id="480" name="【港湾・漁港】&#10;一人当たり有形固定資産（償却資産）額該当値テキスト"/>
        <xdr:cNvSpPr txBox="1"/>
      </xdr:nvSpPr>
      <xdr:spPr>
        <a:xfrm>
          <a:off x="10515600" y="1770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40570</xdr:rowOff>
    </xdr:from>
    <xdr:to>
      <xdr:col>50</xdr:col>
      <xdr:colOff>165100</xdr:colOff>
      <xdr:row>104</xdr:row>
      <xdr:rowOff>142170</xdr:rowOff>
    </xdr:to>
    <xdr:sp macro="" textlink="">
      <xdr:nvSpPr>
        <xdr:cNvPr id="481" name="楕円 480"/>
        <xdr:cNvSpPr/>
      </xdr:nvSpPr>
      <xdr:spPr>
        <a:xfrm>
          <a:off x="9588500" y="178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71194</xdr:rowOff>
    </xdr:from>
    <xdr:to>
      <xdr:col>55</xdr:col>
      <xdr:colOff>0</xdr:colOff>
      <xdr:row>104</xdr:row>
      <xdr:rowOff>91370</xdr:rowOff>
    </xdr:to>
    <xdr:cxnSp macro="">
      <xdr:nvCxnSpPr>
        <xdr:cNvPr id="482" name="直線コネクタ 481"/>
        <xdr:cNvCxnSpPr/>
      </xdr:nvCxnSpPr>
      <xdr:spPr>
        <a:xfrm flipV="1">
          <a:off x="9639300" y="17901994"/>
          <a:ext cx="8382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59230</xdr:rowOff>
    </xdr:from>
    <xdr:to>
      <xdr:col>46</xdr:col>
      <xdr:colOff>38100</xdr:colOff>
      <xdr:row>104</xdr:row>
      <xdr:rowOff>160830</xdr:rowOff>
    </xdr:to>
    <xdr:sp macro="" textlink="">
      <xdr:nvSpPr>
        <xdr:cNvPr id="483" name="楕円 482"/>
        <xdr:cNvSpPr/>
      </xdr:nvSpPr>
      <xdr:spPr>
        <a:xfrm>
          <a:off x="8699500" y="17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91370</xdr:rowOff>
    </xdr:from>
    <xdr:to>
      <xdr:col>50</xdr:col>
      <xdr:colOff>114300</xdr:colOff>
      <xdr:row>104</xdr:row>
      <xdr:rowOff>110030</xdr:rowOff>
    </xdr:to>
    <xdr:cxnSp macro="">
      <xdr:nvCxnSpPr>
        <xdr:cNvPr id="484" name="直線コネクタ 483"/>
        <xdr:cNvCxnSpPr/>
      </xdr:nvCxnSpPr>
      <xdr:spPr>
        <a:xfrm flipV="1">
          <a:off x="8750300" y="17922170"/>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79358</xdr:rowOff>
    </xdr:from>
    <xdr:to>
      <xdr:col>41</xdr:col>
      <xdr:colOff>101600</xdr:colOff>
      <xdr:row>105</xdr:row>
      <xdr:rowOff>9508</xdr:rowOff>
    </xdr:to>
    <xdr:sp macro="" textlink="">
      <xdr:nvSpPr>
        <xdr:cNvPr id="485" name="楕円 484"/>
        <xdr:cNvSpPr/>
      </xdr:nvSpPr>
      <xdr:spPr>
        <a:xfrm>
          <a:off x="7810500" y="179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110030</xdr:rowOff>
    </xdr:from>
    <xdr:to>
      <xdr:col>45</xdr:col>
      <xdr:colOff>177800</xdr:colOff>
      <xdr:row>104</xdr:row>
      <xdr:rowOff>130158</xdr:rowOff>
    </xdr:to>
    <xdr:cxnSp macro="">
      <xdr:nvCxnSpPr>
        <xdr:cNvPr id="486" name="直線コネクタ 485"/>
        <xdr:cNvCxnSpPr/>
      </xdr:nvCxnSpPr>
      <xdr:spPr>
        <a:xfrm flipV="1">
          <a:off x="7861300" y="17940830"/>
          <a:ext cx="889000" cy="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96343</xdr:rowOff>
    </xdr:from>
    <xdr:to>
      <xdr:col>36</xdr:col>
      <xdr:colOff>165100</xdr:colOff>
      <xdr:row>105</xdr:row>
      <xdr:rowOff>26493</xdr:rowOff>
    </xdr:to>
    <xdr:sp macro="" textlink="">
      <xdr:nvSpPr>
        <xdr:cNvPr id="487" name="楕円 486"/>
        <xdr:cNvSpPr/>
      </xdr:nvSpPr>
      <xdr:spPr>
        <a:xfrm>
          <a:off x="6921500" y="179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130158</xdr:rowOff>
    </xdr:from>
    <xdr:to>
      <xdr:col>41</xdr:col>
      <xdr:colOff>50800</xdr:colOff>
      <xdr:row>104</xdr:row>
      <xdr:rowOff>147143</xdr:rowOff>
    </xdr:to>
    <xdr:cxnSp macro="">
      <xdr:nvCxnSpPr>
        <xdr:cNvPr id="488" name="直線コネクタ 487"/>
        <xdr:cNvCxnSpPr/>
      </xdr:nvCxnSpPr>
      <xdr:spPr>
        <a:xfrm flipV="1">
          <a:off x="6972300" y="17960958"/>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86794</xdr:rowOff>
    </xdr:from>
    <xdr:ext cx="599010" cy="259045"/>
    <xdr:sp macro="" textlink="">
      <xdr:nvSpPr>
        <xdr:cNvPr id="489" name="n_1aveValue【港湾・漁港】&#10;一人当たり有形固定資産（償却資産）額"/>
        <xdr:cNvSpPr txBox="1"/>
      </xdr:nvSpPr>
      <xdr:spPr>
        <a:xfrm>
          <a:off x="9327095" y="184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10124</xdr:rowOff>
    </xdr:from>
    <xdr:ext cx="599010" cy="259045"/>
    <xdr:sp macro="" textlink="">
      <xdr:nvSpPr>
        <xdr:cNvPr id="490" name="n_2aveValue【港湾・漁港】&#10;一人当たり有形固定資産（償却資産）額"/>
        <xdr:cNvSpPr txBox="1"/>
      </xdr:nvSpPr>
      <xdr:spPr>
        <a:xfrm>
          <a:off x="8450795" y="1852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42133</xdr:rowOff>
    </xdr:from>
    <xdr:ext cx="599010" cy="259045"/>
    <xdr:sp macro="" textlink="">
      <xdr:nvSpPr>
        <xdr:cNvPr id="491" name="n_3aveValue【港湾・漁港】&#10;一人当たり有形固定資産（償却資産）額"/>
        <xdr:cNvSpPr txBox="1"/>
      </xdr:nvSpPr>
      <xdr:spPr>
        <a:xfrm>
          <a:off x="7561795" y="185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114515</xdr:rowOff>
    </xdr:from>
    <xdr:ext cx="599010" cy="259045"/>
    <xdr:sp macro="" textlink="">
      <xdr:nvSpPr>
        <xdr:cNvPr id="492" name="n_4aveValue【港湾・漁港】&#10;一人当たり有形固定資産（償却資産）額"/>
        <xdr:cNvSpPr txBox="1"/>
      </xdr:nvSpPr>
      <xdr:spPr>
        <a:xfrm>
          <a:off x="6672795" y="1845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158697</xdr:rowOff>
    </xdr:from>
    <xdr:ext cx="599010" cy="259045"/>
    <xdr:sp macro="" textlink="">
      <xdr:nvSpPr>
        <xdr:cNvPr id="493" name="n_1mainValue【港湾・漁港】&#10;一人当たり有形固定資産（償却資産）額"/>
        <xdr:cNvSpPr txBox="1"/>
      </xdr:nvSpPr>
      <xdr:spPr>
        <a:xfrm>
          <a:off x="9327095" y="1764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5907</xdr:rowOff>
    </xdr:from>
    <xdr:ext cx="599010" cy="259045"/>
    <xdr:sp macro="" textlink="">
      <xdr:nvSpPr>
        <xdr:cNvPr id="494" name="n_2mainValue【港湾・漁港】&#10;一人当たり有形固定資産（償却資産）額"/>
        <xdr:cNvSpPr txBox="1"/>
      </xdr:nvSpPr>
      <xdr:spPr>
        <a:xfrm>
          <a:off x="8450795" y="176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26035</xdr:rowOff>
    </xdr:from>
    <xdr:ext cx="599010" cy="259045"/>
    <xdr:sp macro="" textlink="">
      <xdr:nvSpPr>
        <xdr:cNvPr id="495" name="n_3mainValue【港湾・漁港】&#10;一人当たり有形固定資産（償却資産）額"/>
        <xdr:cNvSpPr txBox="1"/>
      </xdr:nvSpPr>
      <xdr:spPr>
        <a:xfrm>
          <a:off x="7561795" y="176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43020</xdr:rowOff>
    </xdr:from>
    <xdr:ext cx="599010" cy="259045"/>
    <xdr:sp macro="" textlink="">
      <xdr:nvSpPr>
        <xdr:cNvPr id="496" name="n_4mainValue【港湾・漁港】&#10;一人当たり有形固定資産（償却資産）額"/>
        <xdr:cNvSpPr txBox="1"/>
      </xdr:nvSpPr>
      <xdr:spPr>
        <a:xfrm>
          <a:off x="6672795" y="1770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537" name="楕円 536"/>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80027</xdr:rowOff>
    </xdr:from>
    <xdr:ext cx="405111" cy="259045"/>
    <xdr:sp macro="" textlink="">
      <xdr:nvSpPr>
        <xdr:cNvPr id="538" name="【認定こども園・幼稚園・保育所】&#10;有形固定資産減価償却率該当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39" name="楕円 538"/>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152400</xdr:rowOff>
    </xdr:to>
    <xdr:cxnSp macro="">
      <xdr:nvCxnSpPr>
        <xdr:cNvPr id="540" name="直線コネクタ 539"/>
        <xdr:cNvCxnSpPr/>
      </xdr:nvCxnSpPr>
      <xdr:spPr>
        <a:xfrm>
          <a:off x="15481300" y="6968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17780</xdr:rowOff>
    </xdr:from>
    <xdr:to>
      <xdr:col>76</xdr:col>
      <xdr:colOff>165100</xdr:colOff>
      <xdr:row>40</xdr:row>
      <xdr:rowOff>119380</xdr:rowOff>
    </xdr:to>
    <xdr:sp macro="" textlink="">
      <xdr:nvSpPr>
        <xdr:cNvPr id="541" name="楕円 540"/>
        <xdr:cNvSpPr/>
      </xdr:nvSpPr>
      <xdr:spPr>
        <a:xfrm>
          <a:off x="1454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68580</xdr:rowOff>
    </xdr:from>
    <xdr:to>
      <xdr:col>81</xdr:col>
      <xdr:colOff>50800</xdr:colOff>
      <xdr:row>40</xdr:row>
      <xdr:rowOff>110490</xdr:rowOff>
    </xdr:to>
    <xdr:cxnSp macro="">
      <xdr:nvCxnSpPr>
        <xdr:cNvPr id="542" name="直線コネクタ 541"/>
        <xdr:cNvCxnSpPr/>
      </xdr:nvCxnSpPr>
      <xdr:spPr>
        <a:xfrm>
          <a:off x="14592300" y="6926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147320</xdr:rowOff>
    </xdr:from>
    <xdr:to>
      <xdr:col>72</xdr:col>
      <xdr:colOff>38100</xdr:colOff>
      <xdr:row>40</xdr:row>
      <xdr:rowOff>77470</xdr:rowOff>
    </xdr:to>
    <xdr:sp macro="" textlink="">
      <xdr:nvSpPr>
        <xdr:cNvPr id="543" name="楕円 542"/>
        <xdr:cNvSpPr/>
      </xdr:nvSpPr>
      <xdr:spPr>
        <a:xfrm>
          <a:off x="1365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26670</xdr:rowOff>
    </xdr:from>
    <xdr:to>
      <xdr:col>76</xdr:col>
      <xdr:colOff>114300</xdr:colOff>
      <xdr:row>40</xdr:row>
      <xdr:rowOff>68580</xdr:rowOff>
    </xdr:to>
    <xdr:cxnSp macro="">
      <xdr:nvCxnSpPr>
        <xdr:cNvPr id="544" name="直線コネクタ 543"/>
        <xdr:cNvCxnSpPr/>
      </xdr:nvCxnSpPr>
      <xdr:spPr>
        <a:xfrm>
          <a:off x="13703300" y="688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545" name="楕円 544"/>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40</xdr:row>
      <xdr:rowOff>26670</xdr:rowOff>
    </xdr:to>
    <xdr:cxnSp macro="">
      <xdr:nvCxnSpPr>
        <xdr:cNvPr id="546" name="直線コネクタ 545"/>
        <xdr:cNvCxnSpPr/>
      </xdr:nvCxnSpPr>
      <xdr:spPr>
        <a:xfrm>
          <a:off x="12814300" y="684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51" name="n_1mainValue【認定こども園・幼稚園・保育所】&#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110507</xdr:rowOff>
    </xdr:from>
    <xdr:ext cx="405111" cy="259045"/>
    <xdr:sp macro="" textlink="">
      <xdr:nvSpPr>
        <xdr:cNvPr id="552" name="n_2mainValue【認定こども園・幼稚園・保育所】&#10;有形固定資産減価償却率"/>
        <xdr:cNvSpPr txBox="1"/>
      </xdr:nvSpPr>
      <xdr:spPr>
        <a:xfrm>
          <a:off x="14389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68597</xdr:rowOff>
    </xdr:from>
    <xdr:ext cx="405111" cy="259045"/>
    <xdr:sp macro="" textlink="">
      <xdr:nvSpPr>
        <xdr:cNvPr id="553" name="n_3mainValue【認定こども園・幼稚園・保育所】&#10;有形固定資産減価償却率"/>
        <xdr:cNvSpPr txBox="1"/>
      </xdr:nvSpPr>
      <xdr:spPr>
        <a:xfrm>
          <a:off x="13500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554" name="n_4mainValue【認定こども園・幼稚園・保育所】&#10;有形固定資産減価償却率"/>
        <xdr:cNvSpPr txBox="1"/>
      </xdr:nvSpPr>
      <xdr:spPr>
        <a:xfrm>
          <a:off x="12611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135890</xdr:rowOff>
    </xdr:from>
    <xdr:to>
      <xdr:col>116</xdr:col>
      <xdr:colOff>114300</xdr:colOff>
      <xdr:row>42</xdr:row>
      <xdr:rowOff>66040</xdr:rowOff>
    </xdr:to>
    <xdr:sp macro="" textlink="">
      <xdr:nvSpPr>
        <xdr:cNvPr id="594" name="楕円 593"/>
        <xdr:cNvSpPr/>
      </xdr:nvSpPr>
      <xdr:spPr>
        <a:xfrm>
          <a:off x="22110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50817</xdr:rowOff>
    </xdr:from>
    <xdr:ext cx="469744" cy="259045"/>
    <xdr:sp macro="" textlink="">
      <xdr:nvSpPr>
        <xdr:cNvPr id="595" name="【認定こども園・幼稚園・保育所】&#10;一人当たり面積該当値テキスト"/>
        <xdr:cNvSpPr txBox="1"/>
      </xdr:nvSpPr>
      <xdr:spPr>
        <a:xfrm>
          <a:off x="22199600" y="70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135890</xdr:rowOff>
    </xdr:from>
    <xdr:to>
      <xdr:col>112</xdr:col>
      <xdr:colOff>38100</xdr:colOff>
      <xdr:row>42</xdr:row>
      <xdr:rowOff>66040</xdr:rowOff>
    </xdr:to>
    <xdr:sp macro="" textlink="">
      <xdr:nvSpPr>
        <xdr:cNvPr id="596" name="楕円 595"/>
        <xdr:cNvSpPr/>
      </xdr:nvSpPr>
      <xdr:spPr>
        <a:xfrm>
          <a:off x="21272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15240</xdr:rowOff>
    </xdr:from>
    <xdr:to>
      <xdr:col>116</xdr:col>
      <xdr:colOff>63500</xdr:colOff>
      <xdr:row>42</xdr:row>
      <xdr:rowOff>15240</xdr:rowOff>
    </xdr:to>
    <xdr:cxnSp macro="">
      <xdr:nvCxnSpPr>
        <xdr:cNvPr id="597" name="直線コネクタ 596"/>
        <xdr:cNvCxnSpPr/>
      </xdr:nvCxnSpPr>
      <xdr:spPr>
        <a:xfrm>
          <a:off x="21323300" y="721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135890</xdr:rowOff>
    </xdr:from>
    <xdr:to>
      <xdr:col>107</xdr:col>
      <xdr:colOff>101600</xdr:colOff>
      <xdr:row>42</xdr:row>
      <xdr:rowOff>66040</xdr:rowOff>
    </xdr:to>
    <xdr:sp macro="" textlink="">
      <xdr:nvSpPr>
        <xdr:cNvPr id="598" name="楕円 597"/>
        <xdr:cNvSpPr/>
      </xdr:nvSpPr>
      <xdr:spPr>
        <a:xfrm>
          <a:off x="20383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15240</xdr:rowOff>
    </xdr:from>
    <xdr:to>
      <xdr:col>111</xdr:col>
      <xdr:colOff>177800</xdr:colOff>
      <xdr:row>42</xdr:row>
      <xdr:rowOff>15240</xdr:rowOff>
    </xdr:to>
    <xdr:cxnSp macro="">
      <xdr:nvCxnSpPr>
        <xdr:cNvPr id="599" name="直線コネクタ 598"/>
        <xdr:cNvCxnSpPr/>
      </xdr:nvCxnSpPr>
      <xdr:spPr>
        <a:xfrm>
          <a:off x="20434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137795</xdr:rowOff>
    </xdr:from>
    <xdr:to>
      <xdr:col>102</xdr:col>
      <xdr:colOff>165100</xdr:colOff>
      <xdr:row>42</xdr:row>
      <xdr:rowOff>67945</xdr:rowOff>
    </xdr:to>
    <xdr:sp macro="" textlink="">
      <xdr:nvSpPr>
        <xdr:cNvPr id="600" name="楕円 599"/>
        <xdr:cNvSpPr/>
      </xdr:nvSpPr>
      <xdr:spPr>
        <a:xfrm>
          <a:off x="19494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15240</xdr:rowOff>
    </xdr:from>
    <xdr:to>
      <xdr:col>107</xdr:col>
      <xdr:colOff>50800</xdr:colOff>
      <xdr:row>42</xdr:row>
      <xdr:rowOff>17145</xdr:rowOff>
    </xdr:to>
    <xdr:cxnSp macro="">
      <xdr:nvCxnSpPr>
        <xdr:cNvPr id="601" name="直線コネクタ 600"/>
        <xdr:cNvCxnSpPr/>
      </xdr:nvCxnSpPr>
      <xdr:spPr>
        <a:xfrm flipV="1">
          <a:off x="19545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137795</xdr:rowOff>
    </xdr:from>
    <xdr:to>
      <xdr:col>98</xdr:col>
      <xdr:colOff>38100</xdr:colOff>
      <xdr:row>42</xdr:row>
      <xdr:rowOff>67945</xdr:rowOff>
    </xdr:to>
    <xdr:sp macro="" textlink="">
      <xdr:nvSpPr>
        <xdr:cNvPr id="602" name="楕円 601"/>
        <xdr:cNvSpPr/>
      </xdr:nvSpPr>
      <xdr:spPr>
        <a:xfrm>
          <a:off x="18605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17145</xdr:rowOff>
    </xdr:from>
    <xdr:to>
      <xdr:col>102</xdr:col>
      <xdr:colOff>114300</xdr:colOff>
      <xdr:row>42</xdr:row>
      <xdr:rowOff>17145</xdr:rowOff>
    </xdr:to>
    <xdr:cxnSp macro="">
      <xdr:nvCxnSpPr>
        <xdr:cNvPr id="603" name="直線コネクタ 602"/>
        <xdr:cNvCxnSpPr/>
      </xdr:nvCxnSpPr>
      <xdr:spPr>
        <a:xfrm>
          <a:off x="18656300" y="721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604"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605"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606"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607"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57167</xdr:rowOff>
    </xdr:from>
    <xdr:ext cx="469744" cy="259045"/>
    <xdr:sp macro="" textlink="">
      <xdr:nvSpPr>
        <xdr:cNvPr id="608" name="n_1mainValue【認定こども園・幼稚園・保育所】&#10;一人当たり面積"/>
        <xdr:cNvSpPr txBox="1"/>
      </xdr:nvSpPr>
      <xdr:spPr>
        <a:xfrm>
          <a:off x="21075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57167</xdr:rowOff>
    </xdr:from>
    <xdr:ext cx="469744" cy="259045"/>
    <xdr:sp macro="" textlink="">
      <xdr:nvSpPr>
        <xdr:cNvPr id="609" name="n_2mainValue【認定こども園・幼稚園・保育所】&#10;一人当たり面積"/>
        <xdr:cNvSpPr txBox="1"/>
      </xdr:nvSpPr>
      <xdr:spPr>
        <a:xfrm>
          <a:off x="20199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59072</xdr:rowOff>
    </xdr:from>
    <xdr:ext cx="469744" cy="259045"/>
    <xdr:sp macro="" textlink="">
      <xdr:nvSpPr>
        <xdr:cNvPr id="610" name="n_3mainValue【認定こども園・幼稚園・保育所】&#10;一人当たり面積"/>
        <xdr:cNvSpPr txBox="1"/>
      </xdr:nvSpPr>
      <xdr:spPr>
        <a:xfrm>
          <a:off x="19310427" y="72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59072</xdr:rowOff>
    </xdr:from>
    <xdr:ext cx="469744" cy="259045"/>
    <xdr:sp macro="" textlink="">
      <xdr:nvSpPr>
        <xdr:cNvPr id="611" name="n_4mainValue【認定こども園・幼稚園・保育所】&#10;一人当たり面積"/>
        <xdr:cNvSpPr txBox="1"/>
      </xdr:nvSpPr>
      <xdr:spPr>
        <a:xfrm>
          <a:off x="18421427" y="72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652" name="楕円 651"/>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653" name="【学校施設】&#10;有形固定資産減価償却率該当値テキスト"/>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654" name="楕円 653"/>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81915</xdr:rowOff>
    </xdr:to>
    <xdr:cxnSp macro="">
      <xdr:nvCxnSpPr>
        <xdr:cNvPr id="655" name="直線コネクタ 654"/>
        <xdr:cNvCxnSpPr/>
      </xdr:nvCxnSpPr>
      <xdr:spPr>
        <a:xfrm>
          <a:off x="15481300" y="103346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56" name="楕円 655"/>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47625</xdr:rowOff>
    </xdr:to>
    <xdr:cxnSp macro="">
      <xdr:nvCxnSpPr>
        <xdr:cNvPr id="657" name="直線コネクタ 656"/>
        <xdr:cNvCxnSpPr/>
      </xdr:nvCxnSpPr>
      <xdr:spPr>
        <a:xfrm>
          <a:off x="14592300" y="1030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658" name="楕円 657"/>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19050</xdr:rowOff>
    </xdr:to>
    <xdr:cxnSp macro="">
      <xdr:nvCxnSpPr>
        <xdr:cNvPr id="659" name="直線コネクタ 658"/>
        <xdr:cNvCxnSpPr/>
      </xdr:nvCxnSpPr>
      <xdr:spPr>
        <a:xfrm>
          <a:off x="13703300" y="1029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660" name="楕円 659"/>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7620</xdr:rowOff>
    </xdr:to>
    <xdr:cxnSp macro="">
      <xdr:nvCxnSpPr>
        <xdr:cNvPr id="661" name="直線コネクタ 660"/>
        <xdr:cNvCxnSpPr/>
      </xdr:nvCxnSpPr>
      <xdr:spPr>
        <a:xfrm>
          <a:off x="12814300" y="1027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663"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4"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665"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666" name="n_1main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67" name="n_2main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668" name="n_3mainValue【学校施設】&#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55897</xdr:rowOff>
    </xdr:from>
    <xdr:ext cx="405111" cy="259045"/>
    <xdr:sp macro="" textlink="">
      <xdr:nvSpPr>
        <xdr:cNvPr id="669" name="n_4mainValue【学校施設】&#10;有形固定資産減価償却率"/>
        <xdr:cNvSpPr txBox="1"/>
      </xdr:nvSpPr>
      <xdr:spPr>
        <a:xfrm>
          <a:off x="12611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62929</xdr:rowOff>
    </xdr:from>
    <xdr:to>
      <xdr:col>116</xdr:col>
      <xdr:colOff>114300</xdr:colOff>
      <xdr:row>59</xdr:row>
      <xdr:rowOff>164529</xdr:rowOff>
    </xdr:to>
    <xdr:sp macro="" textlink="">
      <xdr:nvSpPr>
        <xdr:cNvPr id="706" name="楕円 705"/>
        <xdr:cNvSpPr/>
      </xdr:nvSpPr>
      <xdr:spPr>
        <a:xfrm>
          <a:off x="22110700" y="101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85806</xdr:rowOff>
    </xdr:from>
    <xdr:ext cx="469744" cy="259045"/>
    <xdr:sp macro="" textlink="">
      <xdr:nvSpPr>
        <xdr:cNvPr id="707" name="【学校施設】&#10;一人当たり面積該当値テキスト"/>
        <xdr:cNvSpPr txBox="1"/>
      </xdr:nvSpPr>
      <xdr:spPr>
        <a:xfrm>
          <a:off x="22199600" y="100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94361</xdr:rowOff>
    </xdr:from>
    <xdr:to>
      <xdr:col>112</xdr:col>
      <xdr:colOff>38100</xdr:colOff>
      <xdr:row>60</xdr:row>
      <xdr:rowOff>24511</xdr:rowOff>
    </xdr:to>
    <xdr:sp macro="" textlink="">
      <xdr:nvSpPr>
        <xdr:cNvPr id="708" name="楕円 707"/>
        <xdr:cNvSpPr/>
      </xdr:nvSpPr>
      <xdr:spPr>
        <a:xfrm>
          <a:off x="21272500" y="102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113729</xdr:rowOff>
    </xdr:from>
    <xdr:to>
      <xdr:col>116</xdr:col>
      <xdr:colOff>63500</xdr:colOff>
      <xdr:row>59</xdr:row>
      <xdr:rowOff>145161</xdr:rowOff>
    </xdr:to>
    <xdr:cxnSp macro="">
      <xdr:nvCxnSpPr>
        <xdr:cNvPr id="709" name="直線コネクタ 708"/>
        <xdr:cNvCxnSpPr/>
      </xdr:nvCxnSpPr>
      <xdr:spPr>
        <a:xfrm flipV="1">
          <a:off x="21323300" y="10229279"/>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122936</xdr:rowOff>
    </xdr:from>
    <xdr:to>
      <xdr:col>107</xdr:col>
      <xdr:colOff>101600</xdr:colOff>
      <xdr:row>60</xdr:row>
      <xdr:rowOff>53086</xdr:rowOff>
    </xdr:to>
    <xdr:sp macro="" textlink="">
      <xdr:nvSpPr>
        <xdr:cNvPr id="710" name="楕円 709"/>
        <xdr:cNvSpPr/>
      </xdr:nvSpPr>
      <xdr:spPr>
        <a:xfrm>
          <a:off x="20383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145161</xdr:rowOff>
    </xdr:from>
    <xdr:to>
      <xdr:col>111</xdr:col>
      <xdr:colOff>177800</xdr:colOff>
      <xdr:row>60</xdr:row>
      <xdr:rowOff>2286</xdr:rowOff>
    </xdr:to>
    <xdr:cxnSp macro="">
      <xdr:nvCxnSpPr>
        <xdr:cNvPr id="711" name="直線コネクタ 710"/>
        <xdr:cNvCxnSpPr/>
      </xdr:nvCxnSpPr>
      <xdr:spPr>
        <a:xfrm flipV="1">
          <a:off x="20434300" y="102607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140081</xdr:rowOff>
    </xdr:from>
    <xdr:to>
      <xdr:col>102</xdr:col>
      <xdr:colOff>165100</xdr:colOff>
      <xdr:row>60</xdr:row>
      <xdr:rowOff>70231</xdr:rowOff>
    </xdr:to>
    <xdr:sp macro="" textlink="">
      <xdr:nvSpPr>
        <xdr:cNvPr id="712" name="楕円 711"/>
        <xdr:cNvSpPr/>
      </xdr:nvSpPr>
      <xdr:spPr>
        <a:xfrm>
          <a:off x="194945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xdr:rowOff>
    </xdr:from>
    <xdr:to>
      <xdr:col>107</xdr:col>
      <xdr:colOff>50800</xdr:colOff>
      <xdr:row>60</xdr:row>
      <xdr:rowOff>19431</xdr:rowOff>
    </xdr:to>
    <xdr:cxnSp macro="">
      <xdr:nvCxnSpPr>
        <xdr:cNvPr id="713" name="直線コネクタ 712"/>
        <xdr:cNvCxnSpPr/>
      </xdr:nvCxnSpPr>
      <xdr:spPr>
        <a:xfrm flipV="1">
          <a:off x="19545300" y="1028928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14922</xdr:rowOff>
    </xdr:from>
    <xdr:to>
      <xdr:col>98</xdr:col>
      <xdr:colOff>38100</xdr:colOff>
      <xdr:row>60</xdr:row>
      <xdr:rowOff>116522</xdr:rowOff>
    </xdr:to>
    <xdr:sp macro="" textlink="">
      <xdr:nvSpPr>
        <xdr:cNvPr id="714" name="楕円 713"/>
        <xdr:cNvSpPr/>
      </xdr:nvSpPr>
      <xdr:spPr>
        <a:xfrm>
          <a:off x="186055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19431</xdr:rowOff>
    </xdr:from>
    <xdr:to>
      <xdr:col>102</xdr:col>
      <xdr:colOff>114300</xdr:colOff>
      <xdr:row>60</xdr:row>
      <xdr:rowOff>65722</xdr:rowOff>
    </xdr:to>
    <xdr:cxnSp macro="">
      <xdr:nvCxnSpPr>
        <xdr:cNvPr id="715" name="直線コネクタ 714"/>
        <xdr:cNvCxnSpPr/>
      </xdr:nvCxnSpPr>
      <xdr:spPr>
        <a:xfrm flipV="1">
          <a:off x="18656300" y="1030643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719"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41038</xdr:rowOff>
    </xdr:from>
    <xdr:ext cx="469744" cy="259045"/>
    <xdr:sp macro="" textlink="">
      <xdr:nvSpPr>
        <xdr:cNvPr id="720" name="n_1mainValue【学校施設】&#10;一人当たり面積"/>
        <xdr:cNvSpPr txBox="1"/>
      </xdr:nvSpPr>
      <xdr:spPr>
        <a:xfrm>
          <a:off x="21075727" y="998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69613</xdr:rowOff>
    </xdr:from>
    <xdr:ext cx="469744" cy="259045"/>
    <xdr:sp macro="" textlink="">
      <xdr:nvSpPr>
        <xdr:cNvPr id="721" name="n_2mainValue【学校施設】&#10;一人当たり面積"/>
        <xdr:cNvSpPr txBox="1"/>
      </xdr:nvSpPr>
      <xdr:spPr>
        <a:xfrm>
          <a:off x="20199427"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86758</xdr:rowOff>
    </xdr:from>
    <xdr:ext cx="469744" cy="259045"/>
    <xdr:sp macro="" textlink="">
      <xdr:nvSpPr>
        <xdr:cNvPr id="722" name="n_3mainValue【学校施設】&#10;一人当たり面積"/>
        <xdr:cNvSpPr txBox="1"/>
      </xdr:nvSpPr>
      <xdr:spPr>
        <a:xfrm>
          <a:off x="193104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107649</xdr:rowOff>
    </xdr:from>
    <xdr:ext cx="469744" cy="259045"/>
    <xdr:sp macro="" textlink="">
      <xdr:nvSpPr>
        <xdr:cNvPr id="723" name="n_4mainValue【学校施設】&#10;一人当たり面積"/>
        <xdr:cNvSpPr txBox="1"/>
      </xdr:nvSpPr>
      <xdr:spPr>
        <a:xfrm>
          <a:off x="18421427" y="10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754"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65" name="楕円 764"/>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766" name="【児童館】&#10;有形固定資産減価償却率該当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119562</xdr:rowOff>
    </xdr:from>
    <xdr:to>
      <xdr:col>81</xdr:col>
      <xdr:colOff>101600</xdr:colOff>
      <xdr:row>86</xdr:row>
      <xdr:rowOff>49712</xdr:rowOff>
    </xdr:to>
    <xdr:sp macro="" textlink="">
      <xdr:nvSpPr>
        <xdr:cNvPr id="767" name="楕円 766"/>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170362</xdr:rowOff>
    </xdr:from>
    <xdr:to>
      <xdr:col>85</xdr:col>
      <xdr:colOff>127000</xdr:colOff>
      <xdr:row>86</xdr:row>
      <xdr:rowOff>38100</xdr:rowOff>
    </xdr:to>
    <xdr:cxnSp macro="">
      <xdr:nvCxnSpPr>
        <xdr:cNvPr id="768" name="直線コネクタ 767"/>
        <xdr:cNvCxnSpPr/>
      </xdr:nvCxnSpPr>
      <xdr:spPr>
        <a:xfrm>
          <a:off x="15481300" y="147436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162016</xdr:rowOff>
    </xdr:from>
    <xdr:to>
      <xdr:col>76</xdr:col>
      <xdr:colOff>165100</xdr:colOff>
      <xdr:row>86</xdr:row>
      <xdr:rowOff>92166</xdr:rowOff>
    </xdr:to>
    <xdr:sp macro="" textlink="">
      <xdr:nvSpPr>
        <xdr:cNvPr id="769" name="楕円 768"/>
        <xdr:cNvSpPr/>
      </xdr:nvSpPr>
      <xdr:spPr>
        <a:xfrm>
          <a:off x="14541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170362</xdr:rowOff>
    </xdr:from>
    <xdr:to>
      <xdr:col>81</xdr:col>
      <xdr:colOff>50800</xdr:colOff>
      <xdr:row>86</xdr:row>
      <xdr:rowOff>41366</xdr:rowOff>
    </xdr:to>
    <xdr:cxnSp macro="">
      <xdr:nvCxnSpPr>
        <xdr:cNvPr id="770" name="直線コネクタ 769"/>
        <xdr:cNvCxnSpPr/>
      </xdr:nvCxnSpPr>
      <xdr:spPr>
        <a:xfrm flipV="1">
          <a:off x="14592300" y="147436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124461</xdr:rowOff>
    </xdr:from>
    <xdr:to>
      <xdr:col>72</xdr:col>
      <xdr:colOff>38100</xdr:colOff>
      <xdr:row>86</xdr:row>
      <xdr:rowOff>54611</xdr:rowOff>
    </xdr:to>
    <xdr:sp macro="" textlink="">
      <xdr:nvSpPr>
        <xdr:cNvPr id="771" name="楕円 770"/>
        <xdr:cNvSpPr/>
      </xdr:nvSpPr>
      <xdr:spPr>
        <a:xfrm>
          <a:off x="1365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3811</xdr:rowOff>
    </xdr:from>
    <xdr:to>
      <xdr:col>76</xdr:col>
      <xdr:colOff>114300</xdr:colOff>
      <xdr:row>86</xdr:row>
      <xdr:rowOff>41366</xdr:rowOff>
    </xdr:to>
    <xdr:cxnSp macro="">
      <xdr:nvCxnSpPr>
        <xdr:cNvPr id="772" name="直線コネクタ 771"/>
        <xdr:cNvCxnSpPr/>
      </xdr:nvCxnSpPr>
      <xdr:spPr>
        <a:xfrm>
          <a:off x="13703300" y="147485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773" name="楕円 772"/>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3811</xdr:rowOff>
    </xdr:from>
    <xdr:to>
      <xdr:col>71</xdr:col>
      <xdr:colOff>177800</xdr:colOff>
      <xdr:row>86</xdr:row>
      <xdr:rowOff>8708</xdr:rowOff>
    </xdr:to>
    <xdr:cxnSp macro="">
      <xdr:nvCxnSpPr>
        <xdr:cNvPr id="774" name="直線コネクタ 773"/>
        <xdr:cNvCxnSpPr/>
      </xdr:nvCxnSpPr>
      <xdr:spPr>
        <a:xfrm flipV="1">
          <a:off x="12814300" y="147485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75"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76"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40839</xdr:rowOff>
    </xdr:from>
    <xdr:ext cx="405111" cy="259045"/>
    <xdr:sp macro="" textlink="">
      <xdr:nvSpPr>
        <xdr:cNvPr id="779" name="n_1mainValue【児童館】&#10;有形固定資産減価償却率"/>
        <xdr:cNvSpPr txBox="1"/>
      </xdr:nvSpPr>
      <xdr:spPr>
        <a:xfrm>
          <a:off x="15266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83293</xdr:rowOff>
    </xdr:from>
    <xdr:ext cx="405111" cy="259045"/>
    <xdr:sp macro="" textlink="">
      <xdr:nvSpPr>
        <xdr:cNvPr id="780" name="n_2mainValue【児童館】&#10;有形固定資産減価償却率"/>
        <xdr:cNvSpPr txBox="1"/>
      </xdr:nvSpPr>
      <xdr:spPr>
        <a:xfrm>
          <a:off x="143897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45738</xdr:rowOff>
    </xdr:from>
    <xdr:ext cx="405111" cy="259045"/>
    <xdr:sp macro="" textlink="">
      <xdr:nvSpPr>
        <xdr:cNvPr id="781" name="n_3mainValue【児童館】&#10;有形固定資産減価償却率"/>
        <xdr:cNvSpPr txBox="1"/>
      </xdr:nvSpPr>
      <xdr:spPr>
        <a:xfrm>
          <a:off x="13500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782" name="n_4mainValue【児童館】&#10;有形固定資産減価償却率"/>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20" name="楕円 819"/>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21" name="【児童館】&#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822" name="楕円 821"/>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823" name="直線コネクタ 822"/>
        <xdr:cNvCxnSpPr/>
      </xdr:nvCxnSpPr>
      <xdr:spPr>
        <a:xfrm flipV="1">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824" name="楕円 823"/>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58674</xdr:rowOff>
    </xdr:to>
    <xdr:cxnSp macro="">
      <xdr:nvCxnSpPr>
        <xdr:cNvPr id="825" name="直線コネクタ 824"/>
        <xdr:cNvCxnSpPr/>
      </xdr:nvCxnSpPr>
      <xdr:spPr>
        <a:xfrm flipV="1">
          <a:off x="20434300" y="14622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26" name="楕円 825"/>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827" name="直線コネクタ 826"/>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28" name="楕円 827"/>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81535</xdr:rowOff>
    </xdr:to>
    <xdr:cxnSp macro="">
      <xdr:nvCxnSpPr>
        <xdr:cNvPr id="829" name="直線コネクタ 828"/>
        <xdr:cNvCxnSpPr/>
      </xdr:nvCxnSpPr>
      <xdr:spPr>
        <a:xfrm flipV="1">
          <a:off x="18656300" y="14631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834"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35" name="n_2mainValue【児童館】&#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6" name="n_3mainValue【児童館】&#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37" name="n_4mainValue【児童館】&#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68"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879" name="楕円 878"/>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74403</xdr:rowOff>
    </xdr:from>
    <xdr:ext cx="405111" cy="259045"/>
    <xdr:sp macro="" textlink="">
      <xdr:nvSpPr>
        <xdr:cNvPr id="880" name="【公民館】&#10;有形固定資産減価償却率該当値テキスト"/>
        <xdr:cNvSpPr txBox="1"/>
      </xdr:nvSpPr>
      <xdr:spPr>
        <a:xfrm>
          <a:off x="16357600" y="1790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881" name="楕円 880"/>
        <xdr:cNvSpPr/>
      </xdr:nvSpPr>
      <xdr:spPr>
        <a:xfrm>
          <a:off x="15430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69669</xdr:rowOff>
    </xdr:from>
    <xdr:to>
      <xdr:col>85</xdr:col>
      <xdr:colOff>127000</xdr:colOff>
      <xdr:row>105</xdr:row>
      <xdr:rowOff>102326</xdr:rowOff>
    </xdr:to>
    <xdr:cxnSp macro="">
      <xdr:nvCxnSpPr>
        <xdr:cNvPr id="882" name="直線コネクタ 881"/>
        <xdr:cNvCxnSpPr/>
      </xdr:nvCxnSpPr>
      <xdr:spPr>
        <a:xfrm>
          <a:off x="15481300" y="1807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883" name="楕円 882"/>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69669</xdr:rowOff>
    </xdr:to>
    <xdr:cxnSp macro="">
      <xdr:nvCxnSpPr>
        <xdr:cNvPr id="884" name="直線コネクタ 883"/>
        <xdr:cNvCxnSpPr/>
      </xdr:nvCxnSpPr>
      <xdr:spPr>
        <a:xfrm>
          <a:off x="14592300" y="1802946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885" name="楕円 884"/>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27214</xdr:rowOff>
    </xdr:to>
    <xdr:cxnSp macro="">
      <xdr:nvCxnSpPr>
        <xdr:cNvPr id="886" name="直線コネクタ 885"/>
        <xdr:cNvCxnSpPr/>
      </xdr:nvCxnSpPr>
      <xdr:spPr>
        <a:xfrm>
          <a:off x="13703300" y="1799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887" name="楕円 886"/>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107</xdr:row>
      <xdr:rowOff>117021</xdr:rowOff>
    </xdr:to>
    <xdr:cxnSp macro="">
      <xdr:nvCxnSpPr>
        <xdr:cNvPr id="888" name="直線コネクタ 887"/>
        <xdr:cNvCxnSpPr/>
      </xdr:nvCxnSpPr>
      <xdr:spPr>
        <a:xfrm flipV="1">
          <a:off x="12814300" y="17995174"/>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889" name="n_1ave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90" name="n_2ave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1" name="n_3aveValue【公民館】&#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892"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136996</xdr:rowOff>
    </xdr:from>
    <xdr:ext cx="405111" cy="259045"/>
    <xdr:sp macro="" textlink="">
      <xdr:nvSpPr>
        <xdr:cNvPr id="893" name="n_1mainValue【公民館】&#10;有形固定資産減価償却率"/>
        <xdr:cNvSpPr txBox="1"/>
      </xdr:nvSpPr>
      <xdr:spPr>
        <a:xfrm>
          <a:off x="152660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94541</xdr:rowOff>
    </xdr:from>
    <xdr:ext cx="405111" cy="259045"/>
    <xdr:sp macro="" textlink="">
      <xdr:nvSpPr>
        <xdr:cNvPr id="894" name="n_2mainValue【公民館】&#10;有形固定資産減価償却率"/>
        <xdr:cNvSpPr txBox="1"/>
      </xdr:nvSpPr>
      <xdr:spPr>
        <a:xfrm>
          <a:off x="14389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895" name="n_3mainValue【公民館】&#10;有形固定資産減価償却率"/>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896" name="n_4mainValue【公民館】&#10;有形固定資産減価償却率"/>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123698</xdr:rowOff>
    </xdr:from>
    <xdr:to>
      <xdr:col>116</xdr:col>
      <xdr:colOff>114300</xdr:colOff>
      <xdr:row>105</xdr:row>
      <xdr:rowOff>53848</xdr:rowOff>
    </xdr:to>
    <xdr:sp macro="" textlink="">
      <xdr:nvSpPr>
        <xdr:cNvPr id="934" name="楕円 933"/>
        <xdr:cNvSpPr/>
      </xdr:nvSpPr>
      <xdr:spPr>
        <a:xfrm>
          <a:off x="22110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146575</xdr:rowOff>
    </xdr:from>
    <xdr:ext cx="469744" cy="259045"/>
    <xdr:sp macro="" textlink="">
      <xdr:nvSpPr>
        <xdr:cNvPr id="935" name="【公民館】&#10;一人当たり面積該当値テキスト"/>
        <xdr:cNvSpPr txBox="1"/>
      </xdr:nvSpPr>
      <xdr:spPr>
        <a:xfrm>
          <a:off x="22199600" y="17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137413</xdr:rowOff>
    </xdr:from>
    <xdr:to>
      <xdr:col>112</xdr:col>
      <xdr:colOff>38100</xdr:colOff>
      <xdr:row>105</xdr:row>
      <xdr:rowOff>67563</xdr:rowOff>
    </xdr:to>
    <xdr:sp macro="" textlink="">
      <xdr:nvSpPr>
        <xdr:cNvPr id="936" name="楕円 935"/>
        <xdr:cNvSpPr/>
      </xdr:nvSpPr>
      <xdr:spPr>
        <a:xfrm>
          <a:off x="2127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xdr:rowOff>
    </xdr:from>
    <xdr:to>
      <xdr:col>116</xdr:col>
      <xdr:colOff>63500</xdr:colOff>
      <xdr:row>105</xdr:row>
      <xdr:rowOff>16763</xdr:rowOff>
    </xdr:to>
    <xdr:cxnSp macro="">
      <xdr:nvCxnSpPr>
        <xdr:cNvPr id="937" name="直線コネクタ 936"/>
        <xdr:cNvCxnSpPr/>
      </xdr:nvCxnSpPr>
      <xdr:spPr>
        <a:xfrm flipV="1">
          <a:off x="21323300" y="180052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132842</xdr:rowOff>
    </xdr:from>
    <xdr:to>
      <xdr:col>107</xdr:col>
      <xdr:colOff>101600</xdr:colOff>
      <xdr:row>105</xdr:row>
      <xdr:rowOff>62992</xdr:rowOff>
    </xdr:to>
    <xdr:sp macro="" textlink="">
      <xdr:nvSpPr>
        <xdr:cNvPr id="938" name="楕円 937"/>
        <xdr:cNvSpPr/>
      </xdr:nvSpPr>
      <xdr:spPr>
        <a:xfrm>
          <a:off x="20383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xdr:rowOff>
    </xdr:from>
    <xdr:to>
      <xdr:col>111</xdr:col>
      <xdr:colOff>177800</xdr:colOff>
      <xdr:row>105</xdr:row>
      <xdr:rowOff>16763</xdr:rowOff>
    </xdr:to>
    <xdr:cxnSp macro="">
      <xdr:nvCxnSpPr>
        <xdr:cNvPr id="939" name="直線コネクタ 938"/>
        <xdr:cNvCxnSpPr/>
      </xdr:nvCxnSpPr>
      <xdr:spPr>
        <a:xfrm>
          <a:off x="20434300" y="180144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40" name="楕円 939"/>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xdr:rowOff>
    </xdr:from>
    <xdr:to>
      <xdr:col>107</xdr:col>
      <xdr:colOff>50800</xdr:colOff>
      <xdr:row>105</xdr:row>
      <xdr:rowOff>28194</xdr:rowOff>
    </xdr:to>
    <xdr:cxnSp macro="">
      <xdr:nvCxnSpPr>
        <xdr:cNvPr id="941" name="直線コネクタ 940"/>
        <xdr:cNvCxnSpPr/>
      </xdr:nvCxnSpPr>
      <xdr:spPr>
        <a:xfrm flipV="1">
          <a:off x="19545300" y="180144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942" name="楕円 941"/>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28194</xdr:rowOff>
    </xdr:from>
    <xdr:to>
      <xdr:col>102</xdr:col>
      <xdr:colOff>114300</xdr:colOff>
      <xdr:row>107</xdr:row>
      <xdr:rowOff>151637</xdr:rowOff>
    </xdr:to>
    <xdr:cxnSp macro="">
      <xdr:nvCxnSpPr>
        <xdr:cNvPr id="943" name="直線コネクタ 942"/>
        <xdr:cNvCxnSpPr/>
      </xdr:nvCxnSpPr>
      <xdr:spPr>
        <a:xfrm flipV="1">
          <a:off x="18656300" y="18030444"/>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47"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84090</xdr:rowOff>
    </xdr:from>
    <xdr:ext cx="469744" cy="259045"/>
    <xdr:sp macro="" textlink="">
      <xdr:nvSpPr>
        <xdr:cNvPr id="948" name="n_1mainValue【公民館】&#10;一人当たり面積"/>
        <xdr:cNvSpPr txBox="1"/>
      </xdr:nvSpPr>
      <xdr:spPr>
        <a:xfrm>
          <a:off x="210757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79519</xdr:rowOff>
    </xdr:from>
    <xdr:ext cx="469744" cy="259045"/>
    <xdr:sp macro="" textlink="">
      <xdr:nvSpPr>
        <xdr:cNvPr id="949" name="n_2mainValue【公民館】&#10;一人当たり面積"/>
        <xdr:cNvSpPr txBox="1"/>
      </xdr:nvSpPr>
      <xdr:spPr>
        <a:xfrm>
          <a:off x="20199427" y="177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950" name="n_3mainValue【公民館】&#10;一人当たり面積"/>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951" name="n_4mainValue【公民館】&#10;一人当たり面積"/>
        <xdr:cNvSpPr txBox="1"/>
      </xdr:nvSpPr>
      <xdr:spPr>
        <a:xfrm>
          <a:off x="18421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有形固定資産減価償却率について、類似団体内平均値と比較して特に高くなっているのは、認定こども園・幼稚園・保育所、児童館である。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施設の老朽化が進んでいるため、個別施設計画に基づき、老朽化対策に取り組んでいく。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橋りょう・トンネルについては、老朽化調査に基づき優先順位を付け、着実に長寿命化事業を実施しているため、類似団体内平均値と比較して特に低くなっている。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施設全体としては、有形固定資産減価償却率は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程度であり、今後も継続して施設の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図書館】&#10;有形固定資産減価償却率該当値テキスト"/>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112123</xdr:rowOff>
    </xdr:to>
    <xdr:cxnSp macro="">
      <xdr:nvCxnSpPr>
        <xdr:cNvPr id="77" name="直線コネクタ 76"/>
        <xdr:cNvCxnSpPr/>
      </xdr:nvCxnSpPr>
      <xdr:spPr>
        <a:xfrm>
          <a:off x="3797300" y="64231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138067</xdr:rowOff>
    </xdr:from>
    <xdr:to>
      <xdr:col>15</xdr:col>
      <xdr:colOff>101600</xdr:colOff>
      <xdr:row>37</xdr:row>
      <xdr:rowOff>68217</xdr:rowOff>
    </xdr:to>
    <xdr:sp macro="" textlink="">
      <xdr:nvSpPr>
        <xdr:cNvPr id="78" name="楕円 77"/>
        <xdr:cNvSpPr/>
      </xdr:nvSpPr>
      <xdr:spPr>
        <a:xfrm>
          <a:off x="2857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79466</xdr:rowOff>
    </xdr:to>
    <xdr:cxnSp macro="">
      <xdr:nvCxnSpPr>
        <xdr:cNvPr id="79" name="直線コネクタ 78"/>
        <xdr:cNvCxnSpPr/>
      </xdr:nvCxnSpPr>
      <xdr:spPr>
        <a:xfrm>
          <a:off x="2908300" y="63610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17417</xdr:rowOff>
    </xdr:from>
    <xdr:to>
      <xdr:col>15</xdr:col>
      <xdr:colOff>50800</xdr:colOff>
      <xdr:row>37</xdr:row>
      <xdr:rowOff>30480</xdr:rowOff>
    </xdr:to>
    <xdr:cxnSp macro="">
      <xdr:nvCxnSpPr>
        <xdr:cNvPr id="81" name="直線コネクタ 80"/>
        <xdr:cNvCxnSpPr/>
      </xdr:nvCxnSpPr>
      <xdr:spPr>
        <a:xfrm flipV="1">
          <a:off x="2019300" y="63610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35378</xdr:rowOff>
    </xdr:to>
    <xdr:cxnSp macro="">
      <xdr:nvCxnSpPr>
        <xdr:cNvPr id="83" name="直線コネクタ 82"/>
        <xdr:cNvCxnSpPr/>
      </xdr:nvCxnSpPr>
      <xdr:spPr>
        <a:xfrm flipV="1">
          <a:off x="1130300" y="637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macro="" textlink="">
      <xdr:nvSpPr>
        <xdr:cNvPr id="88" name="n_1main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9" name="n_2main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29210</xdr:rowOff>
    </xdr:from>
    <xdr:to>
      <xdr:col>55</xdr:col>
      <xdr:colOff>50800</xdr:colOff>
      <xdr:row>35</xdr:row>
      <xdr:rowOff>130810</xdr:rowOff>
    </xdr:to>
    <xdr:sp macro="" textlink="">
      <xdr:nvSpPr>
        <xdr:cNvPr id="131" name="楕円 130"/>
        <xdr:cNvSpPr/>
      </xdr:nvSpPr>
      <xdr:spPr>
        <a:xfrm>
          <a:off x="10426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115587</xdr:rowOff>
    </xdr:from>
    <xdr:ext cx="469744" cy="259045"/>
    <xdr:sp macro="" textlink="">
      <xdr:nvSpPr>
        <xdr:cNvPr id="132" name="【図書館】&#10;一人当たり面積該当値テキスト"/>
        <xdr:cNvSpPr txBox="1"/>
      </xdr:nvSpPr>
      <xdr:spPr>
        <a:xfrm>
          <a:off x="10515600"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59690</xdr:rowOff>
    </xdr:from>
    <xdr:to>
      <xdr:col>50</xdr:col>
      <xdr:colOff>165100</xdr:colOff>
      <xdr:row>35</xdr:row>
      <xdr:rowOff>161290</xdr:rowOff>
    </xdr:to>
    <xdr:sp macro="" textlink="">
      <xdr:nvSpPr>
        <xdr:cNvPr id="133" name="楕円 132"/>
        <xdr:cNvSpPr/>
      </xdr:nvSpPr>
      <xdr:spPr>
        <a:xfrm>
          <a:off x="958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80010</xdr:rowOff>
    </xdr:from>
    <xdr:to>
      <xdr:col>55</xdr:col>
      <xdr:colOff>0</xdr:colOff>
      <xdr:row>35</xdr:row>
      <xdr:rowOff>110490</xdr:rowOff>
    </xdr:to>
    <xdr:cxnSp macro="">
      <xdr:nvCxnSpPr>
        <xdr:cNvPr id="134" name="直線コネクタ 133"/>
        <xdr:cNvCxnSpPr/>
      </xdr:nvCxnSpPr>
      <xdr:spPr>
        <a:xfrm flipV="1">
          <a:off x="9639300" y="6080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90170</xdr:rowOff>
    </xdr:from>
    <xdr:to>
      <xdr:col>46</xdr:col>
      <xdr:colOff>38100</xdr:colOff>
      <xdr:row>36</xdr:row>
      <xdr:rowOff>20320</xdr:rowOff>
    </xdr:to>
    <xdr:sp macro="" textlink="">
      <xdr:nvSpPr>
        <xdr:cNvPr id="135" name="楕円 134"/>
        <xdr:cNvSpPr/>
      </xdr:nvSpPr>
      <xdr:spPr>
        <a:xfrm>
          <a:off x="8699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110490</xdr:rowOff>
    </xdr:from>
    <xdr:to>
      <xdr:col>50</xdr:col>
      <xdr:colOff>114300</xdr:colOff>
      <xdr:row>35</xdr:row>
      <xdr:rowOff>140970</xdr:rowOff>
    </xdr:to>
    <xdr:cxnSp macro="">
      <xdr:nvCxnSpPr>
        <xdr:cNvPr id="136" name="直線コネクタ 135"/>
        <xdr:cNvCxnSpPr/>
      </xdr:nvCxnSpPr>
      <xdr:spPr>
        <a:xfrm flipV="1">
          <a:off x="8750300" y="6111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137" name="楕円 136"/>
        <xdr:cNvSpPr/>
      </xdr:nvSpPr>
      <xdr:spPr>
        <a:xfrm>
          <a:off x="781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140970</xdr:rowOff>
    </xdr:from>
    <xdr:to>
      <xdr:col>45</xdr:col>
      <xdr:colOff>177800</xdr:colOff>
      <xdr:row>36</xdr:row>
      <xdr:rowOff>0</xdr:rowOff>
    </xdr:to>
    <xdr:cxnSp macro="">
      <xdr:nvCxnSpPr>
        <xdr:cNvPr id="138" name="直線コネクタ 137"/>
        <xdr:cNvCxnSpPr/>
      </xdr:nvCxnSpPr>
      <xdr:spPr>
        <a:xfrm flipV="1">
          <a:off x="7861300" y="614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143510</xdr:rowOff>
    </xdr:from>
    <xdr:to>
      <xdr:col>36</xdr:col>
      <xdr:colOff>165100</xdr:colOff>
      <xdr:row>36</xdr:row>
      <xdr:rowOff>73660</xdr:rowOff>
    </xdr:to>
    <xdr:sp macro="" textlink="">
      <xdr:nvSpPr>
        <xdr:cNvPr id="139" name="楕円 138"/>
        <xdr:cNvSpPr/>
      </xdr:nvSpPr>
      <xdr:spPr>
        <a:xfrm>
          <a:off x="692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0</xdr:rowOff>
    </xdr:from>
    <xdr:to>
      <xdr:col>41</xdr:col>
      <xdr:colOff>50800</xdr:colOff>
      <xdr:row>36</xdr:row>
      <xdr:rowOff>22860</xdr:rowOff>
    </xdr:to>
    <xdr:cxnSp macro="">
      <xdr:nvCxnSpPr>
        <xdr:cNvPr id="140" name="直線コネクタ 139"/>
        <xdr:cNvCxnSpPr/>
      </xdr:nvCxnSpPr>
      <xdr:spPr>
        <a:xfrm flipV="1">
          <a:off x="6972300" y="6172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6367</xdr:rowOff>
    </xdr:from>
    <xdr:ext cx="469744" cy="259045"/>
    <xdr:sp macro="" textlink="">
      <xdr:nvSpPr>
        <xdr:cNvPr id="145" name="n_1mainValue【図書館】&#10;一人当たり面積"/>
        <xdr:cNvSpPr txBox="1"/>
      </xdr:nvSpPr>
      <xdr:spPr>
        <a:xfrm>
          <a:off x="9391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36847</xdr:rowOff>
    </xdr:from>
    <xdr:ext cx="469744" cy="259045"/>
    <xdr:sp macro="" textlink="">
      <xdr:nvSpPr>
        <xdr:cNvPr id="146" name="n_2mainValue【図書館】&#10;一人当たり面積"/>
        <xdr:cNvSpPr txBox="1"/>
      </xdr:nvSpPr>
      <xdr:spPr>
        <a:xfrm>
          <a:off x="8515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67327</xdr:rowOff>
    </xdr:from>
    <xdr:ext cx="469744" cy="259045"/>
    <xdr:sp macro="" textlink="">
      <xdr:nvSpPr>
        <xdr:cNvPr id="147" name="n_3mainValue【図書館】&#10;一人当たり面積"/>
        <xdr:cNvSpPr txBox="1"/>
      </xdr:nvSpPr>
      <xdr:spPr>
        <a:xfrm>
          <a:off x="7626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90187</xdr:rowOff>
    </xdr:from>
    <xdr:ext cx="469744" cy="259045"/>
    <xdr:sp macro="" textlink="">
      <xdr:nvSpPr>
        <xdr:cNvPr id="148" name="n_4mainValue【図書館】&#10;一人当たり面積"/>
        <xdr:cNvSpPr txBox="1"/>
      </xdr:nvSpPr>
      <xdr:spPr>
        <a:xfrm>
          <a:off x="6737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9" name="楕円 188"/>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90" name="【体育館・プー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44450</xdr:rowOff>
    </xdr:from>
    <xdr:to>
      <xdr:col>20</xdr:col>
      <xdr:colOff>38100</xdr:colOff>
      <xdr:row>62</xdr:row>
      <xdr:rowOff>146050</xdr:rowOff>
    </xdr:to>
    <xdr:sp macro="" textlink="">
      <xdr:nvSpPr>
        <xdr:cNvPr id="191" name="楕円 190"/>
        <xdr:cNvSpPr/>
      </xdr:nvSpPr>
      <xdr:spPr>
        <a:xfrm>
          <a:off x="3746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137160</xdr:rowOff>
    </xdr:to>
    <xdr:cxnSp macro="">
      <xdr:nvCxnSpPr>
        <xdr:cNvPr id="192" name="直線コネクタ 191"/>
        <xdr:cNvCxnSpPr/>
      </xdr:nvCxnSpPr>
      <xdr:spPr>
        <a:xfrm>
          <a:off x="3797300" y="10725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170180</xdr:rowOff>
    </xdr:from>
    <xdr:to>
      <xdr:col>15</xdr:col>
      <xdr:colOff>101600</xdr:colOff>
      <xdr:row>62</xdr:row>
      <xdr:rowOff>100330</xdr:rowOff>
    </xdr:to>
    <xdr:sp macro="" textlink="">
      <xdr:nvSpPr>
        <xdr:cNvPr id="193" name="楕円 192"/>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49530</xdr:rowOff>
    </xdr:from>
    <xdr:to>
      <xdr:col>19</xdr:col>
      <xdr:colOff>177800</xdr:colOff>
      <xdr:row>62</xdr:row>
      <xdr:rowOff>95250</xdr:rowOff>
    </xdr:to>
    <xdr:cxnSp macro="">
      <xdr:nvCxnSpPr>
        <xdr:cNvPr id="194" name="直線コネクタ 193"/>
        <xdr:cNvCxnSpPr/>
      </xdr:nvCxnSpPr>
      <xdr:spPr>
        <a:xfrm>
          <a:off x="2908300" y="10679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49530</xdr:rowOff>
    </xdr:to>
    <xdr:cxnSp macro="">
      <xdr:nvCxnSpPr>
        <xdr:cNvPr id="196" name="直線コネクタ 195"/>
        <xdr:cNvCxnSpPr/>
      </xdr:nvCxnSpPr>
      <xdr:spPr>
        <a:xfrm>
          <a:off x="2019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141605</xdr:rowOff>
    </xdr:from>
    <xdr:to>
      <xdr:col>6</xdr:col>
      <xdr:colOff>38100</xdr:colOff>
      <xdr:row>63</xdr:row>
      <xdr:rowOff>71755</xdr:rowOff>
    </xdr:to>
    <xdr:sp macro="" textlink="">
      <xdr:nvSpPr>
        <xdr:cNvPr id="197" name="楕円 196"/>
        <xdr:cNvSpPr/>
      </xdr:nvSpPr>
      <xdr:spPr>
        <a:xfrm>
          <a:off x="107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63</xdr:row>
      <xdr:rowOff>20955</xdr:rowOff>
    </xdr:to>
    <xdr:cxnSp macro="">
      <xdr:nvCxnSpPr>
        <xdr:cNvPr id="198" name="直線コネクタ 197"/>
        <xdr:cNvCxnSpPr/>
      </xdr:nvCxnSpPr>
      <xdr:spPr>
        <a:xfrm flipV="1">
          <a:off x="1130300" y="1064133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137177</xdr:rowOff>
    </xdr:from>
    <xdr:ext cx="405111" cy="259045"/>
    <xdr:sp macro="" textlink="">
      <xdr:nvSpPr>
        <xdr:cNvPr id="203" name="n_1mainValue【体育館・プール】&#10;有形固定資産減価償却率"/>
        <xdr:cNvSpPr txBox="1"/>
      </xdr:nvSpPr>
      <xdr:spPr>
        <a:xfrm>
          <a:off x="3582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91457</xdr:rowOff>
    </xdr:from>
    <xdr:ext cx="405111" cy="259045"/>
    <xdr:sp macro="" textlink="">
      <xdr:nvSpPr>
        <xdr:cNvPr id="204" name="n_2mainValue【体育館・プール】&#10;有形固定資産減価償却率"/>
        <xdr:cNvSpPr txBox="1"/>
      </xdr:nvSpPr>
      <xdr:spPr>
        <a:xfrm>
          <a:off x="2705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体育館・プー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62882</xdr:rowOff>
    </xdr:from>
    <xdr:ext cx="405111" cy="259045"/>
    <xdr:sp macro="" textlink="">
      <xdr:nvSpPr>
        <xdr:cNvPr id="206" name="n_4mainValue【体育館・プール】&#10;有形固定資産減価償却率"/>
        <xdr:cNvSpPr txBox="1"/>
      </xdr:nvSpPr>
      <xdr:spPr>
        <a:xfrm>
          <a:off x="927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30843</xdr:rowOff>
    </xdr:from>
    <xdr:to>
      <xdr:col>55</xdr:col>
      <xdr:colOff>50800</xdr:colOff>
      <xdr:row>63</xdr:row>
      <xdr:rowOff>132443</xdr:rowOff>
    </xdr:to>
    <xdr:sp macro="" textlink="">
      <xdr:nvSpPr>
        <xdr:cNvPr id="248" name="楕円 247"/>
        <xdr:cNvSpPr/>
      </xdr:nvSpPr>
      <xdr:spPr>
        <a:xfrm>
          <a:off x="104267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9270</xdr:rowOff>
    </xdr:from>
    <xdr:ext cx="469744" cy="259045"/>
    <xdr:sp macro="" textlink="">
      <xdr:nvSpPr>
        <xdr:cNvPr id="249" name="【体育館・プール】&#10;一人当たり面積該当値テキスト"/>
        <xdr:cNvSpPr txBox="1"/>
      </xdr:nvSpPr>
      <xdr:spPr>
        <a:xfrm>
          <a:off x="10515600"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35741</xdr:rowOff>
    </xdr:from>
    <xdr:to>
      <xdr:col>50</xdr:col>
      <xdr:colOff>165100</xdr:colOff>
      <xdr:row>63</xdr:row>
      <xdr:rowOff>137341</xdr:rowOff>
    </xdr:to>
    <xdr:sp macro="" textlink="">
      <xdr:nvSpPr>
        <xdr:cNvPr id="250" name="楕円 249"/>
        <xdr:cNvSpPr/>
      </xdr:nvSpPr>
      <xdr:spPr>
        <a:xfrm>
          <a:off x="9588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81643</xdr:rowOff>
    </xdr:from>
    <xdr:to>
      <xdr:col>55</xdr:col>
      <xdr:colOff>0</xdr:colOff>
      <xdr:row>63</xdr:row>
      <xdr:rowOff>86541</xdr:rowOff>
    </xdr:to>
    <xdr:cxnSp macro="">
      <xdr:nvCxnSpPr>
        <xdr:cNvPr id="251" name="直線コネクタ 250"/>
        <xdr:cNvCxnSpPr/>
      </xdr:nvCxnSpPr>
      <xdr:spPr>
        <a:xfrm flipV="1">
          <a:off x="9639300" y="1088299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40640</xdr:rowOff>
    </xdr:from>
    <xdr:to>
      <xdr:col>46</xdr:col>
      <xdr:colOff>38100</xdr:colOff>
      <xdr:row>63</xdr:row>
      <xdr:rowOff>142240</xdr:rowOff>
    </xdr:to>
    <xdr:sp macro="" textlink="">
      <xdr:nvSpPr>
        <xdr:cNvPr id="252" name="楕円 251"/>
        <xdr:cNvSpPr/>
      </xdr:nvSpPr>
      <xdr:spPr>
        <a:xfrm>
          <a:off x="8699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86541</xdr:rowOff>
    </xdr:from>
    <xdr:to>
      <xdr:col>50</xdr:col>
      <xdr:colOff>114300</xdr:colOff>
      <xdr:row>63</xdr:row>
      <xdr:rowOff>91440</xdr:rowOff>
    </xdr:to>
    <xdr:cxnSp macro="">
      <xdr:nvCxnSpPr>
        <xdr:cNvPr id="253" name="直線コネクタ 252"/>
        <xdr:cNvCxnSpPr/>
      </xdr:nvCxnSpPr>
      <xdr:spPr>
        <a:xfrm flipV="1">
          <a:off x="8750300" y="108878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54" name="楕円 253"/>
        <xdr:cNvSpPr/>
      </xdr:nvSpPr>
      <xdr:spPr>
        <a:xfrm>
          <a:off x="781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97972</xdr:rowOff>
    </xdr:to>
    <xdr:cxnSp macro="">
      <xdr:nvCxnSpPr>
        <xdr:cNvPr id="255" name="直線コネクタ 254"/>
        <xdr:cNvCxnSpPr/>
      </xdr:nvCxnSpPr>
      <xdr:spPr>
        <a:xfrm flipV="1">
          <a:off x="7861300" y="108927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114119</xdr:rowOff>
    </xdr:from>
    <xdr:to>
      <xdr:col>36</xdr:col>
      <xdr:colOff>165100</xdr:colOff>
      <xdr:row>61</xdr:row>
      <xdr:rowOff>44269</xdr:rowOff>
    </xdr:to>
    <xdr:sp macro="" textlink="">
      <xdr:nvSpPr>
        <xdr:cNvPr id="256" name="楕円 255"/>
        <xdr:cNvSpPr/>
      </xdr:nvSpPr>
      <xdr:spPr>
        <a:xfrm>
          <a:off x="6921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164919</xdr:rowOff>
    </xdr:from>
    <xdr:to>
      <xdr:col>41</xdr:col>
      <xdr:colOff>50800</xdr:colOff>
      <xdr:row>63</xdr:row>
      <xdr:rowOff>97972</xdr:rowOff>
    </xdr:to>
    <xdr:cxnSp macro="">
      <xdr:nvCxnSpPr>
        <xdr:cNvPr id="257" name="直線コネクタ 256"/>
        <xdr:cNvCxnSpPr/>
      </xdr:nvCxnSpPr>
      <xdr:spPr>
        <a:xfrm>
          <a:off x="6972300" y="10451919"/>
          <a:ext cx="889000" cy="44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128468</xdr:rowOff>
    </xdr:from>
    <xdr:ext cx="469744" cy="259045"/>
    <xdr:sp macro="" textlink="">
      <xdr:nvSpPr>
        <xdr:cNvPr id="262" name="n_1mainValue【体育館・プール】&#10;一人当たり面積"/>
        <xdr:cNvSpPr txBox="1"/>
      </xdr:nvSpPr>
      <xdr:spPr>
        <a:xfrm>
          <a:off x="93917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133367</xdr:rowOff>
    </xdr:from>
    <xdr:ext cx="469744" cy="259045"/>
    <xdr:sp macro="" textlink="">
      <xdr:nvSpPr>
        <xdr:cNvPr id="263" name="n_2mainValue【体育館・プール】&#10;一人当たり面積"/>
        <xdr:cNvSpPr txBox="1"/>
      </xdr:nvSpPr>
      <xdr:spPr>
        <a:xfrm>
          <a:off x="8515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64" name="n_3mainValue【体育館・プール】&#10;一人当たり面積"/>
        <xdr:cNvSpPr txBox="1"/>
      </xdr:nvSpPr>
      <xdr:spPr>
        <a:xfrm>
          <a:off x="7626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60796</xdr:rowOff>
    </xdr:from>
    <xdr:ext cx="469744" cy="259045"/>
    <xdr:sp macro="" textlink="">
      <xdr:nvSpPr>
        <xdr:cNvPr id="265" name="n_4mainValue【体育館・プール】&#10;一人当たり面積"/>
        <xdr:cNvSpPr txBox="1"/>
      </xdr:nvSpPr>
      <xdr:spPr>
        <a:xfrm>
          <a:off x="6737427" y="101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6" name="楕円 305"/>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7" name="【福祉施設】&#10;有形固定資産減価償却率該当値テキスト"/>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308" name="楕円 307"/>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34289</xdr:rowOff>
    </xdr:to>
    <xdr:cxnSp macro="">
      <xdr:nvCxnSpPr>
        <xdr:cNvPr id="309" name="直線コネクタ 308"/>
        <xdr:cNvCxnSpPr/>
      </xdr:nvCxnSpPr>
      <xdr:spPr>
        <a:xfrm>
          <a:off x="3797300" y="14737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10" name="楕円 309"/>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85</xdr:row>
      <xdr:rowOff>163830</xdr:rowOff>
    </xdr:to>
    <xdr:cxnSp macro="">
      <xdr:nvCxnSpPr>
        <xdr:cNvPr id="311" name="直線コネクタ 310"/>
        <xdr:cNvCxnSpPr/>
      </xdr:nvCxnSpPr>
      <xdr:spPr>
        <a:xfrm>
          <a:off x="2908300" y="143637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2" name="楕円 311"/>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133350</xdr:rowOff>
    </xdr:to>
    <xdr:cxnSp macro="">
      <xdr:nvCxnSpPr>
        <xdr:cNvPr id="313" name="直線コネクタ 312"/>
        <xdr:cNvCxnSpPr/>
      </xdr:nvCxnSpPr>
      <xdr:spPr>
        <a:xfrm>
          <a:off x="2019300" y="14321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4" name="楕円 313"/>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91439</xdr:rowOff>
    </xdr:to>
    <xdr:cxnSp macro="">
      <xdr:nvCxnSpPr>
        <xdr:cNvPr id="315" name="直線コネクタ 314"/>
        <xdr:cNvCxnSpPr/>
      </xdr:nvCxnSpPr>
      <xdr:spPr>
        <a:xfrm>
          <a:off x="1130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34307</xdr:rowOff>
    </xdr:from>
    <xdr:ext cx="405111" cy="259045"/>
    <xdr:sp macro="" textlink="">
      <xdr:nvSpPr>
        <xdr:cNvPr id="320" name="n_1mainValue【福祉施設】&#10;有形固定資産減価償却率"/>
        <xdr:cNvSpPr txBox="1"/>
      </xdr:nvSpPr>
      <xdr:spPr>
        <a:xfrm>
          <a:off x="3582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21" name="n_2mainValue【福祉施設】&#10;有形固定資産減価償却率"/>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2" name="n_3mainValue【福祉施設】&#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3" name="n_4mainValue【福祉施設】&#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61" name="楕円 360"/>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62" name="【福祉施設】&#10;一人当たり面積該当値テキスト"/>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63" name="楕円 362"/>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161544</xdr:rowOff>
    </xdr:to>
    <xdr:cxnSp macro="">
      <xdr:nvCxnSpPr>
        <xdr:cNvPr id="364" name="直線コネクタ 363"/>
        <xdr:cNvCxnSpPr/>
      </xdr:nvCxnSpPr>
      <xdr:spPr>
        <a:xfrm flipV="1">
          <a:off x="9639300" y="147325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65" name="楕円 364"/>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161544</xdr:rowOff>
    </xdr:to>
    <xdr:cxnSp macro="">
      <xdr:nvCxnSpPr>
        <xdr:cNvPr id="366" name="直線コネクタ 365"/>
        <xdr:cNvCxnSpPr/>
      </xdr:nvCxnSpPr>
      <xdr:spPr>
        <a:xfrm>
          <a:off x="8750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7" name="楕円 366"/>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163830</xdr:rowOff>
    </xdr:to>
    <xdr:cxnSp macro="">
      <xdr:nvCxnSpPr>
        <xdr:cNvPr id="368" name="直線コネクタ 367"/>
        <xdr:cNvCxnSpPr/>
      </xdr:nvCxnSpPr>
      <xdr:spPr>
        <a:xfrm flipV="1">
          <a:off x="7861300" y="14734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69" name="楕円 368"/>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85</xdr:row>
      <xdr:rowOff>163830</xdr:rowOff>
    </xdr:to>
    <xdr:cxnSp macro="">
      <xdr:nvCxnSpPr>
        <xdr:cNvPr id="370" name="直線コネクタ 369"/>
        <xdr:cNvCxnSpPr/>
      </xdr:nvCxnSpPr>
      <xdr:spPr>
        <a:xfrm>
          <a:off x="6972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75"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6" name="n_2mainValue【福祉施設】&#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7" name="n_3mainValue【福祉施設】&#10;一人当たり面積"/>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78" name="n_4mainValue【福祉施設】&#10;一人当たり面積"/>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107043</xdr:rowOff>
    </xdr:from>
    <xdr:to>
      <xdr:col>24</xdr:col>
      <xdr:colOff>114300</xdr:colOff>
      <xdr:row>107</xdr:row>
      <xdr:rowOff>37193</xdr:rowOff>
    </xdr:to>
    <xdr:sp macro="" textlink="">
      <xdr:nvSpPr>
        <xdr:cNvPr id="420" name="楕円 419"/>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85470</xdr:rowOff>
    </xdr:from>
    <xdr:ext cx="405111" cy="259045"/>
    <xdr:sp macro="" textlink="">
      <xdr:nvSpPr>
        <xdr:cNvPr id="421" name="【市民会館】&#10;有形固定資産減価償却率該当値テキスト"/>
        <xdr:cNvSpPr txBox="1"/>
      </xdr:nvSpPr>
      <xdr:spPr>
        <a:xfrm>
          <a:off x="4673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22" name="楕円 421"/>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106</xdr:row>
      <xdr:rowOff>157843</xdr:rowOff>
    </xdr:to>
    <xdr:cxnSp macro="">
      <xdr:nvCxnSpPr>
        <xdr:cNvPr id="423" name="直線コネクタ 422"/>
        <xdr:cNvCxnSpPr/>
      </xdr:nvCxnSpPr>
      <xdr:spPr>
        <a:xfrm>
          <a:off x="3797300" y="18264595"/>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154395</xdr:rowOff>
    </xdr:from>
    <xdr:to>
      <xdr:col>15</xdr:col>
      <xdr:colOff>101600</xdr:colOff>
      <xdr:row>106</xdr:row>
      <xdr:rowOff>84545</xdr:rowOff>
    </xdr:to>
    <xdr:sp macro="" textlink="">
      <xdr:nvSpPr>
        <xdr:cNvPr id="424" name="楕円 423"/>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33745</xdr:rowOff>
    </xdr:from>
    <xdr:to>
      <xdr:col>19</xdr:col>
      <xdr:colOff>177800</xdr:colOff>
      <xdr:row>106</xdr:row>
      <xdr:rowOff>90895</xdr:rowOff>
    </xdr:to>
    <xdr:cxnSp macro="">
      <xdr:nvCxnSpPr>
        <xdr:cNvPr id="425" name="直線コネクタ 424"/>
        <xdr:cNvCxnSpPr/>
      </xdr:nvCxnSpPr>
      <xdr:spPr>
        <a:xfrm>
          <a:off x="2908300" y="18207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6" name="楕円 425"/>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106</xdr:row>
      <xdr:rowOff>33745</xdr:rowOff>
    </xdr:to>
    <xdr:cxnSp macro="">
      <xdr:nvCxnSpPr>
        <xdr:cNvPr id="427" name="直線コネクタ 426"/>
        <xdr:cNvCxnSpPr/>
      </xdr:nvCxnSpPr>
      <xdr:spPr>
        <a:xfrm>
          <a:off x="2019300" y="1813723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77651</xdr:rowOff>
    </xdr:from>
    <xdr:to>
      <xdr:col>6</xdr:col>
      <xdr:colOff>38100</xdr:colOff>
      <xdr:row>106</xdr:row>
      <xdr:rowOff>7801</xdr:rowOff>
    </xdr:to>
    <xdr:sp macro="" textlink="">
      <xdr:nvSpPr>
        <xdr:cNvPr id="428" name="楕円 427"/>
        <xdr:cNvSpPr/>
      </xdr:nvSpPr>
      <xdr:spPr>
        <a:xfrm>
          <a:off x="1079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128451</xdr:rowOff>
    </xdr:from>
    <xdr:to>
      <xdr:col>10</xdr:col>
      <xdr:colOff>114300</xdr:colOff>
      <xdr:row>105</xdr:row>
      <xdr:rowOff>134982</xdr:rowOff>
    </xdr:to>
    <xdr:cxnSp macro="">
      <xdr:nvCxnSpPr>
        <xdr:cNvPr id="429" name="直線コネクタ 428"/>
        <xdr:cNvCxnSpPr/>
      </xdr:nvCxnSpPr>
      <xdr:spPr>
        <a:xfrm>
          <a:off x="1130300" y="181307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34" name="n_1mainValue【市民会館】&#10;有形固定資産減価償却率"/>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435" name="n_2mainValue【市民会館】&#10;有形固定資産減価償却率"/>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6" name="n_3mainValue【市民会館】&#10;有形固定資産減価償却率"/>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170378</xdr:rowOff>
    </xdr:from>
    <xdr:ext cx="405111" cy="259045"/>
    <xdr:sp macro="" textlink="">
      <xdr:nvSpPr>
        <xdr:cNvPr id="437" name="n_4mainValue【市民会館】&#10;有形固定資産減価償却率"/>
        <xdr:cNvSpPr txBox="1"/>
      </xdr:nvSpPr>
      <xdr:spPr>
        <a:xfrm>
          <a:off x="927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118745</xdr:rowOff>
    </xdr:from>
    <xdr:to>
      <xdr:col>55</xdr:col>
      <xdr:colOff>50800</xdr:colOff>
      <xdr:row>106</xdr:row>
      <xdr:rowOff>48895</xdr:rowOff>
    </xdr:to>
    <xdr:sp macro="" textlink="">
      <xdr:nvSpPr>
        <xdr:cNvPr id="477" name="楕円 476"/>
        <xdr:cNvSpPr/>
      </xdr:nvSpPr>
      <xdr:spPr>
        <a:xfrm>
          <a:off x="10426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141622</xdr:rowOff>
    </xdr:from>
    <xdr:ext cx="469744" cy="259045"/>
    <xdr:sp macro="" textlink="">
      <xdr:nvSpPr>
        <xdr:cNvPr id="478" name="【市民会館】&#10;一人当たり面積該当値テキスト"/>
        <xdr:cNvSpPr txBox="1"/>
      </xdr:nvSpPr>
      <xdr:spPr>
        <a:xfrm>
          <a:off x="10515600"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132080</xdr:rowOff>
    </xdr:from>
    <xdr:to>
      <xdr:col>50</xdr:col>
      <xdr:colOff>165100</xdr:colOff>
      <xdr:row>106</xdr:row>
      <xdr:rowOff>62230</xdr:rowOff>
    </xdr:to>
    <xdr:sp macro="" textlink="">
      <xdr:nvSpPr>
        <xdr:cNvPr id="479" name="楕円 478"/>
        <xdr:cNvSpPr/>
      </xdr:nvSpPr>
      <xdr:spPr>
        <a:xfrm>
          <a:off x="9588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169545</xdr:rowOff>
    </xdr:from>
    <xdr:to>
      <xdr:col>55</xdr:col>
      <xdr:colOff>0</xdr:colOff>
      <xdr:row>106</xdr:row>
      <xdr:rowOff>11430</xdr:rowOff>
    </xdr:to>
    <xdr:cxnSp macro="">
      <xdr:nvCxnSpPr>
        <xdr:cNvPr id="480" name="直線コネクタ 479"/>
        <xdr:cNvCxnSpPr/>
      </xdr:nvCxnSpPr>
      <xdr:spPr>
        <a:xfrm flipV="1">
          <a:off x="9639300" y="181717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145414</xdr:rowOff>
    </xdr:from>
    <xdr:to>
      <xdr:col>46</xdr:col>
      <xdr:colOff>38100</xdr:colOff>
      <xdr:row>106</xdr:row>
      <xdr:rowOff>75564</xdr:rowOff>
    </xdr:to>
    <xdr:sp macro="" textlink="">
      <xdr:nvSpPr>
        <xdr:cNvPr id="481" name="楕円 480"/>
        <xdr:cNvSpPr/>
      </xdr:nvSpPr>
      <xdr:spPr>
        <a:xfrm>
          <a:off x="869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xdr:rowOff>
    </xdr:from>
    <xdr:to>
      <xdr:col>50</xdr:col>
      <xdr:colOff>114300</xdr:colOff>
      <xdr:row>106</xdr:row>
      <xdr:rowOff>24764</xdr:rowOff>
    </xdr:to>
    <xdr:cxnSp macro="">
      <xdr:nvCxnSpPr>
        <xdr:cNvPr id="482" name="直線コネクタ 481"/>
        <xdr:cNvCxnSpPr/>
      </xdr:nvCxnSpPr>
      <xdr:spPr>
        <a:xfrm flipV="1">
          <a:off x="8750300" y="181851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83" name="楕円 482"/>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24764</xdr:rowOff>
    </xdr:from>
    <xdr:to>
      <xdr:col>45</xdr:col>
      <xdr:colOff>177800</xdr:colOff>
      <xdr:row>106</xdr:row>
      <xdr:rowOff>36195</xdr:rowOff>
    </xdr:to>
    <xdr:cxnSp macro="">
      <xdr:nvCxnSpPr>
        <xdr:cNvPr id="484" name="直線コネクタ 483"/>
        <xdr:cNvCxnSpPr/>
      </xdr:nvCxnSpPr>
      <xdr:spPr>
        <a:xfrm flipV="1">
          <a:off x="7861300" y="18198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168275</xdr:rowOff>
    </xdr:from>
    <xdr:to>
      <xdr:col>36</xdr:col>
      <xdr:colOff>165100</xdr:colOff>
      <xdr:row>106</xdr:row>
      <xdr:rowOff>98425</xdr:rowOff>
    </xdr:to>
    <xdr:sp macro="" textlink="">
      <xdr:nvSpPr>
        <xdr:cNvPr id="485" name="楕円 484"/>
        <xdr:cNvSpPr/>
      </xdr:nvSpPr>
      <xdr:spPr>
        <a:xfrm>
          <a:off x="6921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47625</xdr:rowOff>
    </xdr:to>
    <xdr:cxnSp macro="">
      <xdr:nvCxnSpPr>
        <xdr:cNvPr id="486" name="直線コネクタ 485"/>
        <xdr:cNvCxnSpPr/>
      </xdr:nvCxnSpPr>
      <xdr:spPr>
        <a:xfrm flipV="1">
          <a:off x="6972300" y="18209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78757</xdr:rowOff>
    </xdr:from>
    <xdr:ext cx="469744" cy="259045"/>
    <xdr:sp macro="" textlink="">
      <xdr:nvSpPr>
        <xdr:cNvPr id="491" name="n_1mainValue【市民会館】&#10;一人当たり面積"/>
        <xdr:cNvSpPr txBox="1"/>
      </xdr:nvSpPr>
      <xdr:spPr>
        <a:xfrm>
          <a:off x="9391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92091</xdr:rowOff>
    </xdr:from>
    <xdr:ext cx="469744" cy="259045"/>
    <xdr:sp macro="" textlink="">
      <xdr:nvSpPr>
        <xdr:cNvPr id="492" name="n_2mainValue【市民会館】&#10;一人当たり面積"/>
        <xdr:cNvSpPr txBox="1"/>
      </xdr:nvSpPr>
      <xdr:spPr>
        <a:xfrm>
          <a:off x="8515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103522</xdr:rowOff>
    </xdr:from>
    <xdr:ext cx="469744" cy="259045"/>
    <xdr:sp macro="" textlink="">
      <xdr:nvSpPr>
        <xdr:cNvPr id="493" name="n_3mainValue【市民会館】&#10;一人当たり面積"/>
        <xdr:cNvSpPr txBox="1"/>
      </xdr:nvSpPr>
      <xdr:spPr>
        <a:xfrm>
          <a:off x="7626427" y="179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114952</xdr:rowOff>
    </xdr:from>
    <xdr:ext cx="469744" cy="259045"/>
    <xdr:sp macro="" textlink="">
      <xdr:nvSpPr>
        <xdr:cNvPr id="494" name="n_4mainValue【市民会館】&#10;一人当たり面積"/>
        <xdr:cNvSpPr txBox="1"/>
      </xdr:nvSpPr>
      <xdr:spPr>
        <a:xfrm>
          <a:off x="6737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35" name="楕円 534"/>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6367</xdr:rowOff>
    </xdr:from>
    <xdr:ext cx="405111" cy="259045"/>
    <xdr:sp macro="" textlink="">
      <xdr:nvSpPr>
        <xdr:cNvPr id="536" name="【一般廃棄物処理施設】&#10;有形固定資産減価償却率該当値テキスト"/>
        <xdr:cNvSpPr txBox="1"/>
      </xdr:nvSpPr>
      <xdr:spPr>
        <a:xfrm>
          <a:off x="16357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537" name="楕円 536"/>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34290</xdr:rowOff>
    </xdr:to>
    <xdr:cxnSp macro="">
      <xdr:nvCxnSpPr>
        <xdr:cNvPr id="538" name="直線コネクタ 537"/>
        <xdr:cNvCxnSpPr/>
      </xdr:nvCxnSpPr>
      <xdr:spPr>
        <a:xfrm>
          <a:off x="15481300" y="650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9" name="楕円 538"/>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163830</xdr:rowOff>
    </xdr:to>
    <xdr:cxnSp macro="">
      <xdr:nvCxnSpPr>
        <xdr:cNvPr id="540" name="直線コネクタ 539"/>
        <xdr:cNvCxnSpPr/>
      </xdr:nvCxnSpPr>
      <xdr:spPr>
        <a:xfrm>
          <a:off x="14592300" y="6454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41" name="楕円 540"/>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110490</xdr:rowOff>
    </xdr:to>
    <xdr:cxnSp macro="">
      <xdr:nvCxnSpPr>
        <xdr:cNvPr id="542" name="直線コネクタ 541"/>
        <xdr:cNvCxnSpPr/>
      </xdr:nvCxnSpPr>
      <xdr:spPr>
        <a:xfrm>
          <a:off x="13703300" y="640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141605</xdr:rowOff>
    </xdr:from>
    <xdr:to>
      <xdr:col>67</xdr:col>
      <xdr:colOff>101600</xdr:colOff>
      <xdr:row>37</xdr:row>
      <xdr:rowOff>71755</xdr:rowOff>
    </xdr:to>
    <xdr:sp macro="" textlink="">
      <xdr:nvSpPr>
        <xdr:cNvPr id="543" name="楕円 542"/>
        <xdr:cNvSpPr/>
      </xdr:nvSpPr>
      <xdr:spPr>
        <a:xfrm>
          <a:off x="12763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20955</xdr:rowOff>
    </xdr:from>
    <xdr:to>
      <xdr:col>71</xdr:col>
      <xdr:colOff>177800</xdr:colOff>
      <xdr:row>37</xdr:row>
      <xdr:rowOff>64770</xdr:rowOff>
    </xdr:to>
    <xdr:cxnSp macro="">
      <xdr:nvCxnSpPr>
        <xdr:cNvPr id="544" name="直線コネクタ 543"/>
        <xdr:cNvCxnSpPr/>
      </xdr:nvCxnSpPr>
      <xdr:spPr>
        <a:xfrm>
          <a:off x="12814300" y="636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34307</xdr:rowOff>
    </xdr:from>
    <xdr:ext cx="405111" cy="259045"/>
    <xdr:sp macro="" textlink="">
      <xdr:nvSpPr>
        <xdr:cNvPr id="549" name="n_1mainValue【一般廃棄物処理施設】&#10;有形固定資産減価償却率"/>
        <xdr:cNvSpPr txBox="1"/>
      </xdr:nvSpPr>
      <xdr:spPr>
        <a:xfrm>
          <a:off x="1526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550" name="n_2mainValue【一般廃棄物処理施設】&#10;有形固定資産減価償却率"/>
        <xdr:cNvSpPr txBox="1"/>
      </xdr:nvSpPr>
      <xdr:spPr>
        <a:xfrm>
          <a:off x="14389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51" name="n_3main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62882</xdr:rowOff>
    </xdr:from>
    <xdr:ext cx="405111" cy="259045"/>
    <xdr:sp macro="" textlink="">
      <xdr:nvSpPr>
        <xdr:cNvPr id="552" name="n_4mainValue【一般廃棄物処理施設】&#10;有形固定資産減価償却率"/>
        <xdr:cNvSpPr txBox="1"/>
      </xdr:nvSpPr>
      <xdr:spPr>
        <a:xfrm>
          <a:off x="12611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78079</xdr:rowOff>
    </xdr:from>
    <xdr:to>
      <xdr:col>116</xdr:col>
      <xdr:colOff>114300</xdr:colOff>
      <xdr:row>39</xdr:row>
      <xdr:rowOff>8229</xdr:rowOff>
    </xdr:to>
    <xdr:sp macro="" textlink="">
      <xdr:nvSpPr>
        <xdr:cNvPr id="594" name="楕円 593"/>
        <xdr:cNvSpPr/>
      </xdr:nvSpPr>
      <xdr:spPr>
        <a:xfrm>
          <a:off x="22110700" y="65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100956</xdr:rowOff>
    </xdr:from>
    <xdr:ext cx="599010" cy="259045"/>
    <xdr:sp macro="" textlink="">
      <xdr:nvSpPr>
        <xdr:cNvPr id="595" name="【一般廃棄物処理施設】&#10;一人当たり有形固定資産（償却資産）額該当値テキスト"/>
        <xdr:cNvSpPr txBox="1"/>
      </xdr:nvSpPr>
      <xdr:spPr>
        <a:xfrm>
          <a:off x="22199600" y="644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96805</xdr:rowOff>
    </xdr:from>
    <xdr:to>
      <xdr:col>112</xdr:col>
      <xdr:colOff>38100</xdr:colOff>
      <xdr:row>39</xdr:row>
      <xdr:rowOff>26955</xdr:rowOff>
    </xdr:to>
    <xdr:sp macro="" textlink="">
      <xdr:nvSpPr>
        <xdr:cNvPr id="596" name="楕円 595"/>
        <xdr:cNvSpPr/>
      </xdr:nvSpPr>
      <xdr:spPr>
        <a:xfrm>
          <a:off x="21272500" y="66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128879</xdr:rowOff>
    </xdr:from>
    <xdr:to>
      <xdr:col>116</xdr:col>
      <xdr:colOff>63500</xdr:colOff>
      <xdr:row>38</xdr:row>
      <xdr:rowOff>147605</xdr:rowOff>
    </xdr:to>
    <xdr:cxnSp macro="">
      <xdr:nvCxnSpPr>
        <xdr:cNvPr id="597" name="直線コネクタ 596"/>
        <xdr:cNvCxnSpPr/>
      </xdr:nvCxnSpPr>
      <xdr:spPr>
        <a:xfrm flipV="1">
          <a:off x="21323300" y="6643979"/>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114740</xdr:rowOff>
    </xdr:from>
    <xdr:to>
      <xdr:col>107</xdr:col>
      <xdr:colOff>101600</xdr:colOff>
      <xdr:row>39</xdr:row>
      <xdr:rowOff>44890</xdr:rowOff>
    </xdr:to>
    <xdr:sp macro="" textlink="">
      <xdr:nvSpPr>
        <xdr:cNvPr id="598" name="楕円 597"/>
        <xdr:cNvSpPr/>
      </xdr:nvSpPr>
      <xdr:spPr>
        <a:xfrm>
          <a:off x="20383500" y="66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147605</xdr:rowOff>
    </xdr:from>
    <xdr:to>
      <xdr:col>111</xdr:col>
      <xdr:colOff>177800</xdr:colOff>
      <xdr:row>38</xdr:row>
      <xdr:rowOff>165540</xdr:rowOff>
    </xdr:to>
    <xdr:cxnSp macro="">
      <xdr:nvCxnSpPr>
        <xdr:cNvPr id="599" name="直線コネクタ 598"/>
        <xdr:cNvCxnSpPr/>
      </xdr:nvCxnSpPr>
      <xdr:spPr>
        <a:xfrm flipV="1">
          <a:off x="20434300" y="6662705"/>
          <a:ext cx="8890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131680</xdr:rowOff>
    </xdr:from>
    <xdr:to>
      <xdr:col>102</xdr:col>
      <xdr:colOff>165100</xdr:colOff>
      <xdr:row>39</xdr:row>
      <xdr:rowOff>61830</xdr:rowOff>
    </xdr:to>
    <xdr:sp macro="" textlink="">
      <xdr:nvSpPr>
        <xdr:cNvPr id="600" name="楕円 599"/>
        <xdr:cNvSpPr/>
      </xdr:nvSpPr>
      <xdr:spPr>
        <a:xfrm>
          <a:off x="19494500" y="66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165540</xdr:rowOff>
    </xdr:from>
    <xdr:to>
      <xdr:col>107</xdr:col>
      <xdr:colOff>50800</xdr:colOff>
      <xdr:row>39</xdr:row>
      <xdr:rowOff>11030</xdr:rowOff>
    </xdr:to>
    <xdr:cxnSp macro="">
      <xdr:nvCxnSpPr>
        <xdr:cNvPr id="601" name="直線コネクタ 600"/>
        <xdr:cNvCxnSpPr/>
      </xdr:nvCxnSpPr>
      <xdr:spPr>
        <a:xfrm flipV="1">
          <a:off x="19545300" y="6680640"/>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146372</xdr:rowOff>
    </xdr:from>
    <xdr:to>
      <xdr:col>98</xdr:col>
      <xdr:colOff>38100</xdr:colOff>
      <xdr:row>39</xdr:row>
      <xdr:rowOff>76522</xdr:rowOff>
    </xdr:to>
    <xdr:sp macro="" textlink="">
      <xdr:nvSpPr>
        <xdr:cNvPr id="602" name="楕円 601"/>
        <xdr:cNvSpPr/>
      </xdr:nvSpPr>
      <xdr:spPr>
        <a:xfrm>
          <a:off x="18605500" y="6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11030</xdr:rowOff>
    </xdr:from>
    <xdr:to>
      <xdr:col>102</xdr:col>
      <xdr:colOff>114300</xdr:colOff>
      <xdr:row>39</xdr:row>
      <xdr:rowOff>25722</xdr:rowOff>
    </xdr:to>
    <xdr:cxnSp macro="">
      <xdr:nvCxnSpPr>
        <xdr:cNvPr id="603" name="直線コネクタ 602"/>
        <xdr:cNvCxnSpPr/>
      </xdr:nvCxnSpPr>
      <xdr:spPr>
        <a:xfrm flipV="1">
          <a:off x="18656300" y="6697580"/>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43482</xdr:rowOff>
    </xdr:from>
    <xdr:ext cx="599010" cy="259045"/>
    <xdr:sp macro="" textlink="">
      <xdr:nvSpPr>
        <xdr:cNvPr id="608" name="n_1mainValue【一般廃棄物処理施設】&#10;一人当たり有形固定資産（償却資産）額"/>
        <xdr:cNvSpPr txBox="1"/>
      </xdr:nvSpPr>
      <xdr:spPr>
        <a:xfrm>
          <a:off x="21011095" y="638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61417</xdr:rowOff>
    </xdr:from>
    <xdr:ext cx="599010" cy="259045"/>
    <xdr:sp macro="" textlink="">
      <xdr:nvSpPr>
        <xdr:cNvPr id="609" name="n_2mainValue【一般廃棄物処理施設】&#10;一人当たり有形固定資産（償却資産）額"/>
        <xdr:cNvSpPr txBox="1"/>
      </xdr:nvSpPr>
      <xdr:spPr>
        <a:xfrm>
          <a:off x="20134795" y="64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78357</xdr:rowOff>
    </xdr:from>
    <xdr:ext cx="599010" cy="259045"/>
    <xdr:sp macro="" textlink="">
      <xdr:nvSpPr>
        <xdr:cNvPr id="610" name="n_3mainValue【一般廃棄物処理施設】&#10;一人当たり有形固定資産（償却資産）額"/>
        <xdr:cNvSpPr txBox="1"/>
      </xdr:nvSpPr>
      <xdr:spPr>
        <a:xfrm>
          <a:off x="19245795" y="64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93049</xdr:rowOff>
    </xdr:from>
    <xdr:ext cx="599010" cy="259045"/>
    <xdr:sp macro="" textlink="">
      <xdr:nvSpPr>
        <xdr:cNvPr id="611" name="n_4mainValue【一般廃棄物処理施設】&#10;一人当たり有形固定資産（償却資産）額"/>
        <xdr:cNvSpPr txBox="1"/>
      </xdr:nvSpPr>
      <xdr:spPr>
        <a:xfrm>
          <a:off x="18356795" y="64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668" name="楕円 667"/>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669" name="【消防施設】&#10;有形固定資産減価償却率該当値テキスト"/>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670" name="楕円 669"/>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127636</xdr:rowOff>
    </xdr:to>
    <xdr:cxnSp macro="">
      <xdr:nvCxnSpPr>
        <xdr:cNvPr id="671" name="直線コネクタ 670"/>
        <xdr:cNvCxnSpPr/>
      </xdr:nvCxnSpPr>
      <xdr:spPr>
        <a:xfrm>
          <a:off x="15481300" y="139903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93980</xdr:rowOff>
    </xdr:from>
    <xdr:to>
      <xdr:col>76</xdr:col>
      <xdr:colOff>165100</xdr:colOff>
      <xdr:row>82</xdr:row>
      <xdr:rowOff>24130</xdr:rowOff>
    </xdr:to>
    <xdr:sp macro="" textlink="">
      <xdr:nvSpPr>
        <xdr:cNvPr id="672" name="楕円 671"/>
        <xdr:cNvSpPr/>
      </xdr:nvSpPr>
      <xdr:spPr>
        <a:xfrm>
          <a:off x="14541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144780</xdr:rowOff>
    </xdr:to>
    <xdr:cxnSp macro="">
      <xdr:nvCxnSpPr>
        <xdr:cNvPr id="673" name="直線コネクタ 672"/>
        <xdr:cNvCxnSpPr/>
      </xdr:nvCxnSpPr>
      <xdr:spPr>
        <a:xfrm flipV="1">
          <a:off x="14592300" y="1399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73025</xdr:rowOff>
    </xdr:from>
    <xdr:to>
      <xdr:col>72</xdr:col>
      <xdr:colOff>38100</xdr:colOff>
      <xdr:row>82</xdr:row>
      <xdr:rowOff>3175</xdr:rowOff>
    </xdr:to>
    <xdr:sp macro="" textlink="">
      <xdr:nvSpPr>
        <xdr:cNvPr id="674" name="楕円 673"/>
        <xdr:cNvSpPr/>
      </xdr:nvSpPr>
      <xdr:spPr>
        <a:xfrm>
          <a:off x="1365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123825</xdr:rowOff>
    </xdr:from>
    <xdr:to>
      <xdr:col>76</xdr:col>
      <xdr:colOff>114300</xdr:colOff>
      <xdr:row>81</xdr:row>
      <xdr:rowOff>144780</xdr:rowOff>
    </xdr:to>
    <xdr:cxnSp macro="">
      <xdr:nvCxnSpPr>
        <xdr:cNvPr id="675" name="直線コネクタ 674"/>
        <xdr:cNvCxnSpPr/>
      </xdr:nvCxnSpPr>
      <xdr:spPr>
        <a:xfrm>
          <a:off x="13703300" y="14011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50164</xdr:rowOff>
    </xdr:from>
    <xdr:to>
      <xdr:col>67</xdr:col>
      <xdr:colOff>101600</xdr:colOff>
      <xdr:row>81</xdr:row>
      <xdr:rowOff>151764</xdr:rowOff>
    </xdr:to>
    <xdr:sp macro="" textlink="">
      <xdr:nvSpPr>
        <xdr:cNvPr id="676" name="楕円 675"/>
        <xdr:cNvSpPr/>
      </xdr:nvSpPr>
      <xdr:spPr>
        <a:xfrm>
          <a:off x="12763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100964</xdr:rowOff>
    </xdr:from>
    <xdr:to>
      <xdr:col>71</xdr:col>
      <xdr:colOff>177800</xdr:colOff>
      <xdr:row>81</xdr:row>
      <xdr:rowOff>123825</xdr:rowOff>
    </xdr:to>
    <xdr:cxnSp macro="">
      <xdr:nvCxnSpPr>
        <xdr:cNvPr id="677" name="直線コネクタ 676"/>
        <xdr:cNvCxnSpPr/>
      </xdr:nvCxnSpPr>
      <xdr:spPr>
        <a:xfrm>
          <a:off x="12814300" y="139884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682" name="n_1main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683" name="n_2mainValue【消防施設】&#10;有形固定資産減価償却率"/>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165752</xdr:rowOff>
    </xdr:from>
    <xdr:ext cx="405111" cy="259045"/>
    <xdr:sp macro="" textlink="">
      <xdr:nvSpPr>
        <xdr:cNvPr id="684" name="n_3mainValue【消防施設】&#10;有形固定資産減価償却率"/>
        <xdr:cNvSpPr txBox="1"/>
      </xdr:nvSpPr>
      <xdr:spPr>
        <a:xfrm>
          <a:off x="13500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168291</xdr:rowOff>
    </xdr:from>
    <xdr:ext cx="405111" cy="259045"/>
    <xdr:sp macro="" textlink="">
      <xdr:nvSpPr>
        <xdr:cNvPr id="685" name="n_4mainValue【消防施設】&#10;有形固定資産減価償却率"/>
        <xdr:cNvSpPr txBox="1"/>
      </xdr:nvSpPr>
      <xdr:spPr>
        <a:xfrm>
          <a:off x="12611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7" name="楕円 726"/>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28" name="【消防施設】&#10;一人当たり面積該当値テキスト"/>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729" name="楕円 728"/>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42455</xdr:rowOff>
    </xdr:to>
    <xdr:cxnSp macro="">
      <xdr:nvCxnSpPr>
        <xdr:cNvPr id="730" name="直線コネクタ 729"/>
        <xdr:cNvCxnSpPr/>
      </xdr:nvCxnSpPr>
      <xdr:spPr>
        <a:xfrm flipV="1">
          <a:off x="21323300" y="14782800"/>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119562</xdr:rowOff>
    </xdr:from>
    <xdr:to>
      <xdr:col>107</xdr:col>
      <xdr:colOff>101600</xdr:colOff>
      <xdr:row>86</xdr:row>
      <xdr:rowOff>49712</xdr:rowOff>
    </xdr:to>
    <xdr:sp macro="" textlink="">
      <xdr:nvSpPr>
        <xdr:cNvPr id="731" name="楕円 730"/>
        <xdr:cNvSpPr/>
      </xdr:nvSpPr>
      <xdr:spPr>
        <a:xfrm>
          <a:off x="20383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42455</xdr:rowOff>
    </xdr:to>
    <xdr:cxnSp macro="">
      <xdr:nvCxnSpPr>
        <xdr:cNvPr id="732" name="直線コネクタ 731"/>
        <xdr:cNvCxnSpPr/>
      </xdr:nvCxnSpPr>
      <xdr:spPr>
        <a:xfrm>
          <a:off x="20434300" y="1474361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123916</xdr:rowOff>
    </xdr:from>
    <xdr:to>
      <xdr:col>102</xdr:col>
      <xdr:colOff>165100</xdr:colOff>
      <xdr:row>86</xdr:row>
      <xdr:rowOff>54066</xdr:rowOff>
    </xdr:to>
    <xdr:sp macro="" textlink="">
      <xdr:nvSpPr>
        <xdr:cNvPr id="733" name="楕円 732"/>
        <xdr:cNvSpPr/>
      </xdr:nvSpPr>
      <xdr:spPr>
        <a:xfrm>
          <a:off x="19494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170362</xdr:rowOff>
    </xdr:from>
    <xdr:to>
      <xdr:col>107</xdr:col>
      <xdr:colOff>50800</xdr:colOff>
      <xdr:row>86</xdr:row>
      <xdr:rowOff>3266</xdr:rowOff>
    </xdr:to>
    <xdr:cxnSp macro="">
      <xdr:nvCxnSpPr>
        <xdr:cNvPr id="734" name="直線コネクタ 733"/>
        <xdr:cNvCxnSpPr/>
      </xdr:nvCxnSpPr>
      <xdr:spPr>
        <a:xfrm flipV="1">
          <a:off x="19545300" y="147436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735" name="楕円 734"/>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3266</xdr:rowOff>
    </xdr:from>
    <xdr:to>
      <xdr:col>102</xdr:col>
      <xdr:colOff>114300</xdr:colOff>
      <xdr:row>86</xdr:row>
      <xdr:rowOff>7620</xdr:rowOff>
    </xdr:to>
    <xdr:cxnSp macro="">
      <xdr:nvCxnSpPr>
        <xdr:cNvPr id="736" name="直線コネクタ 735"/>
        <xdr:cNvCxnSpPr/>
      </xdr:nvCxnSpPr>
      <xdr:spPr>
        <a:xfrm flipV="1">
          <a:off x="18656300" y="147479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7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84382</xdr:rowOff>
    </xdr:from>
    <xdr:ext cx="469744" cy="259045"/>
    <xdr:sp macro="" textlink="">
      <xdr:nvSpPr>
        <xdr:cNvPr id="741" name="n_1mainValue【消防施設】&#10;一人当たり面積"/>
        <xdr:cNvSpPr txBox="1"/>
      </xdr:nvSpPr>
      <xdr:spPr>
        <a:xfrm>
          <a:off x="21075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66239</xdr:rowOff>
    </xdr:from>
    <xdr:ext cx="469744" cy="259045"/>
    <xdr:sp macro="" textlink="">
      <xdr:nvSpPr>
        <xdr:cNvPr id="742" name="n_2mainValue【消防施設】&#10;一人当たり面積"/>
        <xdr:cNvSpPr txBox="1"/>
      </xdr:nvSpPr>
      <xdr:spPr>
        <a:xfrm>
          <a:off x="20199427" y="144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70593</xdr:rowOff>
    </xdr:from>
    <xdr:ext cx="469744" cy="259045"/>
    <xdr:sp macro="" textlink="">
      <xdr:nvSpPr>
        <xdr:cNvPr id="743" name="n_3mainValue【消防施設】&#10;一人当たり面積"/>
        <xdr:cNvSpPr txBox="1"/>
      </xdr:nvSpPr>
      <xdr:spPr>
        <a:xfrm>
          <a:off x="19310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74947</xdr:rowOff>
    </xdr:from>
    <xdr:ext cx="469744" cy="259045"/>
    <xdr:sp macro="" textlink="">
      <xdr:nvSpPr>
        <xdr:cNvPr id="744" name="n_4mainValue【消防施設】&#10;一人当たり面積"/>
        <xdr:cNvSpPr txBox="1"/>
      </xdr:nvSpPr>
      <xdr:spPr>
        <a:xfrm>
          <a:off x="18421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97245</xdr:rowOff>
    </xdr:from>
    <xdr:to>
      <xdr:col>85</xdr:col>
      <xdr:colOff>177800</xdr:colOff>
      <xdr:row>109</xdr:row>
      <xdr:rowOff>27395</xdr:rowOff>
    </xdr:to>
    <xdr:sp macro="" textlink="">
      <xdr:nvSpPr>
        <xdr:cNvPr id="786" name="楕円 785"/>
        <xdr:cNvSpPr/>
      </xdr:nvSpPr>
      <xdr:spPr>
        <a:xfrm>
          <a:off x="16268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12172</xdr:rowOff>
    </xdr:from>
    <xdr:ext cx="405111" cy="259045"/>
    <xdr:sp macro="" textlink="">
      <xdr:nvSpPr>
        <xdr:cNvPr id="787" name="【庁舎】&#10;有形固定資産減価償却率該当値テキスト"/>
        <xdr:cNvSpPr txBox="1"/>
      </xdr:nvSpPr>
      <xdr:spPr>
        <a:xfrm>
          <a:off x="16357600" y="1852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788" name="楕円 787"/>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108</xdr:row>
      <xdr:rowOff>148045</xdr:rowOff>
    </xdr:to>
    <xdr:cxnSp macro="">
      <xdr:nvCxnSpPr>
        <xdr:cNvPr id="789" name="直線コネクタ 788"/>
        <xdr:cNvCxnSpPr/>
      </xdr:nvCxnSpPr>
      <xdr:spPr>
        <a:xfrm>
          <a:off x="15481300" y="186548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790" name="楕円 789"/>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138249</xdr:rowOff>
    </xdr:to>
    <xdr:cxnSp macro="">
      <xdr:nvCxnSpPr>
        <xdr:cNvPr id="791" name="直線コネクタ 790"/>
        <xdr:cNvCxnSpPr/>
      </xdr:nvCxnSpPr>
      <xdr:spPr>
        <a:xfrm>
          <a:off x="14592300" y="186319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792" name="楕円 791"/>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115388</xdr:rowOff>
    </xdr:to>
    <xdr:cxnSp macro="">
      <xdr:nvCxnSpPr>
        <xdr:cNvPr id="793" name="直線コネクタ 792"/>
        <xdr:cNvCxnSpPr/>
      </xdr:nvCxnSpPr>
      <xdr:spPr>
        <a:xfrm>
          <a:off x="13703300" y="186270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46627</xdr:rowOff>
    </xdr:from>
    <xdr:to>
      <xdr:col>67</xdr:col>
      <xdr:colOff>101600</xdr:colOff>
      <xdr:row>108</xdr:row>
      <xdr:rowOff>148227</xdr:rowOff>
    </xdr:to>
    <xdr:sp macro="" textlink="">
      <xdr:nvSpPr>
        <xdr:cNvPr id="794" name="楕円 793"/>
        <xdr:cNvSpPr/>
      </xdr:nvSpPr>
      <xdr:spPr>
        <a:xfrm>
          <a:off x="12763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97427</xdr:rowOff>
    </xdr:from>
    <xdr:to>
      <xdr:col>71</xdr:col>
      <xdr:colOff>177800</xdr:colOff>
      <xdr:row>108</xdr:row>
      <xdr:rowOff>110489</xdr:rowOff>
    </xdr:to>
    <xdr:cxnSp macro="">
      <xdr:nvCxnSpPr>
        <xdr:cNvPr id="795" name="直線コネクタ 794"/>
        <xdr:cNvCxnSpPr/>
      </xdr:nvCxnSpPr>
      <xdr:spPr>
        <a:xfrm>
          <a:off x="12814300" y="186140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8726</xdr:rowOff>
    </xdr:from>
    <xdr:ext cx="405111" cy="259045"/>
    <xdr:sp macro="" textlink="">
      <xdr:nvSpPr>
        <xdr:cNvPr id="800" name="n_1mainValue【庁舎】&#10;有形固定資産減価償却率"/>
        <xdr:cNvSpPr txBox="1"/>
      </xdr:nvSpPr>
      <xdr:spPr>
        <a:xfrm>
          <a:off x="152660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801" name="n_2mainValue【庁舎】&#10;有形固定資産減価償却率"/>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802" name="n_3mainValue【庁舎】&#10;有形固定資産減価償却率"/>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139354</xdr:rowOff>
    </xdr:from>
    <xdr:ext cx="405111" cy="259045"/>
    <xdr:sp macro="" textlink="">
      <xdr:nvSpPr>
        <xdr:cNvPr id="803" name="n_4mainValue【庁舎】&#10;有形固定資産減価償却率"/>
        <xdr:cNvSpPr txBox="1"/>
      </xdr:nvSpPr>
      <xdr:spPr>
        <a:xfrm>
          <a:off x="12611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3" name="楕円 842"/>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38116</xdr:rowOff>
    </xdr:from>
    <xdr:ext cx="469744" cy="259045"/>
    <xdr:sp macro="" textlink="">
      <xdr:nvSpPr>
        <xdr:cNvPr id="844" name="【庁舎】&#10;一人当たり面積該当値テキスト"/>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845" name="楕円 844"/>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125730</xdr:rowOff>
    </xdr:to>
    <xdr:cxnSp macro="">
      <xdr:nvCxnSpPr>
        <xdr:cNvPr id="846" name="直線コネクタ 845"/>
        <xdr:cNvCxnSpPr/>
      </xdr:nvCxnSpPr>
      <xdr:spPr>
        <a:xfrm flipV="1">
          <a:off x="21323300" y="18112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847" name="楕円 846"/>
        <xdr:cNvSpPr/>
      </xdr:nvSpPr>
      <xdr:spPr>
        <a:xfrm>
          <a:off x="2038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112395</xdr:rowOff>
    </xdr:from>
    <xdr:to>
      <xdr:col>111</xdr:col>
      <xdr:colOff>177800</xdr:colOff>
      <xdr:row>105</xdr:row>
      <xdr:rowOff>125730</xdr:rowOff>
    </xdr:to>
    <xdr:cxnSp macro="">
      <xdr:nvCxnSpPr>
        <xdr:cNvPr id="848" name="直線コネクタ 847"/>
        <xdr:cNvCxnSpPr/>
      </xdr:nvCxnSpPr>
      <xdr:spPr>
        <a:xfrm>
          <a:off x="20434300" y="18114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76836</xdr:rowOff>
    </xdr:from>
    <xdr:to>
      <xdr:col>102</xdr:col>
      <xdr:colOff>165100</xdr:colOff>
      <xdr:row>106</xdr:row>
      <xdr:rowOff>6986</xdr:rowOff>
    </xdr:to>
    <xdr:sp macro="" textlink="">
      <xdr:nvSpPr>
        <xdr:cNvPr id="849" name="楕円 848"/>
        <xdr:cNvSpPr/>
      </xdr:nvSpPr>
      <xdr:spPr>
        <a:xfrm>
          <a:off x="19494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112395</xdr:rowOff>
    </xdr:from>
    <xdr:to>
      <xdr:col>107</xdr:col>
      <xdr:colOff>50800</xdr:colOff>
      <xdr:row>105</xdr:row>
      <xdr:rowOff>127636</xdr:rowOff>
    </xdr:to>
    <xdr:cxnSp macro="">
      <xdr:nvCxnSpPr>
        <xdr:cNvPr id="850" name="直線コネクタ 849"/>
        <xdr:cNvCxnSpPr/>
      </xdr:nvCxnSpPr>
      <xdr:spPr>
        <a:xfrm flipV="1">
          <a:off x="19545300" y="181146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51" name="楕円 850"/>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127636</xdr:rowOff>
    </xdr:from>
    <xdr:to>
      <xdr:col>102</xdr:col>
      <xdr:colOff>114300</xdr:colOff>
      <xdr:row>105</xdr:row>
      <xdr:rowOff>140970</xdr:rowOff>
    </xdr:to>
    <xdr:cxnSp macro="">
      <xdr:nvCxnSpPr>
        <xdr:cNvPr id="852" name="直線コネクタ 851"/>
        <xdr:cNvCxnSpPr/>
      </xdr:nvCxnSpPr>
      <xdr:spPr>
        <a:xfrm flipV="1">
          <a:off x="18656300" y="181298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857" name="n_1main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8272</xdr:rowOff>
    </xdr:from>
    <xdr:ext cx="469744" cy="259045"/>
    <xdr:sp macro="" textlink="">
      <xdr:nvSpPr>
        <xdr:cNvPr id="858" name="n_2mainValue【庁舎】&#10;一人当たり面積"/>
        <xdr:cNvSpPr txBox="1"/>
      </xdr:nvSpPr>
      <xdr:spPr>
        <a:xfrm>
          <a:off x="201994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23513</xdr:rowOff>
    </xdr:from>
    <xdr:ext cx="469744" cy="259045"/>
    <xdr:sp macro="" textlink="">
      <xdr:nvSpPr>
        <xdr:cNvPr id="859" name="n_3mainValue【庁舎】&#10;一人当たり面積"/>
        <xdr:cNvSpPr txBox="1"/>
      </xdr:nvSpPr>
      <xdr:spPr>
        <a:xfrm>
          <a:off x="19310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60" name="n_4mainValue【庁舎】&#10;一人当たり面積"/>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類似団体内平均値と比較して特に高くなっているのは庁舎、福祉施設である。特に庁舎は９６．４％と類似団体内平均値の５２．８％と比較して非常に高くなっているが、これは市役所本庁舎が昭和３０年代に建設され築６０年以上経過しているためである。今後、本庁舎の建て替えを予定しているが、財源の確保が大きな課題となっている。また、その他施設も老朽化が進んでいるため、個別施設計画に基づき、老朽化対策に取り組んでい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施設全体としては、有形固定資産減価償却率は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程度であり、今後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も継続して施設の老朽化対策に取り組んでいく必要がある。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094470" cy="624840"/>
    <xdr:sp macro="" textlink="">
      <xdr:nvSpPr>
        <xdr:cNvPr id="35" name="テキスト ボックス 34"/>
        <xdr:cNvSpPr txBox="1"/>
      </xdr:nvSpPr>
      <xdr:spPr>
        <a:xfrm>
          <a:off x="704850" y="4434840"/>
          <a:ext cx="9094470" cy="624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昨年度と横ばいであり、全国平均及び類似団体内平均値を下回っている。引き続き、徴収強化や市有地売却等により自主財源の確保に努め、財政力の維持・強化を図る。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少したが、全国平均及び類似団体内平均値も減少しており、数値としては全国平均及び類似団体内平均値を上回っている。要因として２つの有人離島と半島部を抱えていることから行政効率が良くないことや、市単独で消防本部を有していること、学校給食の一部が自校式であること等により人件費比率が高い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今後、事務事業の優先度の精査を行うことや、民間委託・指定管理者制度の活用等により、経常経費の削減を図る。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65</xdr:row>
      <xdr:rowOff>48895</xdr:rowOff>
    </xdr:to>
    <xdr:cxnSp macro="">
      <xdr:nvCxnSpPr>
        <xdr:cNvPr id="128" name="直線コネクタ 127"/>
        <xdr:cNvCxnSpPr/>
      </xdr:nvCxnSpPr>
      <xdr:spPr>
        <a:xfrm flipV="1">
          <a:off x="4114800" y="10861357"/>
          <a:ext cx="8382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65</xdr:row>
      <xdr:rowOff>115253</xdr:rowOff>
    </xdr:to>
    <xdr:cxnSp macro="">
      <xdr:nvCxnSpPr>
        <xdr:cNvPr id="131" name="直線コネクタ 130"/>
        <xdr:cNvCxnSpPr/>
      </xdr:nvCxnSpPr>
      <xdr:spPr>
        <a:xfrm flipV="1">
          <a:off x="3225800" y="1119314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115253</xdr:rowOff>
    </xdr:from>
    <xdr:to>
      <xdr:col>15</xdr:col>
      <xdr:colOff>82550</xdr:colOff>
      <xdr:row>66</xdr:row>
      <xdr:rowOff>16193</xdr:rowOff>
    </xdr:to>
    <xdr:cxnSp macro="">
      <xdr:nvCxnSpPr>
        <xdr:cNvPr id="134" name="直線コネクタ 133"/>
        <xdr:cNvCxnSpPr/>
      </xdr:nvCxnSpPr>
      <xdr:spPr>
        <a:xfrm flipV="1">
          <a:off x="2336800" y="112595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16193</xdr:rowOff>
    </xdr:from>
    <xdr:to>
      <xdr:col>11</xdr:col>
      <xdr:colOff>31750</xdr:colOff>
      <xdr:row>66</xdr:row>
      <xdr:rowOff>16193</xdr:rowOff>
    </xdr:to>
    <xdr:cxnSp macro="">
      <xdr:nvCxnSpPr>
        <xdr:cNvPr id="137" name="直線コネクタ 136"/>
        <xdr:cNvCxnSpPr/>
      </xdr:nvCxnSpPr>
      <xdr:spPr>
        <a:xfrm>
          <a:off x="1447800" y="1133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48" name="財政構造の弾力性該当値テキスト"/>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49" name="楕円 148"/>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0" name="テキスト ボックス 149"/>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64453</xdr:rowOff>
    </xdr:from>
    <xdr:to>
      <xdr:col>15</xdr:col>
      <xdr:colOff>133350</xdr:colOff>
      <xdr:row>65</xdr:row>
      <xdr:rowOff>166053</xdr:rowOff>
    </xdr:to>
    <xdr:sp macro="" textlink="">
      <xdr:nvSpPr>
        <xdr:cNvPr id="151" name="楕円 150"/>
        <xdr:cNvSpPr/>
      </xdr:nvSpPr>
      <xdr:spPr>
        <a:xfrm>
          <a:off x="3175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150830</xdr:rowOff>
    </xdr:from>
    <xdr:ext cx="762000" cy="259045"/>
    <xdr:sp macro="" textlink="">
      <xdr:nvSpPr>
        <xdr:cNvPr id="152" name="テキスト ボックス 151"/>
        <xdr:cNvSpPr txBox="1"/>
      </xdr:nvSpPr>
      <xdr:spPr>
        <a:xfrm>
          <a:off x="2844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3" name="楕円 152"/>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4" name="テキスト ボックス 153"/>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136843</xdr:rowOff>
    </xdr:from>
    <xdr:to>
      <xdr:col>7</xdr:col>
      <xdr:colOff>31750</xdr:colOff>
      <xdr:row>66</xdr:row>
      <xdr:rowOff>66993</xdr:rowOff>
    </xdr:to>
    <xdr:sp macro="" textlink="">
      <xdr:nvSpPr>
        <xdr:cNvPr id="155" name="楕円 154"/>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51770</xdr:rowOff>
    </xdr:from>
    <xdr:ext cx="762000" cy="259045"/>
    <xdr:sp macro="" textlink="">
      <xdr:nvSpPr>
        <xdr:cNvPr id="156" name="テキスト ボックス 155"/>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8,503</a:t>
          </a:r>
          <a:r>
            <a:rPr kumimoji="1" lang="ja-JP" altLang="en-US" sz="1300">
              <a:latin typeface="ＭＳ Ｐゴシック" panose="020B0600070205080204" pitchFamily="50" charset="-128"/>
              <a:ea typeface="ＭＳ Ｐゴシック" panose="020B0600070205080204" pitchFamily="50" charset="-128"/>
            </a:rPr>
            <a:t>円増加し、全国平均及び類似団体内平均値を上回っている。増加の要因としては、新型コロナウイルス関連事業費、ふるさと納税事業費等に伴う物件費の増加によるものである。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人件費については、会計年度任用職員制度等の影響もあり昨年度と比べて増加しており、民間委託の利用等を含めて検討し、コストの低減を図っていく方針である。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156831</xdr:rowOff>
    </xdr:from>
    <xdr:to>
      <xdr:col>23</xdr:col>
      <xdr:colOff>133350</xdr:colOff>
      <xdr:row>85</xdr:row>
      <xdr:rowOff>53772</xdr:rowOff>
    </xdr:to>
    <xdr:cxnSp macro="">
      <xdr:nvCxnSpPr>
        <xdr:cNvPr id="191" name="直線コネクタ 190"/>
        <xdr:cNvCxnSpPr/>
      </xdr:nvCxnSpPr>
      <xdr:spPr>
        <a:xfrm>
          <a:off x="4114800" y="14558631"/>
          <a:ext cx="838200" cy="6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2"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42430</xdr:rowOff>
    </xdr:from>
    <xdr:to>
      <xdr:col>19</xdr:col>
      <xdr:colOff>133350</xdr:colOff>
      <xdr:row>84</xdr:row>
      <xdr:rowOff>156831</xdr:rowOff>
    </xdr:to>
    <xdr:cxnSp macro="">
      <xdr:nvCxnSpPr>
        <xdr:cNvPr id="194" name="直線コネクタ 193"/>
        <xdr:cNvCxnSpPr/>
      </xdr:nvCxnSpPr>
      <xdr:spPr>
        <a:xfrm>
          <a:off x="3225800" y="14444230"/>
          <a:ext cx="8890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196" name="テキスト ボックス 195"/>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125299</xdr:rowOff>
    </xdr:from>
    <xdr:to>
      <xdr:col>15</xdr:col>
      <xdr:colOff>82550</xdr:colOff>
      <xdr:row>84</xdr:row>
      <xdr:rowOff>42430</xdr:rowOff>
    </xdr:to>
    <xdr:cxnSp macro="">
      <xdr:nvCxnSpPr>
        <xdr:cNvPr id="197" name="直線コネクタ 196"/>
        <xdr:cNvCxnSpPr/>
      </xdr:nvCxnSpPr>
      <xdr:spPr>
        <a:xfrm>
          <a:off x="2336800" y="14355649"/>
          <a:ext cx="889000" cy="8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199" name="テキスト ボックス 198"/>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125299</xdr:rowOff>
    </xdr:from>
    <xdr:to>
      <xdr:col>11</xdr:col>
      <xdr:colOff>31750</xdr:colOff>
      <xdr:row>84</xdr:row>
      <xdr:rowOff>168799</xdr:rowOff>
    </xdr:to>
    <xdr:cxnSp macro="">
      <xdr:nvCxnSpPr>
        <xdr:cNvPr id="200" name="直線コネクタ 199"/>
        <xdr:cNvCxnSpPr/>
      </xdr:nvCxnSpPr>
      <xdr:spPr>
        <a:xfrm flipV="1">
          <a:off x="1447800" y="14355649"/>
          <a:ext cx="889000" cy="2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2" name="テキスト ボックス 201"/>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4" name="テキスト ボックス 203"/>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2972</xdr:rowOff>
    </xdr:from>
    <xdr:to>
      <xdr:col>23</xdr:col>
      <xdr:colOff>184150</xdr:colOff>
      <xdr:row>85</xdr:row>
      <xdr:rowOff>104572</xdr:rowOff>
    </xdr:to>
    <xdr:sp macro="" textlink="">
      <xdr:nvSpPr>
        <xdr:cNvPr id="210" name="楕円 209"/>
        <xdr:cNvSpPr/>
      </xdr:nvSpPr>
      <xdr:spPr>
        <a:xfrm>
          <a:off x="4902200" y="145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146499</xdr:rowOff>
    </xdr:from>
    <xdr:ext cx="762000" cy="259045"/>
    <xdr:sp macro="" textlink="">
      <xdr:nvSpPr>
        <xdr:cNvPr id="211" name="人件費・物件費等の状況該当値テキスト"/>
        <xdr:cNvSpPr txBox="1"/>
      </xdr:nvSpPr>
      <xdr:spPr>
        <a:xfrm>
          <a:off x="5041900" y="1454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106031</xdr:rowOff>
    </xdr:from>
    <xdr:to>
      <xdr:col>19</xdr:col>
      <xdr:colOff>184150</xdr:colOff>
      <xdr:row>85</xdr:row>
      <xdr:rowOff>36181</xdr:rowOff>
    </xdr:to>
    <xdr:sp macro="" textlink="">
      <xdr:nvSpPr>
        <xdr:cNvPr id="212" name="楕円 211"/>
        <xdr:cNvSpPr/>
      </xdr:nvSpPr>
      <xdr:spPr>
        <a:xfrm>
          <a:off x="4064000" y="145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20958</xdr:rowOff>
    </xdr:from>
    <xdr:ext cx="736600" cy="259045"/>
    <xdr:sp macro="" textlink="">
      <xdr:nvSpPr>
        <xdr:cNvPr id="213" name="テキスト ボックス 212"/>
        <xdr:cNvSpPr txBox="1"/>
      </xdr:nvSpPr>
      <xdr:spPr>
        <a:xfrm>
          <a:off x="3733800" y="1459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163080</xdr:rowOff>
    </xdr:from>
    <xdr:to>
      <xdr:col>15</xdr:col>
      <xdr:colOff>133350</xdr:colOff>
      <xdr:row>84</xdr:row>
      <xdr:rowOff>93230</xdr:rowOff>
    </xdr:to>
    <xdr:sp macro="" textlink="">
      <xdr:nvSpPr>
        <xdr:cNvPr id="214" name="楕円 213"/>
        <xdr:cNvSpPr/>
      </xdr:nvSpPr>
      <xdr:spPr>
        <a:xfrm>
          <a:off x="3175000" y="143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78007</xdr:rowOff>
    </xdr:from>
    <xdr:ext cx="762000" cy="259045"/>
    <xdr:sp macro="" textlink="">
      <xdr:nvSpPr>
        <xdr:cNvPr id="215" name="テキスト ボックス 214"/>
        <xdr:cNvSpPr txBox="1"/>
      </xdr:nvSpPr>
      <xdr:spPr>
        <a:xfrm>
          <a:off x="2844800" y="1447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74499</xdr:rowOff>
    </xdr:from>
    <xdr:to>
      <xdr:col>11</xdr:col>
      <xdr:colOff>82550</xdr:colOff>
      <xdr:row>84</xdr:row>
      <xdr:rowOff>4649</xdr:rowOff>
    </xdr:to>
    <xdr:sp macro="" textlink="">
      <xdr:nvSpPr>
        <xdr:cNvPr id="216" name="楕円 215"/>
        <xdr:cNvSpPr/>
      </xdr:nvSpPr>
      <xdr:spPr>
        <a:xfrm>
          <a:off x="2286000" y="143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160876</xdr:rowOff>
    </xdr:from>
    <xdr:ext cx="762000" cy="259045"/>
    <xdr:sp macro="" textlink="">
      <xdr:nvSpPr>
        <xdr:cNvPr id="217" name="テキスト ボックス 216"/>
        <xdr:cNvSpPr txBox="1"/>
      </xdr:nvSpPr>
      <xdr:spPr>
        <a:xfrm>
          <a:off x="1955800" y="14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117999</xdr:rowOff>
    </xdr:from>
    <xdr:to>
      <xdr:col>7</xdr:col>
      <xdr:colOff>31750</xdr:colOff>
      <xdr:row>85</xdr:row>
      <xdr:rowOff>48149</xdr:rowOff>
    </xdr:to>
    <xdr:sp macro="" textlink="">
      <xdr:nvSpPr>
        <xdr:cNvPr id="218" name="楕円 217"/>
        <xdr:cNvSpPr/>
      </xdr:nvSpPr>
      <xdr:spPr>
        <a:xfrm>
          <a:off x="1397000" y="14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32926</xdr:rowOff>
    </xdr:from>
    <xdr:ext cx="762000" cy="259045"/>
    <xdr:sp macro="" textlink="">
      <xdr:nvSpPr>
        <xdr:cNvPr id="219" name="テキスト ボックス 218"/>
        <xdr:cNvSpPr txBox="1"/>
      </xdr:nvSpPr>
      <xdr:spPr>
        <a:xfrm>
          <a:off x="1066800" y="146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昨年度と横ばいの状況であるが、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国や県、ほかの自治体の状況等を調査・検証しながら、総人件費の抑制に努める。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3" name="直線コネクタ 252"/>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125589</xdr:rowOff>
    </xdr:to>
    <xdr:cxnSp macro="">
      <xdr:nvCxnSpPr>
        <xdr:cNvPr id="256" name="直線コネクタ 255"/>
        <xdr:cNvCxnSpPr/>
      </xdr:nvCxnSpPr>
      <xdr:spPr>
        <a:xfrm flipV="1">
          <a:off x="15290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125589</xdr:rowOff>
    </xdr:to>
    <xdr:cxnSp macro="">
      <xdr:nvCxnSpPr>
        <xdr:cNvPr id="259" name="直線コネクタ 258"/>
        <xdr:cNvCxnSpPr/>
      </xdr:nvCxnSpPr>
      <xdr:spPr>
        <a:xfrm>
          <a:off x="14401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85372</xdr:rowOff>
    </xdr:to>
    <xdr:cxnSp macro="">
      <xdr:nvCxnSpPr>
        <xdr:cNvPr id="262" name="直線コネクタ 261"/>
        <xdr:cNvCxnSpPr/>
      </xdr:nvCxnSpPr>
      <xdr:spPr>
        <a:xfrm>
          <a:off x="13512800" y="144843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人の増加となった。これまで職員数の見直しや退職勧奨を進めて一定の成果は得られたが、離島半島部を抱えているため行政効率が良くないこと、市単独で消防本部を有していること、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学校給食の一部が自校式であること等により、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及び類似団体内平均値を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上回っている。今後も職員数の適正化を図りつつ、適正な配置に努める。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43894</xdr:rowOff>
    </xdr:from>
    <xdr:to>
      <xdr:col>81</xdr:col>
      <xdr:colOff>44450</xdr:colOff>
      <xdr:row>64</xdr:row>
      <xdr:rowOff>89138</xdr:rowOff>
    </xdr:to>
    <xdr:cxnSp macro="">
      <xdr:nvCxnSpPr>
        <xdr:cNvPr id="320" name="直線コネクタ 319"/>
        <xdr:cNvCxnSpPr/>
      </xdr:nvCxnSpPr>
      <xdr:spPr>
        <a:xfrm>
          <a:off x="16179800" y="11016694"/>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1"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159</xdr:rowOff>
    </xdr:from>
    <xdr:to>
      <xdr:col>77</xdr:col>
      <xdr:colOff>44450</xdr:colOff>
      <xdr:row>64</xdr:row>
      <xdr:rowOff>43894</xdr:rowOff>
    </xdr:to>
    <xdr:cxnSp macro="">
      <xdr:nvCxnSpPr>
        <xdr:cNvPr id="323" name="直線コネクタ 322"/>
        <xdr:cNvCxnSpPr/>
      </xdr:nvCxnSpPr>
      <xdr:spPr>
        <a:xfrm>
          <a:off x="15290800" y="10972959"/>
          <a:ext cx="8890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124857</xdr:rowOff>
    </xdr:from>
    <xdr:to>
      <xdr:col>72</xdr:col>
      <xdr:colOff>203200</xdr:colOff>
      <xdr:row>64</xdr:row>
      <xdr:rowOff>159</xdr:rowOff>
    </xdr:to>
    <xdr:cxnSp macro="">
      <xdr:nvCxnSpPr>
        <xdr:cNvPr id="326" name="直線コネクタ 325"/>
        <xdr:cNvCxnSpPr/>
      </xdr:nvCxnSpPr>
      <xdr:spPr>
        <a:xfrm>
          <a:off x="14401800" y="10926207"/>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28" name="テキスト ボックス 327"/>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124857</xdr:rowOff>
    </xdr:from>
    <xdr:to>
      <xdr:col>68</xdr:col>
      <xdr:colOff>152400</xdr:colOff>
      <xdr:row>63</xdr:row>
      <xdr:rowOff>136922</xdr:rowOff>
    </xdr:to>
    <xdr:cxnSp macro="">
      <xdr:nvCxnSpPr>
        <xdr:cNvPr id="329" name="直線コネクタ 328"/>
        <xdr:cNvCxnSpPr/>
      </xdr:nvCxnSpPr>
      <xdr:spPr>
        <a:xfrm flipV="1">
          <a:off x="13512800" y="109262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3" name="テキスト ボックス 332"/>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38338</xdr:rowOff>
    </xdr:from>
    <xdr:to>
      <xdr:col>81</xdr:col>
      <xdr:colOff>95250</xdr:colOff>
      <xdr:row>64</xdr:row>
      <xdr:rowOff>139938</xdr:rowOff>
    </xdr:to>
    <xdr:sp macro="" textlink="">
      <xdr:nvSpPr>
        <xdr:cNvPr id="339" name="楕円 338"/>
        <xdr:cNvSpPr/>
      </xdr:nvSpPr>
      <xdr:spPr>
        <a:xfrm>
          <a:off x="16967200" y="110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10415</xdr:rowOff>
    </xdr:from>
    <xdr:ext cx="762000" cy="259045"/>
    <xdr:sp macro="" textlink="">
      <xdr:nvSpPr>
        <xdr:cNvPr id="340" name="定員管理の状況該当値テキスト"/>
        <xdr:cNvSpPr txBox="1"/>
      </xdr:nvSpPr>
      <xdr:spPr>
        <a:xfrm>
          <a:off x="17106900" y="109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164544</xdr:rowOff>
    </xdr:from>
    <xdr:to>
      <xdr:col>77</xdr:col>
      <xdr:colOff>95250</xdr:colOff>
      <xdr:row>64</xdr:row>
      <xdr:rowOff>94694</xdr:rowOff>
    </xdr:to>
    <xdr:sp macro="" textlink="">
      <xdr:nvSpPr>
        <xdr:cNvPr id="341" name="楕円 340"/>
        <xdr:cNvSpPr/>
      </xdr:nvSpPr>
      <xdr:spPr>
        <a:xfrm>
          <a:off x="16129000" y="109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79471</xdr:rowOff>
    </xdr:from>
    <xdr:ext cx="736600" cy="259045"/>
    <xdr:sp macro="" textlink="">
      <xdr:nvSpPr>
        <xdr:cNvPr id="342" name="テキスト ボックス 341"/>
        <xdr:cNvSpPr txBox="1"/>
      </xdr:nvSpPr>
      <xdr:spPr>
        <a:xfrm>
          <a:off x="15798800" y="1105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120809</xdr:rowOff>
    </xdr:from>
    <xdr:to>
      <xdr:col>73</xdr:col>
      <xdr:colOff>44450</xdr:colOff>
      <xdr:row>64</xdr:row>
      <xdr:rowOff>50959</xdr:rowOff>
    </xdr:to>
    <xdr:sp macro="" textlink="">
      <xdr:nvSpPr>
        <xdr:cNvPr id="343" name="楕円 342"/>
        <xdr:cNvSpPr/>
      </xdr:nvSpPr>
      <xdr:spPr>
        <a:xfrm>
          <a:off x="15240000" y="109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35736</xdr:rowOff>
    </xdr:from>
    <xdr:ext cx="762000" cy="259045"/>
    <xdr:sp macro="" textlink="">
      <xdr:nvSpPr>
        <xdr:cNvPr id="344" name="テキスト ボックス 343"/>
        <xdr:cNvSpPr txBox="1"/>
      </xdr:nvSpPr>
      <xdr:spPr>
        <a:xfrm>
          <a:off x="14909800" y="1100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74057</xdr:rowOff>
    </xdr:from>
    <xdr:to>
      <xdr:col>68</xdr:col>
      <xdr:colOff>203200</xdr:colOff>
      <xdr:row>64</xdr:row>
      <xdr:rowOff>4207</xdr:rowOff>
    </xdr:to>
    <xdr:sp macro="" textlink="">
      <xdr:nvSpPr>
        <xdr:cNvPr id="345" name="楕円 344"/>
        <xdr:cNvSpPr/>
      </xdr:nvSpPr>
      <xdr:spPr>
        <a:xfrm>
          <a:off x="14351000" y="108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160434</xdr:rowOff>
    </xdr:from>
    <xdr:ext cx="762000" cy="259045"/>
    <xdr:sp macro="" textlink="">
      <xdr:nvSpPr>
        <xdr:cNvPr id="346" name="テキスト ボックス 345"/>
        <xdr:cNvSpPr txBox="1"/>
      </xdr:nvSpPr>
      <xdr:spPr>
        <a:xfrm>
          <a:off x="14020800" y="109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86122</xdr:rowOff>
    </xdr:from>
    <xdr:to>
      <xdr:col>64</xdr:col>
      <xdr:colOff>152400</xdr:colOff>
      <xdr:row>64</xdr:row>
      <xdr:rowOff>16272</xdr:rowOff>
    </xdr:to>
    <xdr:sp macro="" textlink="">
      <xdr:nvSpPr>
        <xdr:cNvPr id="347" name="楕円 346"/>
        <xdr:cNvSpPr/>
      </xdr:nvSpPr>
      <xdr:spPr>
        <a:xfrm>
          <a:off x="13462000" y="108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1049</xdr:rowOff>
    </xdr:from>
    <xdr:ext cx="762000" cy="259045"/>
    <xdr:sp macro="" textlink="">
      <xdr:nvSpPr>
        <xdr:cNvPr id="348" name="テキスト ボックス 347"/>
        <xdr:cNvSpPr txBox="1"/>
      </xdr:nvSpPr>
      <xdr:spPr>
        <a:xfrm>
          <a:off x="13131800" y="1097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が、全国平均及び類似団体内平均値を上回る状況が続いている。今後は大型事業に伴う地方債の発行が予定されていることから、実質公債費比率の上昇が懸念される。後年度の負担を軽減するよう、これまで以上に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163285</xdr:rowOff>
    </xdr:to>
    <xdr:cxnSp macro="">
      <xdr:nvCxnSpPr>
        <xdr:cNvPr id="384" name="直線コネクタ 383"/>
        <xdr:cNvCxnSpPr/>
      </xdr:nvCxnSpPr>
      <xdr:spPr>
        <a:xfrm flipV="1">
          <a:off x="16179800" y="721480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83759</xdr:rowOff>
    </xdr:to>
    <xdr:cxnSp macro="">
      <xdr:nvCxnSpPr>
        <xdr:cNvPr id="387" name="直線コネクタ 386"/>
        <xdr:cNvCxnSpPr/>
      </xdr:nvCxnSpPr>
      <xdr:spPr>
        <a:xfrm flipV="1">
          <a:off x="15290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89" name="テキスト ボックス 388"/>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43</xdr:row>
      <xdr:rowOff>106741</xdr:rowOff>
    </xdr:to>
    <xdr:cxnSp macro="">
      <xdr:nvCxnSpPr>
        <xdr:cNvPr id="390" name="直線コネクタ 389"/>
        <xdr:cNvCxnSpPr/>
      </xdr:nvCxnSpPr>
      <xdr:spPr>
        <a:xfrm flipV="1">
          <a:off x="14401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2" name="テキスト ボックス 391"/>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106741</xdr:rowOff>
    </xdr:to>
    <xdr:cxnSp macro="">
      <xdr:nvCxnSpPr>
        <xdr:cNvPr id="393" name="直線コネクタ 392"/>
        <xdr:cNvCxnSpPr/>
      </xdr:nvCxnSpPr>
      <xdr:spPr>
        <a:xfrm>
          <a:off x="13512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5" name="テキスト ボックス 394"/>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397" name="テキスト ボックス 396"/>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3" name="楕円 402"/>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4"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5" name="楕円 404"/>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6" name="テキスト ボックス 405"/>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32959</xdr:rowOff>
    </xdr:from>
    <xdr:to>
      <xdr:col>73</xdr:col>
      <xdr:colOff>44450</xdr:colOff>
      <xdr:row>43</xdr:row>
      <xdr:rowOff>134559</xdr:rowOff>
    </xdr:to>
    <xdr:sp macro="" textlink="">
      <xdr:nvSpPr>
        <xdr:cNvPr id="407" name="楕円 406"/>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119336</xdr:rowOff>
    </xdr:from>
    <xdr:ext cx="762000" cy="259045"/>
    <xdr:sp macro="" textlink="">
      <xdr:nvSpPr>
        <xdr:cNvPr id="408" name="テキスト ボックス 407"/>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9" name="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1" name="楕円 41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2" name="テキスト ボックス 41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全国平均及び類似団体内平均値を下回っている。今後、大型事業に伴う地方債の発行が予定されていることから、事業実施の適正化を図り、健全化に努める。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124270</xdr:rowOff>
    </xdr:from>
    <xdr:to>
      <xdr:col>77</xdr:col>
      <xdr:colOff>44450</xdr:colOff>
      <xdr:row>16</xdr:row>
      <xdr:rowOff>21590</xdr:rowOff>
    </xdr:to>
    <xdr:cxnSp macro="">
      <xdr:nvCxnSpPr>
        <xdr:cNvPr id="442" name="直線コネクタ 441"/>
        <xdr:cNvCxnSpPr/>
      </xdr:nvCxnSpPr>
      <xdr:spPr>
        <a:xfrm flipV="1">
          <a:off x="15290800" y="269602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3"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21590</xdr:rowOff>
    </xdr:from>
    <xdr:to>
      <xdr:col>72</xdr:col>
      <xdr:colOff>203200</xdr:colOff>
      <xdr:row>16</xdr:row>
      <xdr:rowOff>66230</xdr:rowOff>
    </xdr:to>
    <xdr:cxnSp macro="">
      <xdr:nvCxnSpPr>
        <xdr:cNvPr id="445" name="直線コネクタ 444"/>
        <xdr:cNvCxnSpPr/>
      </xdr:nvCxnSpPr>
      <xdr:spPr>
        <a:xfrm flipV="1">
          <a:off x="14401800" y="276479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47" name="テキスト ボックス 446"/>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66230</xdr:rowOff>
    </xdr:from>
    <xdr:to>
      <xdr:col>68</xdr:col>
      <xdr:colOff>152400</xdr:colOff>
      <xdr:row>16</xdr:row>
      <xdr:rowOff>134398</xdr:rowOff>
    </xdr:to>
    <xdr:cxnSp macro="">
      <xdr:nvCxnSpPr>
        <xdr:cNvPr id="448" name="直線コネクタ 447"/>
        <xdr:cNvCxnSpPr/>
      </xdr:nvCxnSpPr>
      <xdr:spPr>
        <a:xfrm flipV="1">
          <a:off x="13512800" y="2809430"/>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0" name="テキスト ボックス 449"/>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1" name="フローチャート: 判断 450"/>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2" name="テキスト ボックス 451"/>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3" name="フローチャート: 判断 452"/>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4" name="テキスト ボックス 453"/>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73470</xdr:rowOff>
    </xdr:from>
    <xdr:to>
      <xdr:col>77</xdr:col>
      <xdr:colOff>95250</xdr:colOff>
      <xdr:row>16</xdr:row>
      <xdr:rowOff>3620</xdr:rowOff>
    </xdr:to>
    <xdr:sp macro="" textlink="">
      <xdr:nvSpPr>
        <xdr:cNvPr id="460" name="楕円 459"/>
        <xdr:cNvSpPr/>
      </xdr:nvSpPr>
      <xdr:spPr>
        <a:xfrm>
          <a:off x="161290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13797</xdr:rowOff>
    </xdr:from>
    <xdr:ext cx="736600" cy="259045"/>
    <xdr:sp macro="" textlink="">
      <xdr:nvSpPr>
        <xdr:cNvPr id="461" name="テキスト ボックス 460"/>
        <xdr:cNvSpPr txBox="1"/>
      </xdr:nvSpPr>
      <xdr:spPr>
        <a:xfrm>
          <a:off x="15798800" y="2414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62" name="楕円 461"/>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63" name="テキスト ボックス 462"/>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15430</xdr:rowOff>
    </xdr:from>
    <xdr:to>
      <xdr:col>68</xdr:col>
      <xdr:colOff>203200</xdr:colOff>
      <xdr:row>16</xdr:row>
      <xdr:rowOff>117030</xdr:rowOff>
    </xdr:to>
    <xdr:sp macro="" textlink="">
      <xdr:nvSpPr>
        <xdr:cNvPr id="464" name="楕円 463"/>
        <xdr:cNvSpPr/>
      </xdr:nvSpPr>
      <xdr:spPr>
        <a:xfrm>
          <a:off x="14351000" y="2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127207</xdr:rowOff>
    </xdr:from>
    <xdr:ext cx="762000" cy="259045"/>
    <xdr:sp macro="" textlink="">
      <xdr:nvSpPr>
        <xdr:cNvPr id="465" name="テキスト ボックス 464"/>
        <xdr:cNvSpPr txBox="1"/>
      </xdr:nvSpPr>
      <xdr:spPr>
        <a:xfrm>
          <a:off x="14020800" y="252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83598</xdr:rowOff>
    </xdr:from>
    <xdr:to>
      <xdr:col>64</xdr:col>
      <xdr:colOff>152400</xdr:colOff>
      <xdr:row>17</xdr:row>
      <xdr:rowOff>13748</xdr:rowOff>
    </xdr:to>
    <xdr:sp macro="" textlink="">
      <xdr:nvSpPr>
        <xdr:cNvPr id="466" name="楕円 465"/>
        <xdr:cNvSpPr/>
      </xdr:nvSpPr>
      <xdr:spPr>
        <a:xfrm>
          <a:off x="13462000" y="28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23925</xdr:rowOff>
    </xdr:from>
    <xdr:ext cx="762000" cy="259045"/>
    <xdr:sp macro="" textlink="">
      <xdr:nvSpPr>
        <xdr:cNvPr id="467" name="テキスト ボックス 466"/>
        <xdr:cNvSpPr txBox="1"/>
      </xdr:nvSpPr>
      <xdr:spPr>
        <a:xfrm>
          <a:off x="13131800" y="259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等により、人件費比率が高くなっている。これまでも新規採用の抑制や職員手当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人件費の抑制に取り組んできたが、今後は民間委託の活用等も行い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39</xdr:row>
      <xdr:rowOff>123190</xdr:rowOff>
    </xdr:to>
    <xdr:cxnSp macro="">
      <xdr:nvCxnSpPr>
        <xdr:cNvPr id="61" name="直線コネクタ 60"/>
        <xdr:cNvCxnSpPr/>
      </xdr:nvCxnSpPr>
      <xdr:spPr>
        <a:xfrm flipV="1">
          <a:off x="4826000" y="578866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95267</xdr:rowOff>
    </xdr:from>
    <xdr:ext cx="762000" cy="259045"/>
    <xdr:sp macro="" textlink="">
      <xdr:nvSpPr>
        <xdr:cNvPr id="62" name="人件費最小値テキスト"/>
        <xdr:cNvSpPr txBox="1"/>
      </xdr:nvSpPr>
      <xdr:spPr>
        <a:xfrm>
          <a:off x="4914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123190</xdr:rowOff>
    </xdr:from>
    <xdr:to>
      <xdr:col>24</xdr:col>
      <xdr:colOff>114300</xdr:colOff>
      <xdr:row>39</xdr:row>
      <xdr:rowOff>123190</xdr:rowOff>
    </xdr:to>
    <xdr:cxnSp macro="">
      <xdr:nvCxnSpPr>
        <xdr:cNvPr id="63" name="直線コネクタ 62"/>
        <xdr:cNvCxnSpPr/>
      </xdr:nvCxnSpPr>
      <xdr:spPr>
        <a:xfrm>
          <a:off x="47371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92710</xdr:rowOff>
    </xdr:to>
    <xdr:cxnSp macro="">
      <xdr:nvCxnSpPr>
        <xdr:cNvPr id="66" name="直線コネクタ 65"/>
        <xdr:cNvCxnSpPr/>
      </xdr:nvCxnSpPr>
      <xdr:spPr>
        <a:xfrm flipV="1">
          <a:off x="3987800" y="6703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100330</xdr:rowOff>
    </xdr:to>
    <xdr:cxnSp macro="">
      <xdr:nvCxnSpPr>
        <xdr:cNvPr id="69" name="直線コネクタ 68"/>
        <xdr:cNvCxnSpPr/>
      </xdr:nvCxnSpPr>
      <xdr:spPr>
        <a:xfrm flipV="1">
          <a:off x="3098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152400</xdr:rowOff>
    </xdr:from>
    <xdr:to>
      <xdr:col>20</xdr:col>
      <xdr:colOff>38100</xdr:colOff>
      <xdr:row>37</xdr:row>
      <xdr:rowOff>82550</xdr:rowOff>
    </xdr:to>
    <xdr:sp macro="" textlink="">
      <xdr:nvSpPr>
        <xdr:cNvPr id="70" name="フローチャート: 判断 69"/>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71" name="テキスト ボックス 70"/>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39</xdr:row>
      <xdr:rowOff>115570</xdr:rowOff>
    </xdr:to>
    <xdr:cxnSp macro="">
      <xdr:nvCxnSpPr>
        <xdr:cNvPr id="72" name="直線コネクタ 71"/>
        <xdr:cNvCxnSpPr/>
      </xdr:nvCxnSpPr>
      <xdr:spPr>
        <a:xfrm flipV="1">
          <a:off x="2209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40</xdr:row>
      <xdr:rowOff>149860</xdr:rowOff>
    </xdr:to>
    <xdr:cxnSp macro="">
      <xdr:nvCxnSpPr>
        <xdr:cNvPr id="75" name="直線コネクタ 74"/>
        <xdr:cNvCxnSpPr/>
      </xdr:nvCxnSpPr>
      <xdr:spPr>
        <a:xfrm flipV="1">
          <a:off x="1320800" y="6802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45737</xdr:rowOff>
    </xdr:from>
    <xdr:ext cx="762000" cy="259045"/>
    <xdr:sp macro="" textlink="">
      <xdr:nvSpPr>
        <xdr:cNvPr id="86" name="人件費該当値テキスト"/>
        <xdr:cNvSpPr txBox="1"/>
      </xdr:nvSpPr>
      <xdr:spPr>
        <a:xfrm>
          <a:off x="4914900" y="656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、事業の必要性を十分精査し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、適正な事業実施に努める。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2" name="直線コネクタ 121"/>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3"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4" name="直線コネクタ 123"/>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5"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6" name="直線コネクタ 125"/>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100330</xdr:rowOff>
    </xdr:to>
    <xdr:cxnSp macro="">
      <xdr:nvCxnSpPr>
        <xdr:cNvPr id="127" name="直線コネクタ 126"/>
        <xdr:cNvCxnSpPr/>
      </xdr:nvCxnSpPr>
      <xdr:spPr>
        <a:xfrm>
          <a:off x="15671800" y="265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8"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9" name="フローチャート: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92710</xdr:rowOff>
    </xdr:to>
    <xdr:cxnSp macro="">
      <xdr:nvCxnSpPr>
        <xdr:cNvPr id="130" name="直線コネクタ 129"/>
        <xdr:cNvCxnSpPr/>
      </xdr:nvCxnSpPr>
      <xdr:spPr>
        <a:xfrm flipV="1">
          <a:off x="14782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153670</xdr:rowOff>
    </xdr:to>
    <xdr:cxnSp macro="">
      <xdr:nvCxnSpPr>
        <xdr:cNvPr id="133" name="直線コネクタ 132"/>
        <xdr:cNvCxnSpPr/>
      </xdr:nvCxnSpPr>
      <xdr:spPr>
        <a:xfrm flipV="1">
          <a:off x="13893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4" name="フローチャート: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153670</xdr:rowOff>
    </xdr:to>
    <xdr:cxnSp macro="">
      <xdr:nvCxnSpPr>
        <xdr:cNvPr id="136" name="直線コネクタ 135"/>
        <xdr:cNvCxnSpPr/>
      </xdr:nvCxnSpPr>
      <xdr:spPr>
        <a:xfrm>
          <a:off x="13004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8" name="テキスト ボックス 137"/>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昨年度より減少してはいるものの、大きな割合を占めているのは、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保育所運営費、介護給付費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生活保護扶助費等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子育て施策の拡充や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により、扶助費は高い水準で推移していくものと予測される。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3" name="直線コネクタ 182"/>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4"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5" name="直線コネクタ 184"/>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38100</xdr:rowOff>
    </xdr:to>
    <xdr:cxnSp macro="">
      <xdr:nvCxnSpPr>
        <xdr:cNvPr id="188" name="直線コネクタ 187"/>
        <xdr:cNvCxnSpPr/>
      </xdr:nvCxnSpPr>
      <xdr:spPr>
        <a:xfrm flipV="1">
          <a:off x="3987800" y="9804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89"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0" name="フローチャート: 判断 189"/>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38100</xdr:rowOff>
    </xdr:to>
    <xdr:cxnSp macro="">
      <xdr:nvCxnSpPr>
        <xdr:cNvPr id="191" name="直線コネクタ 190"/>
        <xdr:cNvCxnSpPr/>
      </xdr:nvCxnSpPr>
      <xdr:spPr>
        <a:xfrm>
          <a:off x="30988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2" name="フローチャート: 判断 191"/>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3" name="テキスト ボックス 192"/>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38100</xdr:rowOff>
    </xdr:to>
    <xdr:cxnSp macro="">
      <xdr:nvCxnSpPr>
        <xdr:cNvPr id="194" name="直線コネクタ 193"/>
        <xdr:cNvCxnSpPr/>
      </xdr:nvCxnSpPr>
      <xdr:spPr>
        <a:xfrm>
          <a:off x="2209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5" name="フローチャート: 判断 194"/>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6" name="テキスト ボックス 195"/>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50800</xdr:rowOff>
    </xdr:to>
    <xdr:cxnSp macro="">
      <xdr:nvCxnSpPr>
        <xdr:cNvPr id="197" name="直線コネクタ 196"/>
        <xdr:cNvCxnSpPr/>
      </xdr:nvCxnSpPr>
      <xdr:spPr>
        <a:xfrm flipV="1">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9" name="テキスト ボックス 198"/>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1" name="楕円 210"/>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2" name="テキスト ボックス 211"/>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ポイント減少したが、全国平均及び類似団体内平均値を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公共下水道事業特別会計や後期高齢者医療特別会計、介護保険事業特別会計等は減少しているが、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内容等を十分精査し、安易な繰出は行わないよう努める。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4" name="直線コネクタ 243"/>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5"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6" name="直線コネクタ 245"/>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7"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48" name="直線コネクタ 247"/>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60</xdr:row>
      <xdr:rowOff>50800</xdr:rowOff>
    </xdr:to>
    <xdr:cxnSp macro="">
      <xdr:nvCxnSpPr>
        <xdr:cNvPr id="249" name="直線コネクタ 248"/>
        <xdr:cNvCxnSpPr/>
      </xdr:nvCxnSpPr>
      <xdr:spPr>
        <a:xfrm flipV="1">
          <a:off x="15671800" y="100177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0"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1" name="フローチャート: 判断 250"/>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96520</xdr:rowOff>
    </xdr:to>
    <xdr:cxnSp macro="">
      <xdr:nvCxnSpPr>
        <xdr:cNvPr id="252" name="直線コネクタ 251"/>
        <xdr:cNvCxnSpPr/>
      </xdr:nvCxnSpPr>
      <xdr:spPr>
        <a:xfrm flipV="1">
          <a:off x="14782800" y="1033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3" name="フローチャート: 判断 252"/>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4" name="テキスト ボックス 253"/>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60</xdr:row>
      <xdr:rowOff>96520</xdr:rowOff>
    </xdr:to>
    <xdr:cxnSp macro="">
      <xdr:nvCxnSpPr>
        <xdr:cNvPr id="255" name="直線コネクタ 254"/>
        <xdr:cNvCxnSpPr/>
      </xdr:nvCxnSpPr>
      <xdr:spPr>
        <a:xfrm>
          <a:off x="13893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6" name="フローチャート: 判断 255"/>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7" name="テキスト ボックス 256"/>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60</xdr:row>
      <xdr:rowOff>81280</xdr:rowOff>
    </xdr:to>
    <xdr:cxnSp macro="">
      <xdr:nvCxnSpPr>
        <xdr:cNvPr id="258" name="直線コネクタ 257"/>
        <xdr:cNvCxnSpPr/>
      </xdr:nvCxnSpPr>
      <xdr:spPr>
        <a:xfrm>
          <a:off x="13004800" y="1023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9" name="フローチャート: 判断 258"/>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0" name="テキスト ボックス 259"/>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1" name="フローチャート: 判断 260"/>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2" name="テキスト ボックス 261"/>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8" name="楕円 267"/>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9"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1" name="テキスト ボックス 270"/>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72" name="楕円 271"/>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73" name="テキスト ボックス 272"/>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6" name="楕円 275"/>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7" name="テキスト ボックス 276"/>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全国平均及び類似団体内平均値を下回っている。今後も補助の妥当性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必要性、有効性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を精査し、経費の縮減に努める。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2" name="直線コネクタ 301"/>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3"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4" name="直線コネクタ 303"/>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5"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6" name="直線コネクタ 305"/>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85852</xdr:rowOff>
    </xdr:to>
    <xdr:cxnSp macro="">
      <xdr:nvCxnSpPr>
        <xdr:cNvPr id="307" name="直線コネクタ 306"/>
        <xdr:cNvCxnSpPr/>
      </xdr:nvCxnSpPr>
      <xdr:spPr>
        <a:xfrm>
          <a:off x="15671800" y="58694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40132</xdr:rowOff>
    </xdr:to>
    <xdr:cxnSp macro="">
      <xdr:nvCxnSpPr>
        <xdr:cNvPr id="310" name="直線コネクタ 309"/>
        <xdr:cNvCxnSpPr/>
      </xdr:nvCxnSpPr>
      <xdr:spPr>
        <a:xfrm>
          <a:off x="14782800" y="586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1" name="フローチャート: 判断 310"/>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2" name="テキスト ボックス 311"/>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53848</xdr:rowOff>
    </xdr:to>
    <xdr:cxnSp macro="">
      <xdr:nvCxnSpPr>
        <xdr:cNvPr id="313" name="直線コネクタ 312"/>
        <xdr:cNvCxnSpPr/>
      </xdr:nvCxnSpPr>
      <xdr:spPr>
        <a:xfrm flipV="1">
          <a:off x="13893800" y="5869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4" name="フローチャート: 判断 313"/>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5" name="テキスト ボックス 314"/>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53848</xdr:rowOff>
    </xdr:to>
    <xdr:cxnSp macro="">
      <xdr:nvCxnSpPr>
        <xdr:cNvPr id="316" name="直線コネクタ 315"/>
        <xdr:cNvCxnSpPr/>
      </xdr:nvCxnSpPr>
      <xdr:spPr>
        <a:xfrm>
          <a:off x="13004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7" name="フローチャート: 判断 316"/>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18" name="テキスト ボックス 317"/>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0" name="テキスト ボックス 319"/>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6" name="楕円 325"/>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7"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28" name="楕円 327"/>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29" name="テキスト ボックス 328"/>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30" name="楕円 329"/>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1" name="テキスト ボックス 330"/>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32" name="楕円 331"/>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33" name="テキスト ボックス 332"/>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4" name="楕円 333"/>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5" name="テキスト ボックス 334"/>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今後も大型事業を予定していることから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事業の実施に当たっては、内容を慎重に精査するとともに、補助事業等を有効に活用しながら、後年度の負担の軽減を図る。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3" name="直線コネクタ 362"/>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4"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5" name="直線コネクタ 364"/>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43180</xdr:rowOff>
    </xdr:to>
    <xdr:cxnSp macro="">
      <xdr:nvCxnSpPr>
        <xdr:cNvPr id="368" name="直線コネクタ 367"/>
        <xdr:cNvCxnSpPr/>
      </xdr:nvCxnSpPr>
      <xdr:spPr>
        <a:xfrm flipV="1">
          <a:off x="3987800" y="13751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9"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0" name="フローチャート: 判断 369"/>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66039</xdr:rowOff>
    </xdr:to>
    <xdr:cxnSp macro="">
      <xdr:nvCxnSpPr>
        <xdr:cNvPr id="371" name="直線コネクタ 370"/>
        <xdr:cNvCxnSpPr/>
      </xdr:nvCxnSpPr>
      <xdr:spPr>
        <a:xfrm flipV="1">
          <a:off x="3098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3" name="テキスト ボックス 372"/>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80</xdr:row>
      <xdr:rowOff>88900</xdr:rowOff>
    </xdr:to>
    <xdr:cxnSp macro="">
      <xdr:nvCxnSpPr>
        <xdr:cNvPr id="374" name="直線コネクタ 373"/>
        <xdr:cNvCxnSpPr/>
      </xdr:nvCxnSpPr>
      <xdr:spPr>
        <a:xfrm flipV="1">
          <a:off x="2209800" y="13782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5" name="フローチャート: 判断 374"/>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6" name="テキスト ボックス 375"/>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88900</xdr:rowOff>
    </xdr:to>
    <xdr:cxnSp macro="">
      <xdr:nvCxnSpPr>
        <xdr:cNvPr id="377" name="直線コネクタ 376"/>
        <xdr:cNvCxnSpPr/>
      </xdr:nvCxnSpPr>
      <xdr:spPr>
        <a:xfrm>
          <a:off x="1320800" y="1373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78" name="フローチャート: 判断 377"/>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79" name="テキスト ボックス 378"/>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0" name="フローチャート: 判断 379"/>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1" name="テキスト ボックス 380"/>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7" name="楕円 386"/>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88"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89" name="楕円 388"/>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0" name="テキスト ボックス 389"/>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1" name="楕円 390"/>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2" name="テキスト ボックス 391"/>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3" name="楕円 392"/>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4" name="テキスト ボックス 393"/>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5" name="楕円 394"/>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55897</xdr:rowOff>
    </xdr:from>
    <xdr:ext cx="762000" cy="259045"/>
    <xdr:sp macro="" textlink="">
      <xdr:nvSpPr>
        <xdr:cNvPr id="396" name="テキスト ボックス 395"/>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全国平均及び類似団体内平均値を下回っている。高齢化率が高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が高い水準で推移していくものと予測されるが、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財政改革の推進等により経常経費の削減に努め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2" name="直線コネクタ 421"/>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3"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4" name="直線コネクタ 423"/>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5"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6" name="直線コネクタ 425"/>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78994</xdr:rowOff>
    </xdr:to>
    <xdr:cxnSp macro="">
      <xdr:nvCxnSpPr>
        <xdr:cNvPr id="427" name="直線コネクタ 426"/>
        <xdr:cNvCxnSpPr/>
      </xdr:nvCxnSpPr>
      <xdr:spPr>
        <a:xfrm flipV="1">
          <a:off x="15671800" y="130337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8"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9" name="フローチャート: 判断 428"/>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115570</xdr:rowOff>
    </xdr:to>
    <xdr:cxnSp macro="">
      <xdr:nvCxnSpPr>
        <xdr:cNvPr id="430" name="直線コネクタ 429"/>
        <xdr:cNvCxnSpPr/>
      </xdr:nvCxnSpPr>
      <xdr:spPr>
        <a:xfrm flipV="1">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1" name="フローチャート: 判断 430"/>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2" name="テキスト ボックス 431"/>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156718</xdr:rowOff>
    </xdr:to>
    <xdr:cxnSp macro="">
      <xdr:nvCxnSpPr>
        <xdr:cNvPr id="433" name="直線コネクタ 432"/>
        <xdr:cNvCxnSpPr/>
      </xdr:nvCxnSpPr>
      <xdr:spPr>
        <a:xfrm flipV="1">
          <a:off x="13893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4" name="フローチャート: 判断 433"/>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5" name="テキスト ボックス 434"/>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26415</xdr:rowOff>
    </xdr:to>
    <xdr:cxnSp macro="">
      <xdr:nvCxnSpPr>
        <xdr:cNvPr id="436" name="直線コネクタ 435"/>
        <xdr:cNvCxnSpPr/>
      </xdr:nvCxnSpPr>
      <xdr:spPr>
        <a:xfrm flipV="1">
          <a:off x="13004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7" name="フローチャート: 判断 436"/>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8" name="テキスト ボックス 437"/>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6" name="楕円 44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8" name="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9" name="テキスト ボックス 448"/>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0" name="楕円 449"/>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1" name="テキスト ボックス 450"/>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2" name="楕円 451"/>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3" name="テキスト ボックス 452"/>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4" name="楕円 453"/>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5" name="テキスト ボックス 45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44509</xdr:rowOff>
    </xdr:from>
    <xdr:to>
      <xdr:col>29</xdr:col>
      <xdr:colOff>127000</xdr:colOff>
      <xdr:row>14</xdr:row>
      <xdr:rowOff>106474</xdr:rowOff>
    </xdr:to>
    <xdr:cxnSp macro="">
      <xdr:nvCxnSpPr>
        <xdr:cNvPr id="54" name="直線コネクタ 53"/>
        <xdr:cNvCxnSpPr/>
      </xdr:nvCxnSpPr>
      <xdr:spPr bwMode="auto">
        <a:xfrm flipV="1">
          <a:off x="5003800" y="2492434"/>
          <a:ext cx="647700" cy="6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106474</xdr:rowOff>
    </xdr:from>
    <xdr:to>
      <xdr:col>26</xdr:col>
      <xdr:colOff>50800</xdr:colOff>
      <xdr:row>14</xdr:row>
      <xdr:rowOff>155080</xdr:rowOff>
    </xdr:to>
    <xdr:cxnSp macro="">
      <xdr:nvCxnSpPr>
        <xdr:cNvPr id="57" name="直線コネクタ 56"/>
        <xdr:cNvCxnSpPr/>
      </xdr:nvCxnSpPr>
      <xdr:spPr bwMode="auto">
        <a:xfrm flipV="1">
          <a:off x="4305300" y="2554399"/>
          <a:ext cx="698500" cy="4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155080</xdr:rowOff>
    </xdr:from>
    <xdr:to>
      <xdr:col>22</xdr:col>
      <xdr:colOff>114300</xdr:colOff>
      <xdr:row>14</xdr:row>
      <xdr:rowOff>170553</xdr:rowOff>
    </xdr:to>
    <xdr:cxnSp macro="">
      <xdr:nvCxnSpPr>
        <xdr:cNvPr id="60" name="直線コネクタ 59"/>
        <xdr:cNvCxnSpPr/>
      </xdr:nvCxnSpPr>
      <xdr:spPr bwMode="auto">
        <a:xfrm flipV="1">
          <a:off x="3606800" y="2603005"/>
          <a:ext cx="698500" cy="1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153594</xdr:rowOff>
    </xdr:from>
    <xdr:to>
      <xdr:col>18</xdr:col>
      <xdr:colOff>177800</xdr:colOff>
      <xdr:row>14</xdr:row>
      <xdr:rowOff>170553</xdr:rowOff>
    </xdr:to>
    <xdr:cxnSp macro="">
      <xdr:nvCxnSpPr>
        <xdr:cNvPr id="63" name="直線コネクタ 62"/>
        <xdr:cNvCxnSpPr/>
      </xdr:nvCxnSpPr>
      <xdr:spPr bwMode="auto">
        <a:xfrm>
          <a:off x="2908300" y="2601519"/>
          <a:ext cx="698500" cy="1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165159</xdr:rowOff>
    </xdr:from>
    <xdr:to>
      <xdr:col>29</xdr:col>
      <xdr:colOff>177800</xdr:colOff>
      <xdr:row>14</xdr:row>
      <xdr:rowOff>95309</xdr:rowOff>
    </xdr:to>
    <xdr:sp macro="" textlink="">
      <xdr:nvSpPr>
        <xdr:cNvPr id="73" name="楕円 72"/>
        <xdr:cNvSpPr/>
      </xdr:nvSpPr>
      <xdr:spPr bwMode="auto">
        <a:xfrm>
          <a:off x="5600700" y="244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10236</xdr:rowOff>
    </xdr:from>
    <xdr:ext cx="762000" cy="259045"/>
    <xdr:sp macro="" textlink="">
      <xdr:nvSpPr>
        <xdr:cNvPr id="74" name="人口1人当たり決算額の推移該当値テキスト130"/>
        <xdr:cNvSpPr txBox="1"/>
      </xdr:nvSpPr>
      <xdr:spPr>
        <a:xfrm>
          <a:off x="5740400" y="228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55674</xdr:rowOff>
    </xdr:from>
    <xdr:to>
      <xdr:col>26</xdr:col>
      <xdr:colOff>101600</xdr:colOff>
      <xdr:row>14</xdr:row>
      <xdr:rowOff>157274</xdr:rowOff>
    </xdr:to>
    <xdr:sp macro="" textlink="">
      <xdr:nvSpPr>
        <xdr:cNvPr id="75" name="楕円 74"/>
        <xdr:cNvSpPr/>
      </xdr:nvSpPr>
      <xdr:spPr bwMode="auto">
        <a:xfrm>
          <a:off x="4953000" y="250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167451</xdr:rowOff>
    </xdr:from>
    <xdr:ext cx="736600" cy="259045"/>
    <xdr:sp macro="" textlink="">
      <xdr:nvSpPr>
        <xdr:cNvPr id="76" name="テキスト ボックス 75"/>
        <xdr:cNvSpPr txBox="1"/>
      </xdr:nvSpPr>
      <xdr:spPr>
        <a:xfrm>
          <a:off x="4622800" y="227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104280</xdr:rowOff>
    </xdr:from>
    <xdr:to>
      <xdr:col>22</xdr:col>
      <xdr:colOff>165100</xdr:colOff>
      <xdr:row>15</xdr:row>
      <xdr:rowOff>34430</xdr:rowOff>
    </xdr:to>
    <xdr:sp macro="" textlink="">
      <xdr:nvSpPr>
        <xdr:cNvPr id="77" name="楕円 76"/>
        <xdr:cNvSpPr/>
      </xdr:nvSpPr>
      <xdr:spPr bwMode="auto">
        <a:xfrm>
          <a:off x="4254500" y="25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44607</xdr:rowOff>
    </xdr:from>
    <xdr:ext cx="762000" cy="259045"/>
    <xdr:sp macro="" textlink="">
      <xdr:nvSpPr>
        <xdr:cNvPr id="78" name="テキスト ボックス 77"/>
        <xdr:cNvSpPr txBox="1"/>
      </xdr:nvSpPr>
      <xdr:spPr>
        <a:xfrm>
          <a:off x="3924300" y="232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119753</xdr:rowOff>
    </xdr:from>
    <xdr:to>
      <xdr:col>19</xdr:col>
      <xdr:colOff>38100</xdr:colOff>
      <xdr:row>15</xdr:row>
      <xdr:rowOff>49903</xdr:rowOff>
    </xdr:to>
    <xdr:sp macro="" textlink="">
      <xdr:nvSpPr>
        <xdr:cNvPr id="79" name="楕円 78"/>
        <xdr:cNvSpPr/>
      </xdr:nvSpPr>
      <xdr:spPr bwMode="auto">
        <a:xfrm>
          <a:off x="3556000" y="256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60080</xdr:rowOff>
    </xdr:from>
    <xdr:ext cx="762000" cy="259045"/>
    <xdr:sp macro="" textlink="">
      <xdr:nvSpPr>
        <xdr:cNvPr id="80" name="テキスト ボックス 79"/>
        <xdr:cNvSpPr txBox="1"/>
      </xdr:nvSpPr>
      <xdr:spPr>
        <a:xfrm>
          <a:off x="3225800" y="233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102794</xdr:rowOff>
    </xdr:from>
    <xdr:to>
      <xdr:col>15</xdr:col>
      <xdr:colOff>101600</xdr:colOff>
      <xdr:row>15</xdr:row>
      <xdr:rowOff>32944</xdr:rowOff>
    </xdr:to>
    <xdr:sp macro="" textlink="">
      <xdr:nvSpPr>
        <xdr:cNvPr id="81" name="楕円 80"/>
        <xdr:cNvSpPr/>
      </xdr:nvSpPr>
      <xdr:spPr bwMode="auto">
        <a:xfrm>
          <a:off x="2857500" y="255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43121</xdr:rowOff>
    </xdr:from>
    <xdr:ext cx="762000" cy="259045"/>
    <xdr:sp macro="" textlink="">
      <xdr:nvSpPr>
        <xdr:cNvPr id="82" name="テキスト ボックス 81"/>
        <xdr:cNvSpPr txBox="1"/>
      </xdr:nvSpPr>
      <xdr:spPr>
        <a:xfrm>
          <a:off x="2527300" y="23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135916</xdr:rowOff>
    </xdr:from>
    <xdr:to>
      <xdr:col>29</xdr:col>
      <xdr:colOff>127000</xdr:colOff>
      <xdr:row>35</xdr:row>
      <xdr:rowOff>168442</xdr:rowOff>
    </xdr:to>
    <xdr:cxnSp macro="">
      <xdr:nvCxnSpPr>
        <xdr:cNvPr id="118" name="直線コネクタ 117"/>
        <xdr:cNvCxnSpPr/>
      </xdr:nvCxnSpPr>
      <xdr:spPr bwMode="auto">
        <a:xfrm flipV="1">
          <a:off x="5003800" y="6746266"/>
          <a:ext cx="647700" cy="32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12112</xdr:rowOff>
    </xdr:from>
    <xdr:to>
      <xdr:col>26</xdr:col>
      <xdr:colOff>50800</xdr:colOff>
      <xdr:row>35</xdr:row>
      <xdr:rowOff>168442</xdr:rowOff>
    </xdr:to>
    <xdr:cxnSp macro="">
      <xdr:nvCxnSpPr>
        <xdr:cNvPr id="121" name="直線コネクタ 120"/>
        <xdr:cNvCxnSpPr/>
      </xdr:nvCxnSpPr>
      <xdr:spPr bwMode="auto">
        <a:xfrm>
          <a:off x="4305300" y="6622462"/>
          <a:ext cx="698500" cy="156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276831</xdr:rowOff>
    </xdr:from>
    <xdr:to>
      <xdr:col>22</xdr:col>
      <xdr:colOff>114300</xdr:colOff>
      <xdr:row>35</xdr:row>
      <xdr:rowOff>12112</xdr:rowOff>
    </xdr:to>
    <xdr:cxnSp macro="">
      <xdr:nvCxnSpPr>
        <xdr:cNvPr id="124" name="直線コネクタ 123"/>
        <xdr:cNvCxnSpPr/>
      </xdr:nvCxnSpPr>
      <xdr:spPr bwMode="auto">
        <a:xfrm>
          <a:off x="3606800" y="654428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276831</xdr:rowOff>
    </xdr:from>
    <xdr:to>
      <xdr:col>18</xdr:col>
      <xdr:colOff>177800</xdr:colOff>
      <xdr:row>35</xdr:row>
      <xdr:rowOff>57407</xdr:rowOff>
    </xdr:to>
    <xdr:cxnSp macro="">
      <xdr:nvCxnSpPr>
        <xdr:cNvPr id="127" name="直線コネクタ 126"/>
        <xdr:cNvCxnSpPr/>
      </xdr:nvCxnSpPr>
      <xdr:spPr bwMode="auto">
        <a:xfrm flipV="1">
          <a:off x="2908300" y="6544281"/>
          <a:ext cx="698500" cy="12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85116</xdr:rowOff>
    </xdr:from>
    <xdr:to>
      <xdr:col>29</xdr:col>
      <xdr:colOff>177800</xdr:colOff>
      <xdr:row>35</xdr:row>
      <xdr:rowOff>186716</xdr:rowOff>
    </xdr:to>
    <xdr:sp macro="" textlink="">
      <xdr:nvSpPr>
        <xdr:cNvPr id="137" name="楕円 136"/>
        <xdr:cNvSpPr/>
      </xdr:nvSpPr>
      <xdr:spPr bwMode="auto">
        <a:xfrm>
          <a:off x="5600700" y="669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273093</xdr:rowOff>
    </xdr:from>
    <xdr:ext cx="762000" cy="259045"/>
    <xdr:sp macro="" textlink="">
      <xdr:nvSpPr>
        <xdr:cNvPr id="138" name="人口1人当たり決算額の推移該当値テキスト445"/>
        <xdr:cNvSpPr txBox="1"/>
      </xdr:nvSpPr>
      <xdr:spPr>
        <a:xfrm>
          <a:off x="57404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117642</xdr:rowOff>
    </xdr:from>
    <xdr:to>
      <xdr:col>26</xdr:col>
      <xdr:colOff>101600</xdr:colOff>
      <xdr:row>35</xdr:row>
      <xdr:rowOff>219242</xdr:rowOff>
    </xdr:to>
    <xdr:sp macro="" textlink="">
      <xdr:nvSpPr>
        <xdr:cNvPr id="139" name="楕円 138"/>
        <xdr:cNvSpPr/>
      </xdr:nvSpPr>
      <xdr:spPr bwMode="auto">
        <a:xfrm>
          <a:off x="4953000" y="672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229419</xdr:rowOff>
    </xdr:from>
    <xdr:ext cx="736600" cy="259045"/>
    <xdr:sp macro="" textlink="">
      <xdr:nvSpPr>
        <xdr:cNvPr id="140" name="テキスト ボックス 139"/>
        <xdr:cNvSpPr txBox="1"/>
      </xdr:nvSpPr>
      <xdr:spPr>
        <a:xfrm>
          <a:off x="4622800" y="649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304212</xdr:rowOff>
    </xdr:from>
    <xdr:to>
      <xdr:col>22</xdr:col>
      <xdr:colOff>165100</xdr:colOff>
      <xdr:row>35</xdr:row>
      <xdr:rowOff>62912</xdr:rowOff>
    </xdr:to>
    <xdr:sp macro="" textlink="">
      <xdr:nvSpPr>
        <xdr:cNvPr id="141" name="楕円 140"/>
        <xdr:cNvSpPr/>
      </xdr:nvSpPr>
      <xdr:spPr bwMode="auto">
        <a:xfrm>
          <a:off x="4254500" y="65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73089</xdr:rowOff>
    </xdr:from>
    <xdr:ext cx="762000" cy="259045"/>
    <xdr:sp macro="" textlink="">
      <xdr:nvSpPr>
        <xdr:cNvPr id="142" name="テキスト ボックス 141"/>
        <xdr:cNvSpPr txBox="1"/>
      </xdr:nvSpPr>
      <xdr:spPr>
        <a:xfrm>
          <a:off x="3924300" y="6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226031</xdr:rowOff>
    </xdr:from>
    <xdr:to>
      <xdr:col>19</xdr:col>
      <xdr:colOff>38100</xdr:colOff>
      <xdr:row>34</xdr:row>
      <xdr:rowOff>327631</xdr:rowOff>
    </xdr:to>
    <xdr:sp macro="" textlink="">
      <xdr:nvSpPr>
        <xdr:cNvPr id="143" name="楕円 142"/>
        <xdr:cNvSpPr/>
      </xdr:nvSpPr>
      <xdr:spPr bwMode="auto">
        <a:xfrm>
          <a:off x="3556000" y="649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337808</xdr:rowOff>
    </xdr:from>
    <xdr:ext cx="762000" cy="259045"/>
    <xdr:sp macro="" textlink="">
      <xdr:nvSpPr>
        <xdr:cNvPr id="144" name="テキスト ボックス 143"/>
        <xdr:cNvSpPr txBox="1"/>
      </xdr:nvSpPr>
      <xdr:spPr>
        <a:xfrm>
          <a:off x="3225800" y="626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6607</xdr:rowOff>
    </xdr:from>
    <xdr:to>
      <xdr:col>15</xdr:col>
      <xdr:colOff>101600</xdr:colOff>
      <xdr:row>35</xdr:row>
      <xdr:rowOff>108207</xdr:rowOff>
    </xdr:to>
    <xdr:sp macro="" textlink="">
      <xdr:nvSpPr>
        <xdr:cNvPr id="145" name="楕円 144"/>
        <xdr:cNvSpPr/>
      </xdr:nvSpPr>
      <xdr:spPr bwMode="auto">
        <a:xfrm>
          <a:off x="2857500" y="661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118385</xdr:rowOff>
    </xdr:from>
    <xdr:ext cx="762000" cy="259045"/>
    <xdr:sp macro="" textlink="">
      <xdr:nvSpPr>
        <xdr:cNvPr id="146" name="テキスト ボックス 145"/>
        <xdr:cNvSpPr txBox="1"/>
      </xdr:nvSpPr>
      <xdr:spPr>
        <a:xfrm>
          <a:off x="2527300" y="638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89473</xdr:rowOff>
    </xdr:from>
    <xdr:to>
      <xdr:col>24</xdr:col>
      <xdr:colOff>63500</xdr:colOff>
      <xdr:row>32</xdr:row>
      <xdr:rowOff>64311</xdr:rowOff>
    </xdr:to>
    <xdr:cxnSp macro="">
      <xdr:nvCxnSpPr>
        <xdr:cNvPr id="63" name="直線コネクタ 62"/>
        <xdr:cNvCxnSpPr/>
      </xdr:nvCxnSpPr>
      <xdr:spPr>
        <a:xfrm flipV="1">
          <a:off x="3797300" y="5404423"/>
          <a:ext cx="838200" cy="14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64311</xdr:rowOff>
    </xdr:from>
    <xdr:to>
      <xdr:col>19</xdr:col>
      <xdr:colOff>177800</xdr:colOff>
      <xdr:row>32</xdr:row>
      <xdr:rowOff>165074</xdr:rowOff>
    </xdr:to>
    <xdr:cxnSp macro="">
      <xdr:nvCxnSpPr>
        <xdr:cNvPr id="66" name="直線コネクタ 65"/>
        <xdr:cNvCxnSpPr/>
      </xdr:nvCxnSpPr>
      <xdr:spPr>
        <a:xfrm flipV="1">
          <a:off x="2908300" y="5550711"/>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153383</xdr:rowOff>
    </xdr:from>
    <xdr:to>
      <xdr:col>15</xdr:col>
      <xdr:colOff>50800</xdr:colOff>
      <xdr:row>32</xdr:row>
      <xdr:rowOff>165074</xdr:rowOff>
    </xdr:to>
    <xdr:cxnSp macro="">
      <xdr:nvCxnSpPr>
        <xdr:cNvPr id="69" name="直線コネクタ 68"/>
        <xdr:cNvCxnSpPr/>
      </xdr:nvCxnSpPr>
      <xdr:spPr>
        <a:xfrm>
          <a:off x="2019300" y="5639783"/>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102503</xdr:rowOff>
    </xdr:from>
    <xdr:to>
      <xdr:col>10</xdr:col>
      <xdr:colOff>114300</xdr:colOff>
      <xdr:row>32</xdr:row>
      <xdr:rowOff>153383</xdr:rowOff>
    </xdr:to>
    <xdr:cxnSp macro="">
      <xdr:nvCxnSpPr>
        <xdr:cNvPr id="72" name="直線コネクタ 71"/>
        <xdr:cNvCxnSpPr/>
      </xdr:nvCxnSpPr>
      <xdr:spPr>
        <a:xfrm>
          <a:off x="1130300" y="5588903"/>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38673</xdr:rowOff>
    </xdr:from>
    <xdr:to>
      <xdr:col>24</xdr:col>
      <xdr:colOff>114300</xdr:colOff>
      <xdr:row>31</xdr:row>
      <xdr:rowOff>140273</xdr:rowOff>
    </xdr:to>
    <xdr:sp macro="" textlink="">
      <xdr:nvSpPr>
        <xdr:cNvPr id="82" name="楕円 81"/>
        <xdr:cNvSpPr/>
      </xdr:nvSpPr>
      <xdr:spPr>
        <a:xfrm>
          <a:off x="4584700" y="53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61550</xdr:rowOff>
    </xdr:from>
    <xdr:ext cx="599010" cy="259045"/>
    <xdr:sp macro="" textlink="">
      <xdr:nvSpPr>
        <xdr:cNvPr id="83" name="人件費該当値テキスト"/>
        <xdr:cNvSpPr txBox="1"/>
      </xdr:nvSpPr>
      <xdr:spPr>
        <a:xfrm>
          <a:off x="4686300" y="52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13511</xdr:rowOff>
    </xdr:from>
    <xdr:to>
      <xdr:col>20</xdr:col>
      <xdr:colOff>38100</xdr:colOff>
      <xdr:row>32</xdr:row>
      <xdr:rowOff>115111</xdr:rowOff>
    </xdr:to>
    <xdr:sp macro="" textlink="">
      <xdr:nvSpPr>
        <xdr:cNvPr id="84" name="楕円 83"/>
        <xdr:cNvSpPr/>
      </xdr:nvSpPr>
      <xdr:spPr>
        <a:xfrm>
          <a:off x="37465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131638</xdr:rowOff>
    </xdr:from>
    <xdr:ext cx="599010" cy="259045"/>
    <xdr:sp macro="" textlink="">
      <xdr:nvSpPr>
        <xdr:cNvPr id="85" name="テキスト ボックス 84"/>
        <xdr:cNvSpPr txBox="1"/>
      </xdr:nvSpPr>
      <xdr:spPr>
        <a:xfrm>
          <a:off x="3497795" y="52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114274</xdr:rowOff>
    </xdr:from>
    <xdr:to>
      <xdr:col>15</xdr:col>
      <xdr:colOff>101600</xdr:colOff>
      <xdr:row>33</xdr:row>
      <xdr:rowOff>44424</xdr:rowOff>
    </xdr:to>
    <xdr:sp macro="" textlink="">
      <xdr:nvSpPr>
        <xdr:cNvPr id="86" name="楕円 85"/>
        <xdr:cNvSpPr/>
      </xdr:nvSpPr>
      <xdr:spPr>
        <a:xfrm>
          <a:off x="2857500" y="56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60951</xdr:rowOff>
    </xdr:from>
    <xdr:ext cx="599010" cy="259045"/>
    <xdr:sp macro="" textlink="">
      <xdr:nvSpPr>
        <xdr:cNvPr id="87" name="テキスト ボックス 86"/>
        <xdr:cNvSpPr txBox="1"/>
      </xdr:nvSpPr>
      <xdr:spPr>
        <a:xfrm>
          <a:off x="2608795" y="53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102583</xdr:rowOff>
    </xdr:from>
    <xdr:to>
      <xdr:col>10</xdr:col>
      <xdr:colOff>165100</xdr:colOff>
      <xdr:row>33</xdr:row>
      <xdr:rowOff>32733</xdr:rowOff>
    </xdr:to>
    <xdr:sp macro="" textlink="">
      <xdr:nvSpPr>
        <xdr:cNvPr id="88" name="楕円 87"/>
        <xdr:cNvSpPr/>
      </xdr:nvSpPr>
      <xdr:spPr>
        <a:xfrm>
          <a:off x="1968500" y="55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49260</xdr:rowOff>
    </xdr:from>
    <xdr:ext cx="599010" cy="259045"/>
    <xdr:sp macro="" textlink="">
      <xdr:nvSpPr>
        <xdr:cNvPr id="89" name="テキスト ボックス 88"/>
        <xdr:cNvSpPr txBox="1"/>
      </xdr:nvSpPr>
      <xdr:spPr>
        <a:xfrm>
          <a:off x="1719795" y="536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51703</xdr:rowOff>
    </xdr:from>
    <xdr:to>
      <xdr:col>6</xdr:col>
      <xdr:colOff>38100</xdr:colOff>
      <xdr:row>32</xdr:row>
      <xdr:rowOff>153303</xdr:rowOff>
    </xdr:to>
    <xdr:sp macro="" textlink="">
      <xdr:nvSpPr>
        <xdr:cNvPr id="90" name="楕円 89"/>
        <xdr:cNvSpPr/>
      </xdr:nvSpPr>
      <xdr:spPr>
        <a:xfrm>
          <a:off x="1079500" y="55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169830</xdr:rowOff>
    </xdr:from>
    <xdr:ext cx="599010" cy="259045"/>
    <xdr:sp macro="" textlink="">
      <xdr:nvSpPr>
        <xdr:cNvPr id="91" name="テキスト ボックス 90"/>
        <xdr:cNvSpPr txBox="1"/>
      </xdr:nvSpPr>
      <xdr:spPr>
        <a:xfrm>
          <a:off x="830795" y="531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169494</xdr:rowOff>
    </xdr:from>
    <xdr:to>
      <xdr:col>24</xdr:col>
      <xdr:colOff>63500</xdr:colOff>
      <xdr:row>56</xdr:row>
      <xdr:rowOff>58786</xdr:rowOff>
    </xdr:to>
    <xdr:cxnSp macro="">
      <xdr:nvCxnSpPr>
        <xdr:cNvPr id="123" name="直線コネクタ 122"/>
        <xdr:cNvCxnSpPr/>
      </xdr:nvCxnSpPr>
      <xdr:spPr>
        <a:xfrm flipV="1">
          <a:off x="3797300" y="9599244"/>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58786</xdr:rowOff>
    </xdr:from>
    <xdr:to>
      <xdr:col>19</xdr:col>
      <xdr:colOff>177800</xdr:colOff>
      <xdr:row>56</xdr:row>
      <xdr:rowOff>163899</xdr:rowOff>
    </xdr:to>
    <xdr:cxnSp macro="">
      <xdr:nvCxnSpPr>
        <xdr:cNvPr id="126" name="直線コネクタ 125"/>
        <xdr:cNvCxnSpPr/>
      </xdr:nvCxnSpPr>
      <xdr:spPr>
        <a:xfrm flipV="1">
          <a:off x="2908300" y="9659986"/>
          <a:ext cx="889000" cy="10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163899</xdr:rowOff>
    </xdr:from>
    <xdr:to>
      <xdr:col>15</xdr:col>
      <xdr:colOff>50800</xdr:colOff>
      <xdr:row>57</xdr:row>
      <xdr:rowOff>106238</xdr:rowOff>
    </xdr:to>
    <xdr:cxnSp macro="">
      <xdr:nvCxnSpPr>
        <xdr:cNvPr id="129" name="直線コネクタ 128"/>
        <xdr:cNvCxnSpPr/>
      </xdr:nvCxnSpPr>
      <xdr:spPr>
        <a:xfrm flipV="1">
          <a:off x="2019300" y="9765099"/>
          <a:ext cx="889000" cy="1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162527</xdr:rowOff>
    </xdr:from>
    <xdr:to>
      <xdr:col>10</xdr:col>
      <xdr:colOff>114300</xdr:colOff>
      <xdr:row>57</xdr:row>
      <xdr:rowOff>106238</xdr:rowOff>
    </xdr:to>
    <xdr:cxnSp macro="">
      <xdr:nvCxnSpPr>
        <xdr:cNvPr id="132" name="直線コネクタ 131"/>
        <xdr:cNvCxnSpPr/>
      </xdr:nvCxnSpPr>
      <xdr:spPr>
        <a:xfrm>
          <a:off x="1130300" y="9592277"/>
          <a:ext cx="889000" cy="2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118694</xdr:rowOff>
    </xdr:from>
    <xdr:to>
      <xdr:col>24</xdr:col>
      <xdr:colOff>114300</xdr:colOff>
      <xdr:row>56</xdr:row>
      <xdr:rowOff>48844</xdr:rowOff>
    </xdr:to>
    <xdr:sp macro="" textlink="">
      <xdr:nvSpPr>
        <xdr:cNvPr id="142" name="楕円 141"/>
        <xdr:cNvSpPr/>
      </xdr:nvSpPr>
      <xdr:spPr>
        <a:xfrm>
          <a:off x="45847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141571</xdr:rowOff>
    </xdr:from>
    <xdr:ext cx="534377" cy="259045"/>
    <xdr:sp macro="" textlink="">
      <xdr:nvSpPr>
        <xdr:cNvPr id="143" name="物件費該当値テキスト"/>
        <xdr:cNvSpPr txBox="1"/>
      </xdr:nvSpPr>
      <xdr:spPr>
        <a:xfrm>
          <a:off x="4686300"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7986</xdr:rowOff>
    </xdr:from>
    <xdr:to>
      <xdr:col>20</xdr:col>
      <xdr:colOff>38100</xdr:colOff>
      <xdr:row>56</xdr:row>
      <xdr:rowOff>109586</xdr:rowOff>
    </xdr:to>
    <xdr:sp macro="" textlink="">
      <xdr:nvSpPr>
        <xdr:cNvPr id="144" name="楕円 143"/>
        <xdr:cNvSpPr/>
      </xdr:nvSpPr>
      <xdr:spPr>
        <a:xfrm>
          <a:off x="3746500" y="96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126113</xdr:rowOff>
    </xdr:from>
    <xdr:ext cx="534377" cy="259045"/>
    <xdr:sp macro="" textlink="">
      <xdr:nvSpPr>
        <xdr:cNvPr id="145" name="テキスト ボックス 144"/>
        <xdr:cNvSpPr txBox="1"/>
      </xdr:nvSpPr>
      <xdr:spPr>
        <a:xfrm>
          <a:off x="3530111" y="93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113099</xdr:rowOff>
    </xdr:from>
    <xdr:to>
      <xdr:col>15</xdr:col>
      <xdr:colOff>101600</xdr:colOff>
      <xdr:row>57</xdr:row>
      <xdr:rowOff>43249</xdr:rowOff>
    </xdr:to>
    <xdr:sp macro="" textlink="">
      <xdr:nvSpPr>
        <xdr:cNvPr id="146" name="楕円 145"/>
        <xdr:cNvSpPr/>
      </xdr:nvSpPr>
      <xdr:spPr>
        <a:xfrm>
          <a:off x="28575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34376</xdr:rowOff>
    </xdr:from>
    <xdr:ext cx="534377" cy="259045"/>
    <xdr:sp macro="" textlink="">
      <xdr:nvSpPr>
        <xdr:cNvPr id="147" name="テキスト ボックス 146"/>
        <xdr:cNvSpPr txBox="1"/>
      </xdr:nvSpPr>
      <xdr:spPr>
        <a:xfrm>
          <a:off x="2641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55438</xdr:rowOff>
    </xdr:from>
    <xdr:to>
      <xdr:col>10</xdr:col>
      <xdr:colOff>165100</xdr:colOff>
      <xdr:row>57</xdr:row>
      <xdr:rowOff>157038</xdr:rowOff>
    </xdr:to>
    <xdr:sp macro="" textlink="">
      <xdr:nvSpPr>
        <xdr:cNvPr id="148" name="楕円 147"/>
        <xdr:cNvSpPr/>
      </xdr:nvSpPr>
      <xdr:spPr>
        <a:xfrm>
          <a:off x="1968500" y="98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148165</xdr:rowOff>
    </xdr:from>
    <xdr:ext cx="534377" cy="259045"/>
    <xdr:sp macro="" textlink="">
      <xdr:nvSpPr>
        <xdr:cNvPr id="149" name="テキスト ボックス 148"/>
        <xdr:cNvSpPr txBox="1"/>
      </xdr:nvSpPr>
      <xdr:spPr>
        <a:xfrm>
          <a:off x="1752111" y="99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111727</xdr:rowOff>
    </xdr:from>
    <xdr:to>
      <xdr:col>6</xdr:col>
      <xdr:colOff>38100</xdr:colOff>
      <xdr:row>56</xdr:row>
      <xdr:rowOff>41877</xdr:rowOff>
    </xdr:to>
    <xdr:sp macro="" textlink="">
      <xdr:nvSpPr>
        <xdr:cNvPr id="150" name="楕円 149"/>
        <xdr:cNvSpPr/>
      </xdr:nvSpPr>
      <xdr:spPr>
        <a:xfrm>
          <a:off x="1079500" y="95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58404</xdr:rowOff>
    </xdr:from>
    <xdr:ext cx="534377" cy="259045"/>
    <xdr:sp macro="" textlink="">
      <xdr:nvSpPr>
        <xdr:cNvPr id="151" name="テキスト ボックス 150"/>
        <xdr:cNvSpPr txBox="1"/>
      </xdr:nvSpPr>
      <xdr:spPr>
        <a:xfrm>
          <a:off x="863111" y="93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137300</xdr:rowOff>
    </xdr:from>
    <xdr:to>
      <xdr:col>24</xdr:col>
      <xdr:colOff>63500</xdr:colOff>
      <xdr:row>78</xdr:row>
      <xdr:rowOff>166599</xdr:rowOff>
    </xdr:to>
    <xdr:cxnSp macro="">
      <xdr:nvCxnSpPr>
        <xdr:cNvPr id="180" name="直線コネクタ 179"/>
        <xdr:cNvCxnSpPr/>
      </xdr:nvCxnSpPr>
      <xdr:spPr>
        <a:xfrm>
          <a:off x="3797300" y="13510400"/>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137300</xdr:rowOff>
    </xdr:from>
    <xdr:to>
      <xdr:col>19</xdr:col>
      <xdr:colOff>177800</xdr:colOff>
      <xdr:row>78</xdr:row>
      <xdr:rowOff>146214</xdr:rowOff>
    </xdr:to>
    <xdr:cxnSp macro="">
      <xdr:nvCxnSpPr>
        <xdr:cNvPr id="183" name="直線コネクタ 182"/>
        <xdr:cNvCxnSpPr/>
      </xdr:nvCxnSpPr>
      <xdr:spPr>
        <a:xfrm flipV="1">
          <a:off x="2908300" y="13510400"/>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146214</xdr:rowOff>
    </xdr:from>
    <xdr:to>
      <xdr:col>15</xdr:col>
      <xdr:colOff>50800</xdr:colOff>
      <xdr:row>78</xdr:row>
      <xdr:rowOff>152673</xdr:rowOff>
    </xdr:to>
    <xdr:cxnSp macro="">
      <xdr:nvCxnSpPr>
        <xdr:cNvPr id="186" name="直線コネクタ 185"/>
        <xdr:cNvCxnSpPr/>
      </xdr:nvCxnSpPr>
      <xdr:spPr>
        <a:xfrm flipV="1">
          <a:off x="2019300" y="1351931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152673</xdr:rowOff>
    </xdr:from>
    <xdr:to>
      <xdr:col>10</xdr:col>
      <xdr:colOff>114300</xdr:colOff>
      <xdr:row>78</xdr:row>
      <xdr:rowOff>165399</xdr:rowOff>
    </xdr:to>
    <xdr:cxnSp macro="">
      <xdr:nvCxnSpPr>
        <xdr:cNvPr id="189" name="直線コネクタ 188"/>
        <xdr:cNvCxnSpPr/>
      </xdr:nvCxnSpPr>
      <xdr:spPr>
        <a:xfrm flipV="1">
          <a:off x="1130300" y="13525773"/>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115799</xdr:rowOff>
    </xdr:from>
    <xdr:to>
      <xdr:col>24</xdr:col>
      <xdr:colOff>114300</xdr:colOff>
      <xdr:row>79</xdr:row>
      <xdr:rowOff>45949</xdr:rowOff>
    </xdr:to>
    <xdr:sp macro="" textlink="">
      <xdr:nvSpPr>
        <xdr:cNvPr id="199" name="楕円 198"/>
        <xdr:cNvSpPr/>
      </xdr:nvSpPr>
      <xdr:spPr>
        <a:xfrm>
          <a:off x="4584700" y="134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30726</xdr:rowOff>
    </xdr:from>
    <xdr:ext cx="469744" cy="259045"/>
    <xdr:sp macro="" textlink="">
      <xdr:nvSpPr>
        <xdr:cNvPr id="200" name="維持補修費該当値テキスト"/>
        <xdr:cNvSpPr txBox="1"/>
      </xdr:nvSpPr>
      <xdr:spPr>
        <a:xfrm>
          <a:off x="4686300" y="134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86500</xdr:rowOff>
    </xdr:from>
    <xdr:to>
      <xdr:col>20</xdr:col>
      <xdr:colOff>38100</xdr:colOff>
      <xdr:row>79</xdr:row>
      <xdr:rowOff>16650</xdr:rowOff>
    </xdr:to>
    <xdr:sp macro="" textlink="">
      <xdr:nvSpPr>
        <xdr:cNvPr id="201" name="楕円 200"/>
        <xdr:cNvSpPr/>
      </xdr:nvSpPr>
      <xdr:spPr>
        <a:xfrm>
          <a:off x="37465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7777</xdr:rowOff>
    </xdr:from>
    <xdr:ext cx="469744" cy="259045"/>
    <xdr:sp macro="" textlink="">
      <xdr:nvSpPr>
        <xdr:cNvPr id="202" name="テキスト ボックス 201"/>
        <xdr:cNvSpPr txBox="1"/>
      </xdr:nvSpPr>
      <xdr:spPr>
        <a:xfrm>
          <a:off x="3562428"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95414</xdr:rowOff>
    </xdr:from>
    <xdr:to>
      <xdr:col>15</xdr:col>
      <xdr:colOff>101600</xdr:colOff>
      <xdr:row>79</xdr:row>
      <xdr:rowOff>25564</xdr:rowOff>
    </xdr:to>
    <xdr:sp macro="" textlink="">
      <xdr:nvSpPr>
        <xdr:cNvPr id="203" name="楕円 202"/>
        <xdr:cNvSpPr/>
      </xdr:nvSpPr>
      <xdr:spPr>
        <a:xfrm>
          <a:off x="2857500" y="13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16691</xdr:rowOff>
    </xdr:from>
    <xdr:ext cx="469744" cy="259045"/>
    <xdr:sp macro="" textlink="">
      <xdr:nvSpPr>
        <xdr:cNvPr id="204" name="テキスト ボックス 203"/>
        <xdr:cNvSpPr txBox="1"/>
      </xdr:nvSpPr>
      <xdr:spPr>
        <a:xfrm>
          <a:off x="2673428"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101873</xdr:rowOff>
    </xdr:from>
    <xdr:to>
      <xdr:col>10</xdr:col>
      <xdr:colOff>165100</xdr:colOff>
      <xdr:row>79</xdr:row>
      <xdr:rowOff>32023</xdr:rowOff>
    </xdr:to>
    <xdr:sp macro="" textlink="">
      <xdr:nvSpPr>
        <xdr:cNvPr id="205" name="楕円 204"/>
        <xdr:cNvSpPr/>
      </xdr:nvSpPr>
      <xdr:spPr>
        <a:xfrm>
          <a:off x="19685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23150</xdr:rowOff>
    </xdr:from>
    <xdr:ext cx="469744" cy="259045"/>
    <xdr:sp macro="" textlink="">
      <xdr:nvSpPr>
        <xdr:cNvPr id="206" name="テキスト ボックス 205"/>
        <xdr:cNvSpPr txBox="1"/>
      </xdr:nvSpPr>
      <xdr:spPr>
        <a:xfrm>
          <a:off x="1784428"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114599</xdr:rowOff>
    </xdr:from>
    <xdr:to>
      <xdr:col>6</xdr:col>
      <xdr:colOff>38100</xdr:colOff>
      <xdr:row>79</xdr:row>
      <xdr:rowOff>44749</xdr:rowOff>
    </xdr:to>
    <xdr:sp macro="" textlink="">
      <xdr:nvSpPr>
        <xdr:cNvPr id="207" name="楕円 206"/>
        <xdr:cNvSpPr/>
      </xdr:nvSpPr>
      <xdr:spPr>
        <a:xfrm>
          <a:off x="1079500" y="134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35876</xdr:rowOff>
    </xdr:from>
    <xdr:ext cx="469744" cy="259045"/>
    <xdr:sp macro="" textlink="">
      <xdr:nvSpPr>
        <xdr:cNvPr id="208" name="テキスト ボックス 207"/>
        <xdr:cNvSpPr txBox="1"/>
      </xdr:nvSpPr>
      <xdr:spPr>
        <a:xfrm>
          <a:off x="895428" y="1358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146558</xdr:rowOff>
    </xdr:from>
    <xdr:to>
      <xdr:col>24</xdr:col>
      <xdr:colOff>63500</xdr:colOff>
      <xdr:row>94</xdr:row>
      <xdr:rowOff>169151</xdr:rowOff>
    </xdr:to>
    <xdr:cxnSp macro="">
      <xdr:nvCxnSpPr>
        <xdr:cNvPr id="238" name="直線コネクタ 237"/>
        <xdr:cNvCxnSpPr/>
      </xdr:nvCxnSpPr>
      <xdr:spPr>
        <a:xfrm>
          <a:off x="3797300" y="16262858"/>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146558</xdr:rowOff>
    </xdr:from>
    <xdr:to>
      <xdr:col>19</xdr:col>
      <xdr:colOff>177800</xdr:colOff>
      <xdr:row>95</xdr:row>
      <xdr:rowOff>558</xdr:rowOff>
    </xdr:to>
    <xdr:cxnSp macro="">
      <xdr:nvCxnSpPr>
        <xdr:cNvPr id="241" name="直線コネクタ 240"/>
        <xdr:cNvCxnSpPr/>
      </xdr:nvCxnSpPr>
      <xdr:spPr>
        <a:xfrm flipV="1">
          <a:off x="2908300" y="16262858"/>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558</xdr:rowOff>
    </xdr:from>
    <xdr:to>
      <xdr:col>15</xdr:col>
      <xdr:colOff>50800</xdr:colOff>
      <xdr:row>95</xdr:row>
      <xdr:rowOff>90449</xdr:rowOff>
    </xdr:to>
    <xdr:cxnSp macro="">
      <xdr:nvCxnSpPr>
        <xdr:cNvPr id="244" name="直線コネクタ 243"/>
        <xdr:cNvCxnSpPr/>
      </xdr:nvCxnSpPr>
      <xdr:spPr>
        <a:xfrm flipV="1">
          <a:off x="2019300" y="16288308"/>
          <a:ext cx="889000" cy="8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69038</xdr:rowOff>
    </xdr:from>
    <xdr:to>
      <xdr:col>10</xdr:col>
      <xdr:colOff>114300</xdr:colOff>
      <xdr:row>95</xdr:row>
      <xdr:rowOff>90449</xdr:rowOff>
    </xdr:to>
    <xdr:cxnSp macro="">
      <xdr:nvCxnSpPr>
        <xdr:cNvPr id="247" name="直線コネクタ 246"/>
        <xdr:cNvCxnSpPr/>
      </xdr:nvCxnSpPr>
      <xdr:spPr>
        <a:xfrm>
          <a:off x="1130300" y="16356788"/>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118351</xdr:rowOff>
    </xdr:from>
    <xdr:to>
      <xdr:col>24</xdr:col>
      <xdr:colOff>114300</xdr:colOff>
      <xdr:row>95</xdr:row>
      <xdr:rowOff>48501</xdr:rowOff>
    </xdr:to>
    <xdr:sp macro="" textlink="">
      <xdr:nvSpPr>
        <xdr:cNvPr id="257" name="楕円 256"/>
        <xdr:cNvSpPr/>
      </xdr:nvSpPr>
      <xdr:spPr>
        <a:xfrm>
          <a:off x="4584700" y="1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141228</xdr:rowOff>
    </xdr:from>
    <xdr:ext cx="599010" cy="259045"/>
    <xdr:sp macro="" textlink="">
      <xdr:nvSpPr>
        <xdr:cNvPr id="258" name="扶助費該当値テキスト"/>
        <xdr:cNvSpPr txBox="1"/>
      </xdr:nvSpPr>
      <xdr:spPr>
        <a:xfrm>
          <a:off x="4686300" y="160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95758</xdr:rowOff>
    </xdr:from>
    <xdr:to>
      <xdr:col>20</xdr:col>
      <xdr:colOff>38100</xdr:colOff>
      <xdr:row>95</xdr:row>
      <xdr:rowOff>25908</xdr:rowOff>
    </xdr:to>
    <xdr:sp macro="" textlink="">
      <xdr:nvSpPr>
        <xdr:cNvPr id="259" name="楕円 258"/>
        <xdr:cNvSpPr/>
      </xdr:nvSpPr>
      <xdr:spPr>
        <a:xfrm>
          <a:off x="3746500" y="162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42435</xdr:rowOff>
    </xdr:from>
    <xdr:ext cx="599010" cy="259045"/>
    <xdr:sp macro="" textlink="">
      <xdr:nvSpPr>
        <xdr:cNvPr id="260" name="テキスト ボックス 259"/>
        <xdr:cNvSpPr txBox="1"/>
      </xdr:nvSpPr>
      <xdr:spPr>
        <a:xfrm>
          <a:off x="3497795" y="1598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121208</xdr:rowOff>
    </xdr:from>
    <xdr:to>
      <xdr:col>15</xdr:col>
      <xdr:colOff>101600</xdr:colOff>
      <xdr:row>95</xdr:row>
      <xdr:rowOff>51358</xdr:rowOff>
    </xdr:to>
    <xdr:sp macro="" textlink="">
      <xdr:nvSpPr>
        <xdr:cNvPr id="261" name="楕円 260"/>
        <xdr:cNvSpPr/>
      </xdr:nvSpPr>
      <xdr:spPr>
        <a:xfrm>
          <a:off x="28575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67885</xdr:rowOff>
    </xdr:from>
    <xdr:ext cx="599010" cy="259045"/>
    <xdr:sp macro="" textlink="">
      <xdr:nvSpPr>
        <xdr:cNvPr id="262" name="テキスト ボックス 261"/>
        <xdr:cNvSpPr txBox="1"/>
      </xdr:nvSpPr>
      <xdr:spPr>
        <a:xfrm>
          <a:off x="2608795" y="160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39649</xdr:rowOff>
    </xdr:from>
    <xdr:to>
      <xdr:col>10</xdr:col>
      <xdr:colOff>165100</xdr:colOff>
      <xdr:row>95</xdr:row>
      <xdr:rowOff>141249</xdr:rowOff>
    </xdr:to>
    <xdr:sp macro="" textlink="">
      <xdr:nvSpPr>
        <xdr:cNvPr id="263" name="楕円 262"/>
        <xdr:cNvSpPr/>
      </xdr:nvSpPr>
      <xdr:spPr>
        <a:xfrm>
          <a:off x="1968500" y="163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157776</xdr:rowOff>
    </xdr:from>
    <xdr:ext cx="599010" cy="259045"/>
    <xdr:sp macro="" textlink="">
      <xdr:nvSpPr>
        <xdr:cNvPr id="264" name="テキスト ボックス 263"/>
        <xdr:cNvSpPr txBox="1"/>
      </xdr:nvSpPr>
      <xdr:spPr>
        <a:xfrm>
          <a:off x="1719795" y="161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18238</xdr:rowOff>
    </xdr:from>
    <xdr:to>
      <xdr:col>6</xdr:col>
      <xdr:colOff>38100</xdr:colOff>
      <xdr:row>95</xdr:row>
      <xdr:rowOff>119838</xdr:rowOff>
    </xdr:to>
    <xdr:sp macro="" textlink="">
      <xdr:nvSpPr>
        <xdr:cNvPr id="265" name="楕円 264"/>
        <xdr:cNvSpPr/>
      </xdr:nvSpPr>
      <xdr:spPr>
        <a:xfrm>
          <a:off x="1079500" y="163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136365</xdr:rowOff>
    </xdr:from>
    <xdr:ext cx="599010" cy="259045"/>
    <xdr:sp macro="" textlink="">
      <xdr:nvSpPr>
        <xdr:cNvPr id="266" name="テキスト ボックス 265"/>
        <xdr:cNvSpPr txBox="1"/>
      </xdr:nvSpPr>
      <xdr:spPr>
        <a:xfrm>
          <a:off x="830795" y="160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54181</xdr:rowOff>
    </xdr:from>
    <xdr:to>
      <xdr:col>55</xdr:col>
      <xdr:colOff>0</xdr:colOff>
      <xdr:row>36</xdr:row>
      <xdr:rowOff>110386</xdr:rowOff>
    </xdr:to>
    <xdr:cxnSp macro="">
      <xdr:nvCxnSpPr>
        <xdr:cNvPr id="295" name="直線コネクタ 294"/>
        <xdr:cNvCxnSpPr/>
      </xdr:nvCxnSpPr>
      <xdr:spPr>
        <a:xfrm>
          <a:off x="9639300" y="5712031"/>
          <a:ext cx="838200" cy="57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54181</xdr:rowOff>
    </xdr:from>
    <xdr:to>
      <xdr:col>50</xdr:col>
      <xdr:colOff>114300</xdr:colOff>
      <xdr:row>38</xdr:row>
      <xdr:rowOff>36525</xdr:rowOff>
    </xdr:to>
    <xdr:cxnSp macro="">
      <xdr:nvCxnSpPr>
        <xdr:cNvPr id="298" name="直線コネクタ 297"/>
        <xdr:cNvCxnSpPr/>
      </xdr:nvCxnSpPr>
      <xdr:spPr>
        <a:xfrm flipV="1">
          <a:off x="8750300" y="5712031"/>
          <a:ext cx="889000" cy="8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166956</xdr:rowOff>
    </xdr:from>
    <xdr:to>
      <xdr:col>45</xdr:col>
      <xdr:colOff>177800</xdr:colOff>
      <xdr:row>38</xdr:row>
      <xdr:rowOff>36525</xdr:rowOff>
    </xdr:to>
    <xdr:cxnSp macro="">
      <xdr:nvCxnSpPr>
        <xdr:cNvPr id="301" name="直線コネクタ 300"/>
        <xdr:cNvCxnSpPr/>
      </xdr:nvCxnSpPr>
      <xdr:spPr>
        <a:xfrm>
          <a:off x="7861300" y="6510606"/>
          <a:ext cx="889000" cy="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167970</xdr:rowOff>
    </xdr:from>
    <xdr:to>
      <xdr:col>41</xdr:col>
      <xdr:colOff>50800</xdr:colOff>
      <xdr:row>37</xdr:row>
      <xdr:rowOff>166956</xdr:rowOff>
    </xdr:to>
    <xdr:cxnSp macro="">
      <xdr:nvCxnSpPr>
        <xdr:cNvPr id="304" name="直線コネクタ 303"/>
        <xdr:cNvCxnSpPr/>
      </xdr:nvCxnSpPr>
      <xdr:spPr>
        <a:xfrm>
          <a:off x="6972300" y="6340170"/>
          <a:ext cx="889000" cy="17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59586</xdr:rowOff>
    </xdr:from>
    <xdr:to>
      <xdr:col>55</xdr:col>
      <xdr:colOff>50800</xdr:colOff>
      <xdr:row>36</xdr:row>
      <xdr:rowOff>161186</xdr:rowOff>
    </xdr:to>
    <xdr:sp macro="" textlink="">
      <xdr:nvSpPr>
        <xdr:cNvPr id="314" name="楕円 313"/>
        <xdr:cNvSpPr/>
      </xdr:nvSpPr>
      <xdr:spPr>
        <a:xfrm>
          <a:off x="10426700" y="62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38013</xdr:rowOff>
    </xdr:from>
    <xdr:ext cx="534377" cy="259045"/>
    <xdr:sp macro="" textlink="">
      <xdr:nvSpPr>
        <xdr:cNvPr id="315" name="補助費等該当値テキスト"/>
        <xdr:cNvSpPr txBox="1"/>
      </xdr:nvSpPr>
      <xdr:spPr>
        <a:xfrm>
          <a:off x="10528300" y="62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3381</xdr:rowOff>
    </xdr:from>
    <xdr:to>
      <xdr:col>50</xdr:col>
      <xdr:colOff>165100</xdr:colOff>
      <xdr:row>33</xdr:row>
      <xdr:rowOff>104981</xdr:rowOff>
    </xdr:to>
    <xdr:sp macro="" textlink="">
      <xdr:nvSpPr>
        <xdr:cNvPr id="316" name="楕円 315"/>
        <xdr:cNvSpPr/>
      </xdr:nvSpPr>
      <xdr:spPr>
        <a:xfrm>
          <a:off x="9588500" y="56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96108</xdr:rowOff>
    </xdr:from>
    <xdr:ext cx="599010" cy="259045"/>
    <xdr:sp macro="" textlink="">
      <xdr:nvSpPr>
        <xdr:cNvPr id="317" name="テキスト ボックス 316"/>
        <xdr:cNvSpPr txBox="1"/>
      </xdr:nvSpPr>
      <xdr:spPr>
        <a:xfrm>
          <a:off x="9339795" y="575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157175</xdr:rowOff>
    </xdr:from>
    <xdr:to>
      <xdr:col>46</xdr:col>
      <xdr:colOff>38100</xdr:colOff>
      <xdr:row>38</xdr:row>
      <xdr:rowOff>87325</xdr:rowOff>
    </xdr:to>
    <xdr:sp macro="" textlink="">
      <xdr:nvSpPr>
        <xdr:cNvPr id="318" name="楕円 317"/>
        <xdr:cNvSpPr/>
      </xdr:nvSpPr>
      <xdr:spPr>
        <a:xfrm>
          <a:off x="8699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78452</xdr:rowOff>
    </xdr:from>
    <xdr:ext cx="534377" cy="259045"/>
    <xdr:sp macro="" textlink="">
      <xdr:nvSpPr>
        <xdr:cNvPr id="319" name="テキスト ボックス 318"/>
        <xdr:cNvSpPr txBox="1"/>
      </xdr:nvSpPr>
      <xdr:spPr>
        <a:xfrm>
          <a:off x="8483111" y="65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116157</xdr:rowOff>
    </xdr:from>
    <xdr:to>
      <xdr:col>41</xdr:col>
      <xdr:colOff>101600</xdr:colOff>
      <xdr:row>38</xdr:row>
      <xdr:rowOff>46307</xdr:rowOff>
    </xdr:to>
    <xdr:sp macro="" textlink="">
      <xdr:nvSpPr>
        <xdr:cNvPr id="320" name="楕円 319"/>
        <xdr:cNvSpPr/>
      </xdr:nvSpPr>
      <xdr:spPr>
        <a:xfrm>
          <a:off x="7810500" y="64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37433</xdr:rowOff>
    </xdr:from>
    <xdr:ext cx="534377" cy="259045"/>
    <xdr:sp macro="" textlink="">
      <xdr:nvSpPr>
        <xdr:cNvPr id="321" name="テキスト ボックス 320"/>
        <xdr:cNvSpPr txBox="1"/>
      </xdr:nvSpPr>
      <xdr:spPr>
        <a:xfrm>
          <a:off x="7594111" y="65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117170</xdr:rowOff>
    </xdr:from>
    <xdr:to>
      <xdr:col>36</xdr:col>
      <xdr:colOff>165100</xdr:colOff>
      <xdr:row>37</xdr:row>
      <xdr:rowOff>47320</xdr:rowOff>
    </xdr:to>
    <xdr:sp macro="" textlink="">
      <xdr:nvSpPr>
        <xdr:cNvPr id="322" name="楕円 321"/>
        <xdr:cNvSpPr/>
      </xdr:nvSpPr>
      <xdr:spPr>
        <a:xfrm>
          <a:off x="6921500" y="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38447</xdr:rowOff>
    </xdr:from>
    <xdr:ext cx="534377" cy="259045"/>
    <xdr:sp macro="" textlink="">
      <xdr:nvSpPr>
        <xdr:cNvPr id="323" name="テキスト ボックス 322"/>
        <xdr:cNvSpPr txBox="1"/>
      </xdr:nvSpPr>
      <xdr:spPr>
        <a:xfrm>
          <a:off x="6705111" y="63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65953</xdr:rowOff>
    </xdr:from>
    <xdr:to>
      <xdr:col>55</xdr:col>
      <xdr:colOff>0</xdr:colOff>
      <xdr:row>56</xdr:row>
      <xdr:rowOff>157127</xdr:rowOff>
    </xdr:to>
    <xdr:cxnSp macro="">
      <xdr:nvCxnSpPr>
        <xdr:cNvPr id="352" name="直線コネクタ 351"/>
        <xdr:cNvCxnSpPr/>
      </xdr:nvCxnSpPr>
      <xdr:spPr>
        <a:xfrm flipV="1">
          <a:off x="9639300" y="9667153"/>
          <a:ext cx="8382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157127</xdr:rowOff>
    </xdr:from>
    <xdr:to>
      <xdr:col>50</xdr:col>
      <xdr:colOff>114300</xdr:colOff>
      <xdr:row>57</xdr:row>
      <xdr:rowOff>31062</xdr:rowOff>
    </xdr:to>
    <xdr:cxnSp macro="">
      <xdr:nvCxnSpPr>
        <xdr:cNvPr id="355" name="直線コネクタ 354"/>
        <xdr:cNvCxnSpPr/>
      </xdr:nvCxnSpPr>
      <xdr:spPr>
        <a:xfrm flipV="1">
          <a:off x="8750300" y="9758327"/>
          <a:ext cx="889000" cy="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31062</xdr:rowOff>
    </xdr:from>
    <xdr:to>
      <xdr:col>45</xdr:col>
      <xdr:colOff>177800</xdr:colOff>
      <xdr:row>57</xdr:row>
      <xdr:rowOff>47056</xdr:rowOff>
    </xdr:to>
    <xdr:cxnSp macro="">
      <xdr:nvCxnSpPr>
        <xdr:cNvPr id="358" name="直線コネクタ 357"/>
        <xdr:cNvCxnSpPr/>
      </xdr:nvCxnSpPr>
      <xdr:spPr>
        <a:xfrm flipV="1">
          <a:off x="7861300" y="9803712"/>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40670</xdr:rowOff>
    </xdr:from>
    <xdr:to>
      <xdr:col>41</xdr:col>
      <xdr:colOff>50800</xdr:colOff>
      <xdr:row>57</xdr:row>
      <xdr:rowOff>47056</xdr:rowOff>
    </xdr:to>
    <xdr:cxnSp macro="">
      <xdr:nvCxnSpPr>
        <xdr:cNvPr id="361" name="直線コネクタ 360"/>
        <xdr:cNvCxnSpPr/>
      </xdr:nvCxnSpPr>
      <xdr:spPr>
        <a:xfrm>
          <a:off x="6972300" y="9813320"/>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15153</xdr:rowOff>
    </xdr:from>
    <xdr:to>
      <xdr:col>55</xdr:col>
      <xdr:colOff>50800</xdr:colOff>
      <xdr:row>56</xdr:row>
      <xdr:rowOff>116753</xdr:rowOff>
    </xdr:to>
    <xdr:sp macro="" textlink="">
      <xdr:nvSpPr>
        <xdr:cNvPr id="371" name="楕円 370"/>
        <xdr:cNvSpPr/>
      </xdr:nvSpPr>
      <xdr:spPr>
        <a:xfrm>
          <a:off x="10426700" y="96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165030</xdr:rowOff>
    </xdr:from>
    <xdr:ext cx="534377" cy="259045"/>
    <xdr:sp macro="" textlink="">
      <xdr:nvSpPr>
        <xdr:cNvPr id="372" name="普通建設事業費該当値テキスト"/>
        <xdr:cNvSpPr txBox="1"/>
      </xdr:nvSpPr>
      <xdr:spPr>
        <a:xfrm>
          <a:off x="10528300" y="95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106327</xdr:rowOff>
    </xdr:from>
    <xdr:to>
      <xdr:col>50</xdr:col>
      <xdr:colOff>165100</xdr:colOff>
      <xdr:row>57</xdr:row>
      <xdr:rowOff>36477</xdr:rowOff>
    </xdr:to>
    <xdr:sp macro="" textlink="">
      <xdr:nvSpPr>
        <xdr:cNvPr id="373" name="楕円 372"/>
        <xdr:cNvSpPr/>
      </xdr:nvSpPr>
      <xdr:spPr>
        <a:xfrm>
          <a:off x="9588500" y="97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27604</xdr:rowOff>
    </xdr:from>
    <xdr:ext cx="534377" cy="259045"/>
    <xdr:sp macro="" textlink="">
      <xdr:nvSpPr>
        <xdr:cNvPr id="374" name="テキスト ボックス 373"/>
        <xdr:cNvSpPr txBox="1"/>
      </xdr:nvSpPr>
      <xdr:spPr>
        <a:xfrm>
          <a:off x="9372111" y="98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151712</xdr:rowOff>
    </xdr:from>
    <xdr:to>
      <xdr:col>46</xdr:col>
      <xdr:colOff>38100</xdr:colOff>
      <xdr:row>57</xdr:row>
      <xdr:rowOff>81862</xdr:rowOff>
    </xdr:to>
    <xdr:sp macro="" textlink="">
      <xdr:nvSpPr>
        <xdr:cNvPr id="375" name="楕円 374"/>
        <xdr:cNvSpPr/>
      </xdr:nvSpPr>
      <xdr:spPr>
        <a:xfrm>
          <a:off x="8699500" y="97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72989</xdr:rowOff>
    </xdr:from>
    <xdr:ext cx="534377" cy="259045"/>
    <xdr:sp macro="" textlink="">
      <xdr:nvSpPr>
        <xdr:cNvPr id="376" name="テキスト ボックス 375"/>
        <xdr:cNvSpPr txBox="1"/>
      </xdr:nvSpPr>
      <xdr:spPr>
        <a:xfrm>
          <a:off x="8483111" y="98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167706</xdr:rowOff>
    </xdr:from>
    <xdr:to>
      <xdr:col>41</xdr:col>
      <xdr:colOff>101600</xdr:colOff>
      <xdr:row>57</xdr:row>
      <xdr:rowOff>97856</xdr:rowOff>
    </xdr:to>
    <xdr:sp macro="" textlink="">
      <xdr:nvSpPr>
        <xdr:cNvPr id="377" name="楕円 376"/>
        <xdr:cNvSpPr/>
      </xdr:nvSpPr>
      <xdr:spPr>
        <a:xfrm>
          <a:off x="7810500" y="97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88983</xdr:rowOff>
    </xdr:from>
    <xdr:ext cx="534377" cy="259045"/>
    <xdr:sp macro="" textlink="">
      <xdr:nvSpPr>
        <xdr:cNvPr id="378" name="テキスト ボックス 377"/>
        <xdr:cNvSpPr txBox="1"/>
      </xdr:nvSpPr>
      <xdr:spPr>
        <a:xfrm>
          <a:off x="7594111" y="98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161320</xdr:rowOff>
    </xdr:from>
    <xdr:to>
      <xdr:col>36</xdr:col>
      <xdr:colOff>165100</xdr:colOff>
      <xdr:row>57</xdr:row>
      <xdr:rowOff>91470</xdr:rowOff>
    </xdr:to>
    <xdr:sp macro="" textlink="">
      <xdr:nvSpPr>
        <xdr:cNvPr id="379" name="楕円 378"/>
        <xdr:cNvSpPr/>
      </xdr:nvSpPr>
      <xdr:spPr>
        <a:xfrm>
          <a:off x="6921500" y="97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82597</xdr:rowOff>
    </xdr:from>
    <xdr:ext cx="534377" cy="259045"/>
    <xdr:sp macro="" textlink="">
      <xdr:nvSpPr>
        <xdr:cNvPr id="380" name="テキスト ボックス 379"/>
        <xdr:cNvSpPr txBox="1"/>
      </xdr:nvSpPr>
      <xdr:spPr>
        <a:xfrm>
          <a:off x="6705111" y="98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46786</xdr:rowOff>
    </xdr:from>
    <xdr:to>
      <xdr:col>55</xdr:col>
      <xdr:colOff>0</xdr:colOff>
      <xdr:row>78</xdr:row>
      <xdr:rowOff>163677</xdr:rowOff>
    </xdr:to>
    <xdr:cxnSp macro="">
      <xdr:nvCxnSpPr>
        <xdr:cNvPr id="409" name="直線コネクタ 408"/>
        <xdr:cNvCxnSpPr/>
      </xdr:nvCxnSpPr>
      <xdr:spPr>
        <a:xfrm>
          <a:off x="9639300" y="13419886"/>
          <a:ext cx="8382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46786</xdr:rowOff>
    </xdr:from>
    <xdr:to>
      <xdr:col>50</xdr:col>
      <xdr:colOff>114300</xdr:colOff>
      <xdr:row>78</xdr:row>
      <xdr:rowOff>73050</xdr:rowOff>
    </xdr:to>
    <xdr:cxnSp macro="">
      <xdr:nvCxnSpPr>
        <xdr:cNvPr id="412" name="直線コネクタ 411"/>
        <xdr:cNvCxnSpPr/>
      </xdr:nvCxnSpPr>
      <xdr:spPr>
        <a:xfrm flipV="1">
          <a:off x="8750300" y="13419886"/>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73050</xdr:rowOff>
    </xdr:from>
    <xdr:to>
      <xdr:col>45</xdr:col>
      <xdr:colOff>177800</xdr:colOff>
      <xdr:row>78</xdr:row>
      <xdr:rowOff>87567</xdr:rowOff>
    </xdr:to>
    <xdr:cxnSp macro="">
      <xdr:nvCxnSpPr>
        <xdr:cNvPr id="415" name="直線コネクタ 414"/>
        <xdr:cNvCxnSpPr/>
      </xdr:nvCxnSpPr>
      <xdr:spPr>
        <a:xfrm flipV="1">
          <a:off x="7861300" y="1344615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77088</xdr:rowOff>
    </xdr:from>
    <xdr:to>
      <xdr:col>41</xdr:col>
      <xdr:colOff>50800</xdr:colOff>
      <xdr:row>78</xdr:row>
      <xdr:rowOff>87567</xdr:rowOff>
    </xdr:to>
    <xdr:cxnSp macro="">
      <xdr:nvCxnSpPr>
        <xdr:cNvPr id="418" name="直線コネクタ 417"/>
        <xdr:cNvCxnSpPr/>
      </xdr:nvCxnSpPr>
      <xdr:spPr>
        <a:xfrm>
          <a:off x="6972300" y="13450188"/>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112877</xdr:rowOff>
    </xdr:from>
    <xdr:to>
      <xdr:col>55</xdr:col>
      <xdr:colOff>50800</xdr:colOff>
      <xdr:row>79</xdr:row>
      <xdr:rowOff>43027</xdr:rowOff>
    </xdr:to>
    <xdr:sp macro="" textlink="">
      <xdr:nvSpPr>
        <xdr:cNvPr id="428" name="楕円 427"/>
        <xdr:cNvSpPr/>
      </xdr:nvSpPr>
      <xdr:spPr>
        <a:xfrm>
          <a:off x="10426700" y="134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27804</xdr:rowOff>
    </xdr:from>
    <xdr:ext cx="469744" cy="259045"/>
    <xdr:sp macro="" textlink="">
      <xdr:nvSpPr>
        <xdr:cNvPr id="429" name="普通建設事業費 （ うち新規整備　）該当値テキスト"/>
        <xdr:cNvSpPr txBox="1"/>
      </xdr:nvSpPr>
      <xdr:spPr>
        <a:xfrm>
          <a:off x="10528300" y="1340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167436</xdr:rowOff>
    </xdr:from>
    <xdr:to>
      <xdr:col>50</xdr:col>
      <xdr:colOff>165100</xdr:colOff>
      <xdr:row>78</xdr:row>
      <xdr:rowOff>97586</xdr:rowOff>
    </xdr:to>
    <xdr:sp macro="" textlink="">
      <xdr:nvSpPr>
        <xdr:cNvPr id="430" name="楕円 429"/>
        <xdr:cNvSpPr/>
      </xdr:nvSpPr>
      <xdr:spPr>
        <a:xfrm>
          <a:off x="9588500" y="133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88713</xdr:rowOff>
    </xdr:from>
    <xdr:ext cx="534377" cy="259045"/>
    <xdr:sp macro="" textlink="">
      <xdr:nvSpPr>
        <xdr:cNvPr id="431" name="テキスト ボックス 430"/>
        <xdr:cNvSpPr txBox="1"/>
      </xdr:nvSpPr>
      <xdr:spPr>
        <a:xfrm>
          <a:off x="9372111" y="134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22250</xdr:rowOff>
    </xdr:from>
    <xdr:to>
      <xdr:col>46</xdr:col>
      <xdr:colOff>38100</xdr:colOff>
      <xdr:row>78</xdr:row>
      <xdr:rowOff>123850</xdr:rowOff>
    </xdr:to>
    <xdr:sp macro="" textlink="">
      <xdr:nvSpPr>
        <xdr:cNvPr id="432" name="楕円 431"/>
        <xdr:cNvSpPr/>
      </xdr:nvSpPr>
      <xdr:spPr>
        <a:xfrm>
          <a:off x="8699500" y="13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114977</xdr:rowOff>
    </xdr:from>
    <xdr:ext cx="534377" cy="259045"/>
    <xdr:sp macro="" textlink="">
      <xdr:nvSpPr>
        <xdr:cNvPr id="433" name="テキスト ボックス 432"/>
        <xdr:cNvSpPr txBox="1"/>
      </xdr:nvSpPr>
      <xdr:spPr>
        <a:xfrm>
          <a:off x="8483111" y="13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36767</xdr:rowOff>
    </xdr:from>
    <xdr:to>
      <xdr:col>41</xdr:col>
      <xdr:colOff>101600</xdr:colOff>
      <xdr:row>78</xdr:row>
      <xdr:rowOff>138367</xdr:rowOff>
    </xdr:to>
    <xdr:sp macro="" textlink="">
      <xdr:nvSpPr>
        <xdr:cNvPr id="434" name="楕円 433"/>
        <xdr:cNvSpPr/>
      </xdr:nvSpPr>
      <xdr:spPr>
        <a:xfrm>
          <a:off x="7810500" y="134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129494</xdr:rowOff>
    </xdr:from>
    <xdr:ext cx="534377" cy="259045"/>
    <xdr:sp macro="" textlink="">
      <xdr:nvSpPr>
        <xdr:cNvPr id="435" name="テキスト ボックス 434"/>
        <xdr:cNvSpPr txBox="1"/>
      </xdr:nvSpPr>
      <xdr:spPr>
        <a:xfrm>
          <a:off x="7594111" y="135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26288</xdr:rowOff>
    </xdr:from>
    <xdr:to>
      <xdr:col>36</xdr:col>
      <xdr:colOff>165100</xdr:colOff>
      <xdr:row>78</xdr:row>
      <xdr:rowOff>127888</xdr:rowOff>
    </xdr:to>
    <xdr:sp macro="" textlink="">
      <xdr:nvSpPr>
        <xdr:cNvPr id="436" name="楕円 435"/>
        <xdr:cNvSpPr/>
      </xdr:nvSpPr>
      <xdr:spPr>
        <a:xfrm>
          <a:off x="69215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119015</xdr:rowOff>
    </xdr:from>
    <xdr:ext cx="534377" cy="259045"/>
    <xdr:sp macro="" textlink="">
      <xdr:nvSpPr>
        <xdr:cNvPr id="437" name="テキスト ボックス 436"/>
        <xdr:cNvSpPr txBox="1"/>
      </xdr:nvSpPr>
      <xdr:spPr>
        <a:xfrm>
          <a:off x="6705111" y="1349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1352</xdr:rowOff>
    </xdr:from>
    <xdr:to>
      <xdr:col>55</xdr:col>
      <xdr:colOff>0</xdr:colOff>
      <xdr:row>98</xdr:row>
      <xdr:rowOff>31914</xdr:rowOff>
    </xdr:to>
    <xdr:cxnSp macro="">
      <xdr:nvCxnSpPr>
        <xdr:cNvPr id="466" name="直線コネクタ 465"/>
        <xdr:cNvCxnSpPr/>
      </xdr:nvCxnSpPr>
      <xdr:spPr>
        <a:xfrm>
          <a:off x="9639300" y="16803452"/>
          <a:ext cx="8382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169548</xdr:rowOff>
    </xdr:from>
    <xdr:to>
      <xdr:col>50</xdr:col>
      <xdr:colOff>114300</xdr:colOff>
      <xdr:row>98</xdr:row>
      <xdr:rowOff>1352</xdr:rowOff>
    </xdr:to>
    <xdr:cxnSp macro="">
      <xdr:nvCxnSpPr>
        <xdr:cNvPr id="469" name="直線コネクタ 468"/>
        <xdr:cNvCxnSpPr/>
      </xdr:nvCxnSpPr>
      <xdr:spPr>
        <a:xfrm>
          <a:off x="8750300" y="16800198"/>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169548</xdr:rowOff>
    </xdr:from>
    <xdr:to>
      <xdr:col>45</xdr:col>
      <xdr:colOff>177800</xdr:colOff>
      <xdr:row>98</xdr:row>
      <xdr:rowOff>29545</xdr:rowOff>
    </xdr:to>
    <xdr:cxnSp macro="">
      <xdr:nvCxnSpPr>
        <xdr:cNvPr id="472" name="直線コネクタ 471"/>
        <xdr:cNvCxnSpPr/>
      </xdr:nvCxnSpPr>
      <xdr:spPr>
        <a:xfrm flipV="1">
          <a:off x="7861300" y="16800198"/>
          <a:ext cx="889000" cy="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158392</xdr:rowOff>
    </xdr:from>
    <xdr:to>
      <xdr:col>41</xdr:col>
      <xdr:colOff>50800</xdr:colOff>
      <xdr:row>98</xdr:row>
      <xdr:rowOff>29545</xdr:rowOff>
    </xdr:to>
    <xdr:cxnSp macro="">
      <xdr:nvCxnSpPr>
        <xdr:cNvPr id="475" name="直線コネクタ 474"/>
        <xdr:cNvCxnSpPr/>
      </xdr:nvCxnSpPr>
      <xdr:spPr>
        <a:xfrm>
          <a:off x="6972300" y="16789042"/>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152564</xdr:rowOff>
    </xdr:from>
    <xdr:to>
      <xdr:col>55</xdr:col>
      <xdr:colOff>50800</xdr:colOff>
      <xdr:row>98</xdr:row>
      <xdr:rowOff>82714</xdr:rowOff>
    </xdr:to>
    <xdr:sp macro="" textlink="">
      <xdr:nvSpPr>
        <xdr:cNvPr id="485" name="楕円 484"/>
        <xdr:cNvSpPr/>
      </xdr:nvSpPr>
      <xdr:spPr>
        <a:xfrm>
          <a:off x="104267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130991</xdr:rowOff>
    </xdr:from>
    <xdr:ext cx="534377" cy="259045"/>
    <xdr:sp macro="" textlink="">
      <xdr:nvSpPr>
        <xdr:cNvPr id="486" name="普通建設事業費 （ うち更新整備　）該当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122002</xdr:rowOff>
    </xdr:from>
    <xdr:to>
      <xdr:col>50</xdr:col>
      <xdr:colOff>165100</xdr:colOff>
      <xdr:row>98</xdr:row>
      <xdr:rowOff>52152</xdr:rowOff>
    </xdr:to>
    <xdr:sp macro="" textlink="">
      <xdr:nvSpPr>
        <xdr:cNvPr id="487" name="楕円 486"/>
        <xdr:cNvSpPr/>
      </xdr:nvSpPr>
      <xdr:spPr>
        <a:xfrm>
          <a:off x="9588500" y="167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43279</xdr:rowOff>
    </xdr:from>
    <xdr:ext cx="534377" cy="259045"/>
    <xdr:sp macro="" textlink="">
      <xdr:nvSpPr>
        <xdr:cNvPr id="488" name="テキスト ボックス 487"/>
        <xdr:cNvSpPr txBox="1"/>
      </xdr:nvSpPr>
      <xdr:spPr>
        <a:xfrm>
          <a:off x="9372111" y="168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118748</xdr:rowOff>
    </xdr:from>
    <xdr:to>
      <xdr:col>46</xdr:col>
      <xdr:colOff>38100</xdr:colOff>
      <xdr:row>98</xdr:row>
      <xdr:rowOff>48898</xdr:rowOff>
    </xdr:to>
    <xdr:sp macro="" textlink="">
      <xdr:nvSpPr>
        <xdr:cNvPr id="489" name="楕円 488"/>
        <xdr:cNvSpPr/>
      </xdr:nvSpPr>
      <xdr:spPr>
        <a:xfrm>
          <a:off x="8699500" y="167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40025</xdr:rowOff>
    </xdr:from>
    <xdr:ext cx="534377" cy="259045"/>
    <xdr:sp macro="" textlink="">
      <xdr:nvSpPr>
        <xdr:cNvPr id="490" name="テキスト ボックス 489"/>
        <xdr:cNvSpPr txBox="1"/>
      </xdr:nvSpPr>
      <xdr:spPr>
        <a:xfrm>
          <a:off x="8483111" y="168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150195</xdr:rowOff>
    </xdr:from>
    <xdr:to>
      <xdr:col>41</xdr:col>
      <xdr:colOff>101600</xdr:colOff>
      <xdr:row>98</xdr:row>
      <xdr:rowOff>80345</xdr:rowOff>
    </xdr:to>
    <xdr:sp macro="" textlink="">
      <xdr:nvSpPr>
        <xdr:cNvPr id="491" name="楕円 490"/>
        <xdr:cNvSpPr/>
      </xdr:nvSpPr>
      <xdr:spPr>
        <a:xfrm>
          <a:off x="7810500" y="16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71472</xdr:rowOff>
    </xdr:from>
    <xdr:ext cx="534377" cy="259045"/>
    <xdr:sp macro="" textlink="">
      <xdr:nvSpPr>
        <xdr:cNvPr id="492" name="テキスト ボックス 491"/>
        <xdr:cNvSpPr txBox="1"/>
      </xdr:nvSpPr>
      <xdr:spPr>
        <a:xfrm>
          <a:off x="7594111" y="168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107592</xdr:rowOff>
    </xdr:from>
    <xdr:to>
      <xdr:col>36</xdr:col>
      <xdr:colOff>165100</xdr:colOff>
      <xdr:row>98</xdr:row>
      <xdr:rowOff>37742</xdr:rowOff>
    </xdr:to>
    <xdr:sp macro="" textlink="">
      <xdr:nvSpPr>
        <xdr:cNvPr id="493" name="楕円 492"/>
        <xdr:cNvSpPr/>
      </xdr:nvSpPr>
      <xdr:spPr>
        <a:xfrm>
          <a:off x="69215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28869</xdr:rowOff>
    </xdr:from>
    <xdr:ext cx="534377" cy="259045"/>
    <xdr:sp macro="" textlink="">
      <xdr:nvSpPr>
        <xdr:cNvPr id="494" name="テキスト ボックス 493"/>
        <xdr:cNvSpPr txBox="1"/>
      </xdr:nvSpPr>
      <xdr:spPr>
        <a:xfrm>
          <a:off x="6705111" y="168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48900</xdr:rowOff>
    </xdr:from>
    <xdr:to>
      <xdr:col>85</xdr:col>
      <xdr:colOff>126364</xdr:colOff>
      <xdr:row>38</xdr:row>
      <xdr:rowOff>139700</xdr:rowOff>
    </xdr:to>
    <xdr:cxnSp macro="">
      <xdr:nvCxnSpPr>
        <xdr:cNvPr id="516" name="直線コネクタ 515"/>
        <xdr:cNvCxnSpPr/>
      </xdr:nvCxnSpPr>
      <xdr:spPr>
        <a:xfrm flipV="1">
          <a:off x="16317595" y="5535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167027</xdr:rowOff>
    </xdr:from>
    <xdr:ext cx="534377" cy="259045"/>
    <xdr:sp macro="" textlink="">
      <xdr:nvSpPr>
        <xdr:cNvPr id="519" name="災害復旧事業費最大値テキスト"/>
        <xdr:cNvSpPr txBox="1"/>
      </xdr:nvSpPr>
      <xdr:spPr>
        <a:xfrm>
          <a:off x="16370300" y="53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48900</xdr:rowOff>
    </xdr:from>
    <xdr:to>
      <xdr:col>86</xdr:col>
      <xdr:colOff>25400</xdr:colOff>
      <xdr:row>32</xdr:row>
      <xdr:rowOff>48900</xdr:rowOff>
    </xdr:to>
    <xdr:cxnSp macro="">
      <xdr:nvCxnSpPr>
        <xdr:cNvPr id="520" name="直線コネクタ 519"/>
        <xdr:cNvCxnSpPr/>
      </xdr:nvCxnSpPr>
      <xdr:spPr>
        <a:xfrm>
          <a:off x="16230600" y="553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104884</xdr:rowOff>
    </xdr:from>
    <xdr:to>
      <xdr:col>85</xdr:col>
      <xdr:colOff>127000</xdr:colOff>
      <xdr:row>38</xdr:row>
      <xdr:rowOff>123858</xdr:rowOff>
    </xdr:to>
    <xdr:cxnSp macro="">
      <xdr:nvCxnSpPr>
        <xdr:cNvPr id="521" name="直線コネクタ 520"/>
        <xdr:cNvCxnSpPr/>
      </xdr:nvCxnSpPr>
      <xdr:spPr>
        <a:xfrm>
          <a:off x="15481300" y="661998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18668</xdr:rowOff>
    </xdr:from>
    <xdr:ext cx="469744" cy="259045"/>
    <xdr:sp macro="" textlink="">
      <xdr:nvSpPr>
        <xdr:cNvPr id="522" name="災害復旧事業費平均値テキスト"/>
        <xdr:cNvSpPr txBox="1"/>
      </xdr:nvSpPr>
      <xdr:spPr>
        <a:xfrm>
          <a:off x="16370300" y="6362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167241</xdr:rowOff>
    </xdr:from>
    <xdr:to>
      <xdr:col>85</xdr:col>
      <xdr:colOff>177800</xdr:colOff>
      <xdr:row>38</xdr:row>
      <xdr:rowOff>97391</xdr:rowOff>
    </xdr:to>
    <xdr:sp macro="" textlink="">
      <xdr:nvSpPr>
        <xdr:cNvPr id="523" name="フローチャート: 判断 522"/>
        <xdr:cNvSpPr/>
      </xdr:nvSpPr>
      <xdr:spPr>
        <a:xfrm>
          <a:off x="162687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95855</xdr:rowOff>
    </xdr:from>
    <xdr:to>
      <xdr:col>81</xdr:col>
      <xdr:colOff>50800</xdr:colOff>
      <xdr:row>38</xdr:row>
      <xdr:rowOff>104884</xdr:rowOff>
    </xdr:to>
    <xdr:cxnSp macro="">
      <xdr:nvCxnSpPr>
        <xdr:cNvPr id="524" name="直線コネクタ 523"/>
        <xdr:cNvCxnSpPr/>
      </xdr:nvCxnSpPr>
      <xdr:spPr>
        <a:xfrm>
          <a:off x="14592300" y="5582255"/>
          <a:ext cx="889000" cy="10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112971</xdr:rowOff>
    </xdr:from>
    <xdr:to>
      <xdr:col>81</xdr:col>
      <xdr:colOff>101600</xdr:colOff>
      <xdr:row>38</xdr:row>
      <xdr:rowOff>43121</xdr:rowOff>
    </xdr:to>
    <xdr:sp macro="" textlink="">
      <xdr:nvSpPr>
        <xdr:cNvPr id="525" name="フローチャート: 判断 524"/>
        <xdr:cNvSpPr/>
      </xdr:nvSpPr>
      <xdr:spPr>
        <a:xfrm>
          <a:off x="15430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59648</xdr:rowOff>
    </xdr:from>
    <xdr:ext cx="469744" cy="259045"/>
    <xdr:sp macro="" textlink="">
      <xdr:nvSpPr>
        <xdr:cNvPr id="526" name="テキスト ボックス 525"/>
        <xdr:cNvSpPr txBox="1"/>
      </xdr:nvSpPr>
      <xdr:spPr>
        <a:xfrm>
          <a:off x="15246428" y="62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107124</xdr:rowOff>
    </xdr:from>
    <xdr:to>
      <xdr:col>76</xdr:col>
      <xdr:colOff>114300</xdr:colOff>
      <xdr:row>32</xdr:row>
      <xdr:rowOff>95855</xdr:rowOff>
    </xdr:to>
    <xdr:cxnSp macro="">
      <xdr:nvCxnSpPr>
        <xdr:cNvPr id="527" name="直線コネクタ 526"/>
        <xdr:cNvCxnSpPr/>
      </xdr:nvCxnSpPr>
      <xdr:spPr>
        <a:xfrm>
          <a:off x="13703300" y="5422074"/>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113817</xdr:rowOff>
    </xdr:from>
    <xdr:to>
      <xdr:col>76</xdr:col>
      <xdr:colOff>165100</xdr:colOff>
      <xdr:row>38</xdr:row>
      <xdr:rowOff>43968</xdr:rowOff>
    </xdr:to>
    <xdr:sp macro="" textlink="">
      <xdr:nvSpPr>
        <xdr:cNvPr id="528" name="フローチャート: 判断 527"/>
        <xdr:cNvSpPr/>
      </xdr:nvSpPr>
      <xdr:spPr>
        <a:xfrm>
          <a:off x="14541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35094</xdr:rowOff>
    </xdr:from>
    <xdr:ext cx="469744" cy="259045"/>
    <xdr:sp macro="" textlink="">
      <xdr:nvSpPr>
        <xdr:cNvPr id="529" name="テキスト ボックス 528"/>
        <xdr:cNvSpPr txBox="1"/>
      </xdr:nvSpPr>
      <xdr:spPr>
        <a:xfrm>
          <a:off x="14357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107124</xdr:rowOff>
    </xdr:from>
    <xdr:to>
      <xdr:col>71</xdr:col>
      <xdr:colOff>177800</xdr:colOff>
      <xdr:row>33</xdr:row>
      <xdr:rowOff>112154</xdr:rowOff>
    </xdr:to>
    <xdr:cxnSp macro="">
      <xdr:nvCxnSpPr>
        <xdr:cNvPr id="530" name="直線コネクタ 529"/>
        <xdr:cNvCxnSpPr/>
      </xdr:nvCxnSpPr>
      <xdr:spPr>
        <a:xfrm flipV="1">
          <a:off x="12814300" y="5422074"/>
          <a:ext cx="889000" cy="3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130802</xdr:rowOff>
    </xdr:from>
    <xdr:to>
      <xdr:col>72</xdr:col>
      <xdr:colOff>38100</xdr:colOff>
      <xdr:row>38</xdr:row>
      <xdr:rowOff>60953</xdr:rowOff>
    </xdr:to>
    <xdr:sp macro="" textlink="">
      <xdr:nvSpPr>
        <xdr:cNvPr id="531" name="フローチャート: 判断 530"/>
        <xdr:cNvSpPr/>
      </xdr:nvSpPr>
      <xdr:spPr>
        <a:xfrm>
          <a:off x="13652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52079</xdr:rowOff>
    </xdr:from>
    <xdr:ext cx="469744" cy="259045"/>
    <xdr:sp macro="" textlink="">
      <xdr:nvSpPr>
        <xdr:cNvPr id="532" name="テキスト ボックス 531"/>
        <xdr:cNvSpPr txBox="1"/>
      </xdr:nvSpPr>
      <xdr:spPr>
        <a:xfrm>
          <a:off x="13468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156154</xdr:rowOff>
    </xdr:from>
    <xdr:to>
      <xdr:col>67</xdr:col>
      <xdr:colOff>101600</xdr:colOff>
      <xdr:row>38</xdr:row>
      <xdr:rowOff>86304</xdr:rowOff>
    </xdr:to>
    <xdr:sp macro="" textlink="">
      <xdr:nvSpPr>
        <xdr:cNvPr id="533" name="フローチャート: 判断 532"/>
        <xdr:cNvSpPr/>
      </xdr:nvSpPr>
      <xdr:spPr>
        <a:xfrm>
          <a:off x="12763500" y="64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77431</xdr:rowOff>
    </xdr:from>
    <xdr:ext cx="469744" cy="259045"/>
    <xdr:sp macro="" textlink="">
      <xdr:nvSpPr>
        <xdr:cNvPr id="534" name="テキスト ボックス 533"/>
        <xdr:cNvSpPr txBox="1"/>
      </xdr:nvSpPr>
      <xdr:spPr>
        <a:xfrm>
          <a:off x="12579428" y="659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73058</xdr:rowOff>
    </xdr:from>
    <xdr:to>
      <xdr:col>85</xdr:col>
      <xdr:colOff>177800</xdr:colOff>
      <xdr:row>39</xdr:row>
      <xdr:rowOff>3208</xdr:rowOff>
    </xdr:to>
    <xdr:sp macro="" textlink="">
      <xdr:nvSpPr>
        <xdr:cNvPr id="540" name="楕円 539"/>
        <xdr:cNvSpPr/>
      </xdr:nvSpPr>
      <xdr:spPr>
        <a:xfrm>
          <a:off x="16268700" y="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159435</xdr:rowOff>
    </xdr:from>
    <xdr:ext cx="378565" cy="259045"/>
    <xdr:sp macro="" textlink="">
      <xdr:nvSpPr>
        <xdr:cNvPr id="541" name="災害復旧事業費該当値テキスト"/>
        <xdr:cNvSpPr txBox="1"/>
      </xdr:nvSpPr>
      <xdr:spPr>
        <a:xfrm>
          <a:off x="16370300" y="650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54084</xdr:rowOff>
    </xdr:from>
    <xdr:to>
      <xdr:col>81</xdr:col>
      <xdr:colOff>101600</xdr:colOff>
      <xdr:row>38</xdr:row>
      <xdr:rowOff>155684</xdr:rowOff>
    </xdr:to>
    <xdr:sp macro="" textlink="">
      <xdr:nvSpPr>
        <xdr:cNvPr id="542" name="楕円 541"/>
        <xdr:cNvSpPr/>
      </xdr:nvSpPr>
      <xdr:spPr>
        <a:xfrm>
          <a:off x="15430500" y="65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146811</xdr:rowOff>
    </xdr:from>
    <xdr:ext cx="469744" cy="259045"/>
    <xdr:sp macro="" textlink="">
      <xdr:nvSpPr>
        <xdr:cNvPr id="543" name="テキスト ボックス 542"/>
        <xdr:cNvSpPr txBox="1"/>
      </xdr:nvSpPr>
      <xdr:spPr>
        <a:xfrm>
          <a:off x="15246428" y="66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45055</xdr:rowOff>
    </xdr:from>
    <xdr:to>
      <xdr:col>76</xdr:col>
      <xdr:colOff>165100</xdr:colOff>
      <xdr:row>32</xdr:row>
      <xdr:rowOff>146655</xdr:rowOff>
    </xdr:to>
    <xdr:sp macro="" textlink="">
      <xdr:nvSpPr>
        <xdr:cNvPr id="544" name="楕円 543"/>
        <xdr:cNvSpPr/>
      </xdr:nvSpPr>
      <xdr:spPr>
        <a:xfrm>
          <a:off x="14541500" y="55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163182</xdr:rowOff>
    </xdr:from>
    <xdr:ext cx="534377" cy="259045"/>
    <xdr:sp macro="" textlink="">
      <xdr:nvSpPr>
        <xdr:cNvPr id="545" name="テキスト ボックス 544"/>
        <xdr:cNvSpPr txBox="1"/>
      </xdr:nvSpPr>
      <xdr:spPr>
        <a:xfrm>
          <a:off x="14325111" y="53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56324</xdr:rowOff>
    </xdr:from>
    <xdr:to>
      <xdr:col>72</xdr:col>
      <xdr:colOff>38100</xdr:colOff>
      <xdr:row>31</xdr:row>
      <xdr:rowOff>157924</xdr:rowOff>
    </xdr:to>
    <xdr:sp macro="" textlink="">
      <xdr:nvSpPr>
        <xdr:cNvPr id="546" name="楕円 545"/>
        <xdr:cNvSpPr/>
      </xdr:nvSpPr>
      <xdr:spPr>
        <a:xfrm>
          <a:off x="13652500" y="5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3001</xdr:rowOff>
    </xdr:from>
    <xdr:ext cx="534377" cy="259045"/>
    <xdr:sp macro="" textlink="">
      <xdr:nvSpPr>
        <xdr:cNvPr id="547" name="テキスト ボックス 546"/>
        <xdr:cNvSpPr txBox="1"/>
      </xdr:nvSpPr>
      <xdr:spPr>
        <a:xfrm>
          <a:off x="13436111" y="51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61354</xdr:rowOff>
    </xdr:from>
    <xdr:to>
      <xdr:col>67</xdr:col>
      <xdr:colOff>101600</xdr:colOff>
      <xdr:row>33</xdr:row>
      <xdr:rowOff>162954</xdr:rowOff>
    </xdr:to>
    <xdr:sp macro="" textlink="">
      <xdr:nvSpPr>
        <xdr:cNvPr id="548" name="楕円 547"/>
        <xdr:cNvSpPr/>
      </xdr:nvSpPr>
      <xdr:spPr>
        <a:xfrm>
          <a:off x="12763500" y="57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8031</xdr:rowOff>
    </xdr:from>
    <xdr:ext cx="534377" cy="259045"/>
    <xdr:sp macro="" textlink="">
      <xdr:nvSpPr>
        <xdr:cNvPr id="549" name="テキスト ボックス 548"/>
        <xdr:cNvSpPr txBox="1"/>
      </xdr:nvSpPr>
      <xdr:spPr>
        <a:xfrm>
          <a:off x="12547111" y="54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2" name="直線コネクタ 621"/>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3"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4" name="直線コネクタ 623"/>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5"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6" name="直線コネクタ 625"/>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55004</xdr:rowOff>
    </xdr:from>
    <xdr:to>
      <xdr:col>85</xdr:col>
      <xdr:colOff>127000</xdr:colOff>
      <xdr:row>73</xdr:row>
      <xdr:rowOff>134124</xdr:rowOff>
    </xdr:to>
    <xdr:cxnSp macro="">
      <xdr:nvCxnSpPr>
        <xdr:cNvPr id="627" name="直線コネクタ 626"/>
        <xdr:cNvCxnSpPr/>
      </xdr:nvCxnSpPr>
      <xdr:spPr>
        <a:xfrm flipV="1">
          <a:off x="15481300" y="12570854"/>
          <a:ext cx="838200" cy="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28"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9" name="フローチャート: 判断 628"/>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134124</xdr:rowOff>
    </xdr:from>
    <xdr:to>
      <xdr:col>81</xdr:col>
      <xdr:colOff>50800</xdr:colOff>
      <xdr:row>73</xdr:row>
      <xdr:rowOff>161430</xdr:rowOff>
    </xdr:to>
    <xdr:cxnSp macro="">
      <xdr:nvCxnSpPr>
        <xdr:cNvPr id="630" name="直線コネクタ 629"/>
        <xdr:cNvCxnSpPr/>
      </xdr:nvCxnSpPr>
      <xdr:spPr>
        <a:xfrm flipV="1">
          <a:off x="14592300" y="12649974"/>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1" name="フローチャート: 判断 630"/>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2" name="テキスト ボックス 631"/>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161430</xdr:rowOff>
    </xdr:from>
    <xdr:to>
      <xdr:col>76</xdr:col>
      <xdr:colOff>114300</xdr:colOff>
      <xdr:row>74</xdr:row>
      <xdr:rowOff>3759</xdr:rowOff>
    </xdr:to>
    <xdr:cxnSp macro="">
      <xdr:nvCxnSpPr>
        <xdr:cNvPr id="633" name="直線コネクタ 632"/>
        <xdr:cNvCxnSpPr/>
      </xdr:nvCxnSpPr>
      <xdr:spPr>
        <a:xfrm flipV="1">
          <a:off x="13703300" y="12677280"/>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4" name="フローチャート: 判断 633"/>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5" name="テキスト ボックス 634"/>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3759</xdr:rowOff>
    </xdr:from>
    <xdr:to>
      <xdr:col>71</xdr:col>
      <xdr:colOff>177800</xdr:colOff>
      <xdr:row>74</xdr:row>
      <xdr:rowOff>66535</xdr:rowOff>
    </xdr:to>
    <xdr:cxnSp macro="">
      <xdr:nvCxnSpPr>
        <xdr:cNvPr id="636" name="直線コネクタ 635"/>
        <xdr:cNvCxnSpPr/>
      </xdr:nvCxnSpPr>
      <xdr:spPr>
        <a:xfrm flipV="1">
          <a:off x="12814300" y="12691059"/>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7" name="フローチャート: 判断 636"/>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38" name="テキスト ボックス 637"/>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39" name="フローチャート: 判断 638"/>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0" name="テキスト ボックス 639"/>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4204</xdr:rowOff>
    </xdr:from>
    <xdr:to>
      <xdr:col>85</xdr:col>
      <xdr:colOff>177800</xdr:colOff>
      <xdr:row>73</xdr:row>
      <xdr:rowOff>105804</xdr:rowOff>
    </xdr:to>
    <xdr:sp macro="" textlink="">
      <xdr:nvSpPr>
        <xdr:cNvPr id="646" name="楕円 645"/>
        <xdr:cNvSpPr/>
      </xdr:nvSpPr>
      <xdr:spPr>
        <a:xfrm>
          <a:off x="16268700" y="125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27081</xdr:rowOff>
    </xdr:from>
    <xdr:ext cx="534377" cy="259045"/>
    <xdr:sp macro="" textlink="">
      <xdr:nvSpPr>
        <xdr:cNvPr id="647" name="公債費該当値テキスト"/>
        <xdr:cNvSpPr txBox="1"/>
      </xdr:nvSpPr>
      <xdr:spPr>
        <a:xfrm>
          <a:off x="16370300" y="123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83324</xdr:rowOff>
    </xdr:from>
    <xdr:to>
      <xdr:col>81</xdr:col>
      <xdr:colOff>101600</xdr:colOff>
      <xdr:row>74</xdr:row>
      <xdr:rowOff>13474</xdr:rowOff>
    </xdr:to>
    <xdr:sp macro="" textlink="">
      <xdr:nvSpPr>
        <xdr:cNvPr id="648" name="楕円 647"/>
        <xdr:cNvSpPr/>
      </xdr:nvSpPr>
      <xdr:spPr>
        <a:xfrm>
          <a:off x="15430500" y="12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30001</xdr:rowOff>
    </xdr:from>
    <xdr:ext cx="534377" cy="259045"/>
    <xdr:sp macro="" textlink="">
      <xdr:nvSpPr>
        <xdr:cNvPr id="649" name="テキスト ボックス 648"/>
        <xdr:cNvSpPr txBox="1"/>
      </xdr:nvSpPr>
      <xdr:spPr>
        <a:xfrm>
          <a:off x="15214111" y="12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110630</xdr:rowOff>
    </xdr:from>
    <xdr:to>
      <xdr:col>76</xdr:col>
      <xdr:colOff>165100</xdr:colOff>
      <xdr:row>74</xdr:row>
      <xdr:rowOff>40780</xdr:rowOff>
    </xdr:to>
    <xdr:sp macro="" textlink="">
      <xdr:nvSpPr>
        <xdr:cNvPr id="650" name="楕円 649"/>
        <xdr:cNvSpPr/>
      </xdr:nvSpPr>
      <xdr:spPr>
        <a:xfrm>
          <a:off x="14541500" y="12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57307</xdr:rowOff>
    </xdr:from>
    <xdr:ext cx="534377" cy="259045"/>
    <xdr:sp macro="" textlink="">
      <xdr:nvSpPr>
        <xdr:cNvPr id="651" name="テキスト ボックス 650"/>
        <xdr:cNvSpPr txBox="1"/>
      </xdr:nvSpPr>
      <xdr:spPr>
        <a:xfrm>
          <a:off x="14325111" y="12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124409</xdr:rowOff>
    </xdr:from>
    <xdr:to>
      <xdr:col>72</xdr:col>
      <xdr:colOff>38100</xdr:colOff>
      <xdr:row>74</xdr:row>
      <xdr:rowOff>54559</xdr:rowOff>
    </xdr:to>
    <xdr:sp macro="" textlink="">
      <xdr:nvSpPr>
        <xdr:cNvPr id="652" name="楕円 651"/>
        <xdr:cNvSpPr/>
      </xdr:nvSpPr>
      <xdr:spPr>
        <a:xfrm>
          <a:off x="13652500" y="1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71086</xdr:rowOff>
    </xdr:from>
    <xdr:ext cx="534377" cy="259045"/>
    <xdr:sp macro="" textlink="">
      <xdr:nvSpPr>
        <xdr:cNvPr id="653" name="テキスト ボックス 652"/>
        <xdr:cNvSpPr txBox="1"/>
      </xdr:nvSpPr>
      <xdr:spPr>
        <a:xfrm>
          <a:off x="13436111" y="124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15735</xdr:rowOff>
    </xdr:from>
    <xdr:to>
      <xdr:col>67</xdr:col>
      <xdr:colOff>101600</xdr:colOff>
      <xdr:row>74</xdr:row>
      <xdr:rowOff>117335</xdr:rowOff>
    </xdr:to>
    <xdr:sp macro="" textlink="">
      <xdr:nvSpPr>
        <xdr:cNvPr id="654" name="楕円 653"/>
        <xdr:cNvSpPr/>
      </xdr:nvSpPr>
      <xdr:spPr>
        <a:xfrm>
          <a:off x="12763500" y="127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133862</xdr:rowOff>
    </xdr:from>
    <xdr:ext cx="534377" cy="259045"/>
    <xdr:sp macro="" textlink="">
      <xdr:nvSpPr>
        <xdr:cNvPr id="655" name="テキスト ボックス 654"/>
        <xdr:cNvSpPr txBox="1"/>
      </xdr:nvSpPr>
      <xdr:spPr>
        <a:xfrm>
          <a:off x="12547111" y="124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9" name="直線コネクタ 678"/>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0"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1" name="直線コネクタ 680"/>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2"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3" name="直線コネクタ 682"/>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46101</xdr:rowOff>
    </xdr:from>
    <xdr:to>
      <xdr:col>85</xdr:col>
      <xdr:colOff>127000</xdr:colOff>
      <xdr:row>97</xdr:row>
      <xdr:rowOff>90843</xdr:rowOff>
    </xdr:to>
    <xdr:cxnSp macro="">
      <xdr:nvCxnSpPr>
        <xdr:cNvPr id="684" name="直線コネクタ 683"/>
        <xdr:cNvCxnSpPr/>
      </xdr:nvCxnSpPr>
      <xdr:spPr>
        <a:xfrm flipV="1">
          <a:off x="15481300" y="16333851"/>
          <a:ext cx="838200" cy="3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5"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6" name="フローチャート: 判断 685"/>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90843</xdr:rowOff>
    </xdr:from>
    <xdr:to>
      <xdr:col>81</xdr:col>
      <xdr:colOff>50800</xdr:colOff>
      <xdr:row>98</xdr:row>
      <xdr:rowOff>37415</xdr:rowOff>
    </xdr:to>
    <xdr:cxnSp macro="">
      <xdr:nvCxnSpPr>
        <xdr:cNvPr id="687" name="直線コネクタ 686"/>
        <xdr:cNvCxnSpPr/>
      </xdr:nvCxnSpPr>
      <xdr:spPr>
        <a:xfrm flipV="1">
          <a:off x="14592300" y="16721493"/>
          <a:ext cx="889000" cy="1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88" name="フローチャート: 判断 687"/>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89" name="テキスト ボックス 688"/>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37415</xdr:rowOff>
    </xdr:from>
    <xdr:to>
      <xdr:col>76</xdr:col>
      <xdr:colOff>114300</xdr:colOff>
      <xdr:row>98</xdr:row>
      <xdr:rowOff>65990</xdr:rowOff>
    </xdr:to>
    <xdr:cxnSp macro="">
      <xdr:nvCxnSpPr>
        <xdr:cNvPr id="690" name="直線コネクタ 689"/>
        <xdr:cNvCxnSpPr/>
      </xdr:nvCxnSpPr>
      <xdr:spPr>
        <a:xfrm flipV="1">
          <a:off x="13703300" y="16839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1" name="フローチャート: 判断 690"/>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2" name="テキスト ボックス 691"/>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55460</xdr:rowOff>
    </xdr:from>
    <xdr:to>
      <xdr:col>71</xdr:col>
      <xdr:colOff>177800</xdr:colOff>
      <xdr:row>98</xdr:row>
      <xdr:rowOff>65990</xdr:rowOff>
    </xdr:to>
    <xdr:cxnSp macro="">
      <xdr:nvCxnSpPr>
        <xdr:cNvPr id="693" name="直線コネクタ 692"/>
        <xdr:cNvCxnSpPr/>
      </xdr:nvCxnSpPr>
      <xdr:spPr>
        <a:xfrm>
          <a:off x="12814300" y="16857560"/>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4" name="フローチャート: 判断 693"/>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5" name="テキスト ボックス 694"/>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6" name="フローチャート: 判断 695"/>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7" name="テキスト ボックス 696"/>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166751</xdr:rowOff>
    </xdr:from>
    <xdr:to>
      <xdr:col>85</xdr:col>
      <xdr:colOff>177800</xdr:colOff>
      <xdr:row>95</xdr:row>
      <xdr:rowOff>96901</xdr:rowOff>
    </xdr:to>
    <xdr:sp macro="" textlink="">
      <xdr:nvSpPr>
        <xdr:cNvPr id="703" name="楕円 702"/>
        <xdr:cNvSpPr/>
      </xdr:nvSpPr>
      <xdr:spPr>
        <a:xfrm>
          <a:off x="16268700" y="16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18178</xdr:rowOff>
    </xdr:from>
    <xdr:ext cx="534377" cy="259045"/>
    <xdr:sp macro="" textlink="">
      <xdr:nvSpPr>
        <xdr:cNvPr id="704" name="積立金該当値テキスト"/>
        <xdr:cNvSpPr txBox="1"/>
      </xdr:nvSpPr>
      <xdr:spPr>
        <a:xfrm>
          <a:off x="16370300" y="161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40043</xdr:rowOff>
    </xdr:from>
    <xdr:to>
      <xdr:col>81</xdr:col>
      <xdr:colOff>101600</xdr:colOff>
      <xdr:row>97</xdr:row>
      <xdr:rowOff>141643</xdr:rowOff>
    </xdr:to>
    <xdr:sp macro="" textlink="">
      <xdr:nvSpPr>
        <xdr:cNvPr id="705" name="楕円 704"/>
        <xdr:cNvSpPr/>
      </xdr:nvSpPr>
      <xdr:spPr>
        <a:xfrm>
          <a:off x="15430500" y="166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158170</xdr:rowOff>
    </xdr:from>
    <xdr:ext cx="534377" cy="259045"/>
    <xdr:sp macro="" textlink="">
      <xdr:nvSpPr>
        <xdr:cNvPr id="706" name="テキスト ボックス 705"/>
        <xdr:cNvSpPr txBox="1"/>
      </xdr:nvSpPr>
      <xdr:spPr>
        <a:xfrm>
          <a:off x="15214111" y="164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158065</xdr:rowOff>
    </xdr:from>
    <xdr:to>
      <xdr:col>76</xdr:col>
      <xdr:colOff>165100</xdr:colOff>
      <xdr:row>98</xdr:row>
      <xdr:rowOff>88215</xdr:rowOff>
    </xdr:to>
    <xdr:sp macro="" textlink="">
      <xdr:nvSpPr>
        <xdr:cNvPr id="707" name="楕円 706"/>
        <xdr:cNvSpPr/>
      </xdr:nvSpPr>
      <xdr:spPr>
        <a:xfrm>
          <a:off x="14541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79342</xdr:rowOff>
    </xdr:from>
    <xdr:ext cx="534377" cy="259045"/>
    <xdr:sp macro="" textlink="">
      <xdr:nvSpPr>
        <xdr:cNvPr id="708" name="テキスト ボックス 707"/>
        <xdr:cNvSpPr txBox="1"/>
      </xdr:nvSpPr>
      <xdr:spPr>
        <a:xfrm>
          <a:off x="14325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15190</xdr:rowOff>
    </xdr:from>
    <xdr:to>
      <xdr:col>72</xdr:col>
      <xdr:colOff>38100</xdr:colOff>
      <xdr:row>98</xdr:row>
      <xdr:rowOff>116790</xdr:rowOff>
    </xdr:to>
    <xdr:sp macro="" textlink="">
      <xdr:nvSpPr>
        <xdr:cNvPr id="709" name="楕円 708"/>
        <xdr:cNvSpPr/>
      </xdr:nvSpPr>
      <xdr:spPr>
        <a:xfrm>
          <a:off x="13652500" y="168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107917</xdr:rowOff>
    </xdr:from>
    <xdr:ext cx="534377" cy="259045"/>
    <xdr:sp macro="" textlink="">
      <xdr:nvSpPr>
        <xdr:cNvPr id="710" name="テキスト ボックス 709"/>
        <xdr:cNvSpPr txBox="1"/>
      </xdr:nvSpPr>
      <xdr:spPr>
        <a:xfrm>
          <a:off x="13436111" y="169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4660</xdr:rowOff>
    </xdr:from>
    <xdr:to>
      <xdr:col>67</xdr:col>
      <xdr:colOff>101600</xdr:colOff>
      <xdr:row>98</xdr:row>
      <xdr:rowOff>106260</xdr:rowOff>
    </xdr:to>
    <xdr:sp macro="" textlink="">
      <xdr:nvSpPr>
        <xdr:cNvPr id="711" name="楕円 710"/>
        <xdr:cNvSpPr/>
      </xdr:nvSpPr>
      <xdr:spPr>
        <a:xfrm>
          <a:off x="12763500" y="168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97387</xdr:rowOff>
    </xdr:from>
    <xdr:ext cx="534377" cy="259045"/>
    <xdr:sp macro="" textlink="">
      <xdr:nvSpPr>
        <xdr:cNvPr id="712" name="テキスト ボックス 711"/>
        <xdr:cNvSpPr txBox="1"/>
      </xdr:nvSpPr>
      <xdr:spPr>
        <a:xfrm>
          <a:off x="12547111" y="168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6" name="直線コネクタ 735"/>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9"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0" name="直線コネクタ 739"/>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26695</xdr:rowOff>
    </xdr:from>
    <xdr:to>
      <xdr:col>116</xdr:col>
      <xdr:colOff>63500</xdr:colOff>
      <xdr:row>39</xdr:row>
      <xdr:rowOff>27419</xdr:rowOff>
    </xdr:to>
    <xdr:cxnSp macro="">
      <xdr:nvCxnSpPr>
        <xdr:cNvPr id="741" name="直線コネクタ 740"/>
        <xdr:cNvCxnSpPr/>
      </xdr:nvCxnSpPr>
      <xdr:spPr>
        <a:xfrm flipV="1">
          <a:off x="21323300" y="671324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2"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3" name="フローチャート: 判断 742"/>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25819</xdr:rowOff>
    </xdr:from>
    <xdr:to>
      <xdr:col>111</xdr:col>
      <xdr:colOff>177800</xdr:colOff>
      <xdr:row>39</xdr:row>
      <xdr:rowOff>27419</xdr:rowOff>
    </xdr:to>
    <xdr:cxnSp macro="">
      <xdr:nvCxnSpPr>
        <xdr:cNvPr id="744" name="直線コネクタ 743"/>
        <xdr:cNvCxnSpPr/>
      </xdr:nvCxnSpPr>
      <xdr:spPr>
        <a:xfrm>
          <a:off x="20434300" y="671236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5" name="フローチャート: 判断 744"/>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6" name="テキスト ボックス 745"/>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16904</xdr:rowOff>
    </xdr:from>
    <xdr:to>
      <xdr:col>107</xdr:col>
      <xdr:colOff>50800</xdr:colOff>
      <xdr:row>39</xdr:row>
      <xdr:rowOff>25819</xdr:rowOff>
    </xdr:to>
    <xdr:cxnSp macro="">
      <xdr:nvCxnSpPr>
        <xdr:cNvPr id="747" name="直線コネクタ 746"/>
        <xdr:cNvCxnSpPr/>
      </xdr:nvCxnSpPr>
      <xdr:spPr>
        <a:xfrm>
          <a:off x="19545300" y="670345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8" name="フローチャート: 判断 747"/>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49" name="テキスト ボックス 748"/>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14427</xdr:rowOff>
    </xdr:from>
    <xdr:to>
      <xdr:col>102</xdr:col>
      <xdr:colOff>114300</xdr:colOff>
      <xdr:row>39</xdr:row>
      <xdr:rowOff>16904</xdr:rowOff>
    </xdr:to>
    <xdr:cxnSp macro="">
      <xdr:nvCxnSpPr>
        <xdr:cNvPr id="750" name="直線コネクタ 749"/>
        <xdr:cNvCxnSpPr/>
      </xdr:nvCxnSpPr>
      <xdr:spPr>
        <a:xfrm>
          <a:off x="18656300" y="670097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1" name="フローチャート: 判断 750"/>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2" name="テキスト ボックス 751"/>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3" name="フローチャート: 判断 752"/>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4" name="テキスト ボックス 753"/>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147345</xdr:rowOff>
    </xdr:from>
    <xdr:to>
      <xdr:col>116</xdr:col>
      <xdr:colOff>114300</xdr:colOff>
      <xdr:row>39</xdr:row>
      <xdr:rowOff>77495</xdr:rowOff>
    </xdr:to>
    <xdr:sp macro="" textlink="">
      <xdr:nvSpPr>
        <xdr:cNvPr id="760" name="楕円 759"/>
        <xdr:cNvSpPr/>
      </xdr:nvSpPr>
      <xdr:spPr>
        <a:xfrm>
          <a:off x="221107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62272</xdr:rowOff>
    </xdr:from>
    <xdr:ext cx="378565" cy="259045"/>
    <xdr:sp macro="" textlink="">
      <xdr:nvSpPr>
        <xdr:cNvPr id="761" name="投資及び出資金該当値テキスト"/>
        <xdr:cNvSpPr txBox="1"/>
      </xdr:nvSpPr>
      <xdr:spPr>
        <a:xfrm>
          <a:off x="22212300" y="6577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148069</xdr:rowOff>
    </xdr:from>
    <xdr:to>
      <xdr:col>112</xdr:col>
      <xdr:colOff>38100</xdr:colOff>
      <xdr:row>39</xdr:row>
      <xdr:rowOff>78219</xdr:rowOff>
    </xdr:to>
    <xdr:sp macro="" textlink="">
      <xdr:nvSpPr>
        <xdr:cNvPr id="762" name="楕円 761"/>
        <xdr:cNvSpPr/>
      </xdr:nvSpPr>
      <xdr:spPr>
        <a:xfrm>
          <a:off x="212725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69346</xdr:rowOff>
    </xdr:from>
    <xdr:ext cx="378565" cy="259045"/>
    <xdr:sp macro="" textlink="">
      <xdr:nvSpPr>
        <xdr:cNvPr id="763" name="テキスト ボックス 762"/>
        <xdr:cNvSpPr txBox="1"/>
      </xdr:nvSpPr>
      <xdr:spPr>
        <a:xfrm>
          <a:off x="21134017" y="675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146469</xdr:rowOff>
    </xdr:from>
    <xdr:to>
      <xdr:col>107</xdr:col>
      <xdr:colOff>101600</xdr:colOff>
      <xdr:row>39</xdr:row>
      <xdr:rowOff>76619</xdr:rowOff>
    </xdr:to>
    <xdr:sp macro="" textlink="">
      <xdr:nvSpPr>
        <xdr:cNvPr id="764" name="楕円 763"/>
        <xdr:cNvSpPr/>
      </xdr:nvSpPr>
      <xdr:spPr>
        <a:xfrm>
          <a:off x="203835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67746</xdr:rowOff>
    </xdr:from>
    <xdr:ext cx="378565" cy="259045"/>
    <xdr:sp macro="" textlink="">
      <xdr:nvSpPr>
        <xdr:cNvPr id="765" name="テキスト ボックス 764"/>
        <xdr:cNvSpPr txBox="1"/>
      </xdr:nvSpPr>
      <xdr:spPr>
        <a:xfrm>
          <a:off x="20245017" y="6754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137554</xdr:rowOff>
    </xdr:from>
    <xdr:to>
      <xdr:col>102</xdr:col>
      <xdr:colOff>165100</xdr:colOff>
      <xdr:row>39</xdr:row>
      <xdr:rowOff>67704</xdr:rowOff>
    </xdr:to>
    <xdr:sp macro="" textlink="">
      <xdr:nvSpPr>
        <xdr:cNvPr id="766" name="楕円 765"/>
        <xdr:cNvSpPr/>
      </xdr:nvSpPr>
      <xdr:spPr>
        <a:xfrm>
          <a:off x="19494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58831</xdr:rowOff>
    </xdr:from>
    <xdr:ext cx="378565" cy="259045"/>
    <xdr:sp macro="" textlink="">
      <xdr:nvSpPr>
        <xdr:cNvPr id="767" name="テキスト ボックス 766"/>
        <xdr:cNvSpPr txBox="1"/>
      </xdr:nvSpPr>
      <xdr:spPr>
        <a:xfrm>
          <a:off x="19356017" y="674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135077</xdr:rowOff>
    </xdr:from>
    <xdr:to>
      <xdr:col>98</xdr:col>
      <xdr:colOff>38100</xdr:colOff>
      <xdr:row>39</xdr:row>
      <xdr:rowOff>65227</xdr:rowOff>
    </xdr:to>
    <xdr:sp macro="" textlink="">
      <xdr:nvSpPr>
        <xdr:cNvPr id="768" name="楕円 767"/>
        <xdr:cNvSpPr/>
      </xdr:nvSpPr>
      <xdr:spPr>
        <a:xfrm>
          <a:off x="18605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56354</xdr:rowOff>
    </xdr:from>
    <xdr:ext cx="378565" cy="259045"/>
    <xdr:sp macro="" textlink="">
      <xdr:nvSpPr>
        <xdr:cNvPr id="769" name="テキスト ボックス 768"/>
        <xdr:cNvSpPr txBox="1"/>
      </xdr:nvSpPr>
      <xdr:spPr>
        <a:xfrm>
          <a:off x="18467017" y="674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3" name="直線コネクタ 792"/>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6"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7" name="直線コネクタ 796"/>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136461</xdr:rowOff>
    </xdr:from>
    <xdr:to>
      <xdr:col>116</xdr:col>
      <xdr:colOff>63500</xdr:colOff>
      <xdr:row>58</xdr:row>
      <xdr:rowOff>138785</xdr:rowOff>
    </xdr:to>
    <xdr:cxnSp macro="">
      <xdr:nvCxnSpPr>
        <xdr:cNvPr id="798" name="直線コネクタ 797"/>
        <xdr:cNvCxnSpPr/>
      </xdr:nvCxnSpPr>
      <xdr:spPr>
        <a:xfrm>
          <a:off x="21323300" y="10080561"/>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799"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0" name="フローチャート: 判断 799"/>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136461</xdr:rowOff>
    </xdr:from>
    <xdr:to>
      <xdr:col>111</xdr:col>
      <xdr:colOff>177800</xdr:colOff>
      <xdr:row>58</xdr:row>
      <xdr:rowOff>136690</xdr:rowOff>
    </xdr:to>
    <xdr:cxnSp macro="">
      <xdr:nvCxnSpPr>
        <xdr:cNvPr id="801" name="直線コネクタ 800"/>
        <xdr:cNvCxnSpPr/>
      </xdr:nvCxnSpPr>
      <xdr:spPr>
        <a:xfrm flipV="1">
          <a:off x="20434300" y="100805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2" name="フローチャート: 判断 801"/>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3" name="テキスト ボックス 802"/>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136690</xdr:rowOff>
    </xdr:from>
    <xdr:to>
      <xdr:col>107</xdr:col>
      <xdr:colOff>50800</xdr:colOff>
      <xdr:row>58</xdr:row>
      <xdr:rowOff>140157</xdr:rowOff>
    </xdr:to>
    <xdr:cxnSp macro="">
      <xdr:nvCxnSpPr>
        <xdr:cNvPr id="804" name="直線コネクタ 803"/>
        <xdr:cNvCxnSpPr/>
      </xdr:nvCxnSpPr>
      <xdr:spPr>
        <a:xfrm flipV="1">
          <a:off x="19545300" y="1008079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5" name="フローチャート: 判断 804"/>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6" name="テキスト ボックス 805"/>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138138</xdr:rowOff>
    </xdr:from>
    <xdr:to>
      <xdr:col>102</xdr:col>
      <xdr:colOff>114300</xdr:colOff>
      <xdr:row>58</xdr:row>
      <xdr:rowOff>140157</xdr:rowOff>
    </xdr:to>
    <xdr:cxnSp macro="">
      <xdr:nvCxnSpPr>
        <xdr:cNvPr id="807" name="直線コネクタ 806"/>
        <xdr:cNvCxnSpPr/>
      </xdr:nvCxnSpPr>
      <xdr:spPr>
        <a:xfrm>
          <a:off x="18656300" y="1008223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8" name="フローチャート: 判断 807"/>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9" name="テキスト ボックス 808"/>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0" name="フローチャート: 判断 809"/>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1" name="テキスト ボックス 810"/>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17" name="楕円 816"/>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469744" cy="259045"/>
    <xdr:sp macro="" textlink="">
      <xdr:nvSpPr>
        <xdr:cNvPr id="818" name="貸付金該当値テキスト"/>
        <xdr:cNvSpPr txBox="1"/>
      </xdr:nvSpPr>
      <xdr:spPr>
        <a:xfrm>
          <a:off x="22212300" y="99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85661</xdr:rowOff>
    </xdr:from>
    <xdr:to>
      <xdr:col>112</xdr:col>
      <xdr:colOff>38100</xdr:colOff>
      <xdr:row>59</xdr:row>
      <xdr:rowOff>15811</xdr:rowOff>
    </xdr:to>
    <xdr:sp macro="" textlink="">
      <xdr:nvSpPr>
        <xdr:cNvPr id="819" name="楕円 818"/>
        <xdr:cNvSpPr/>
      </xdr:nvSpPr>
      <xdr:spPr>
        <a:xfrm>
          <a:off x="21272500" y="100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6938</xdr:rowOff>
    </xdr:from>
    <xdr:ext cx="469744" cy="259045"/>
    <xdr:sp macro="" textlink="">
      <xdr:nvSpPr>
        <xdr:cNvPr id="820" name="テキスト ボックス 819"/>
        <xdr:cNvSpPr txBox="1"/>
      </xdr:nvSpPr>
      <xdr:spPr>
        <a:xfrm>
          <a:off x="21088428" y="101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85890</xdr:rowOff>
    </xdr:from>
    <xdr:to>
      <xdr:col>107</xdr:col>
      <xdr:colOff>101600</xdr:colOff>
      <xdr:row>59</xdr:row>
      <xdr:rowOff>16040</xdr:rowOff>
    </xdr:to>
    <xdr:sp macro="" textlink="">
      <xdr:nvSpPr>
        <xdr:cNvPr id="821" name="楕円 820"/>
        <xdr:cNvSpPr/>
      </xdr:nvSpPr>
      <xdr:spPr>
        <a:xfrm>
          <a:off x="20383500" y="100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7167</xdr:rowOff>
    </xdr:from>
    <xdr:ext cx="469744" cy="259045"/>
    <xdr:sp macro="" textlink="">
      <xdr:nvSpPr>
        <xdr:cNvPr id="822" name="テキスト ボックス 821"/>
        <xdr:cNvSpPr txBox="1"/>
      </xdr:nvSpPr>
      <xdr:spPr>
        <a:xfrm>
          <a:off x="20199428" y="101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89357</xdr:rowOff>
    </xdr:from>
    <xdr:to>
      <xdr:col>102</xdr:col>
      <xdr:colOff>165100</xdr:colOff>
      <xdr:row>59</xdr:row>
      <xdr:rowOff>19507</xdr:rowOff>
    </xdr:to>
    <xdr:sp macro="" textlink="">
      <xdr:nvSpPr>
        <xdr:cNvPr id="823" name="楕円 822"/>
        <xdr:cNvSpPr/>
      </xdr:nvSpPr>
      <xdr:spPr>
        <a:xfrm>
          <a:off x="19494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10634</xdr:rowOff>
    </xdr:from>
    <xdr:ext cx="469744" cy="259045"/>
    <xdr:sp macro="" textlink="">
      <xdr:nvSpPr>
        <xdr:cNvPr id="824" name="テキスト ボックス 823"/>
        <xdr:cNvSpPr txBox="1"/>
      </xdr:nvSpPr>
      <xdr:spPr>
        <a:xfrm>
          <a:off x="19310428" y="101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87338</xdr:rowOff>
    </xdr:from>
    <xdr:to>
      <xdr:col>98</xdr:col>
      <xdr:colOff>38100</xdr:colOff>
      <xdr:row>59</xdr:row>
      <xdr:rowOff>17488</xdr:rowOff>
    </xdr:to>
    <xdr:sp macro="" textlink="">
      <xdr:nvSpPr>
        <xdr:cNvPr id="825" name="楕円 824"/>
        <xdr:cNvSpPr/>
      </xdr:nvSpPr>
      <xdr:spPr>
        <a:xfrm>
          <a:off x="18605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8615</xdr:rowOff>
    </xdr:from>
    <xdr:ext cx="469744" cy="259045"/>
    <xdr:sp macro="" textlink="">
      <xdr:nvSpPr>
        <xdr:cNvPr id="826" name="テキスト ボックス 825"/>
        <xdr:cNvSpPr txBox="1"/>
      </xdr:nvSpPr>
      <xdr:spPr>
        <a:xfrm>
          <a:off x="18421428"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1" name="直線コネクタ 850"/>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2"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3" name="直線コネクタ 852"/>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4"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5" name="直線コネクタ 854"/>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6350</xdr:rowOff>
    </xdr:from>
    <xdr:to>
      <xdr:col>116</xdr:col>
      <xdr:colOff>63500</xdr:colOff>
      <xdr:row>72</xdr:row>
      <xdr:rowOff>14522</xdr:rowOff>
    </xdr:to>
    <xdr:cxnSp macro="">
      <xdr:nvCxnSpPr>
        <xdr:cNvPr id="856" name="直線コネクタ 855"/>
        <xdr:cNvCxnSpPr/>
      </xdr:nvCxnSpPr>
      <xdr:spPr>
        <a:xfrm>
          <a:off x="21323300" y="12350750"/>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7"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8" name="フローチャート: 判断 857"/>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145510</xdr:rowOff>
    </xdr:from>
    <xdr:to>
      <xdr:col>111</xdr:col>
      <xdr:colOff>177800</xdr:colOff>
      <xdr:row>72</xdr:row>
      <xdr:rowOff>6350</xdr:rowOff>
    </xdr:to>
    <xdr:cxnSp macro="">
      <xdr:nvCxnSpPr>
        <xdr:cNvPr id="859" name="直線コネクタ 858"/>
        <xdr:cNvCxnSpPr/>
      </xdr:nvCxnSpPr>
      <xdr:spPr>
        <a:xfrm>
          <a:off x="20434300" y="12318460"/>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0" name="フローチャート: 判断 859"/>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1" name="テキスト ボックス 860"/>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145510</xdr:rowOff>
    </xdr:from>
    <xdr:to>
      <xdr:col>107</xdr:col>
      <xdr:colOff>50800</xdr:colOff>
      <xdr:row>72</xdr:row>
      <xdr:rowOff>83636</xdr:rowOff>
    </xdr:to>
    <xdr:cxnSp macro="">
      <xdr:nvCxnSpPr>
        <xdr:cNvPr id="862" name="直線コネクタ 861"/>
        <xdr:cNvCxnSpPr/>
      </xdr:nvCxnSpPr>
      <xdr:spPr>
        <a:xfrm flipV="1">
          <a:off x="19545300" y="12318460"/>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3" name="フローチャート: 判断 862"/>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4" name="テキスト ボックス 863"/>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83636</xdr:rowOff>
    </xdr:from>
    <xdr:to>
      <xdr:col>102</xdr:col>
      <xdr:colOff>114300</xdr:colOff>
      <xdr:row>72</xdr:row>
      <xdr:rowOff>154787</xdr:rowOff>
    </xdr:to>
    <xdr:cxnSp macro="">
      <xdr:nvCxnSpPr>
        <xdr:cNvPr id="865" name="直線コネクタ 864"/>
        <xdr:cNvCxnSpPr/>
      </xdr:nvCxnSpPr>
      <xdr:spPr>
        <a:xfrm flipV="1">
          <a:off x="18656300" y="12428036"/>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6" name="フローチャート: 判断 865"/>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7" name="テキスト ボックス 866"/>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68" name="フローチャート: 判断 867"/>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69" name="テキスト ボックス 868"/>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135172</xdr:rowOff>
    </xdr:from>
    <xdr:to>
      <xdr:col>116</xdr:col>
      <xdr:colOff>114300</xdr:colOff>
      <xdr:row>72</xdr:row>
      <xdr:rowOff>65322</xdr:rowOff>
    </xdr:to>
    <xdr:sp macro="" textlink="">
      <xdr:nvSpPr>
        <xdr:cNvPr id="875" name="楕円 874"/>
        <xdr:cNvSpPr/>
      </xdr:nvSpPr>
      <xdr:spPr>
        <a:xfrm>
          <a:off x="22110700" y="123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158049</xdr:rowOff>
    </xdr:from>
    <xdr:ext cx="534377" cy="259045"/>
    <xdr:sp macro="" textlink="">
      <xdr:nvSpPr>
        <xdr:cNvPr id="876" name="繰出金該当値テキスト"/>
        <xdr:cNvSpPr txBox="1"/>
      </xdr:nvSpPr>
      <xdr:spPr>
        <a:xfrm>
          <a:off x="22212300" y="121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127000</xdr:rowOff>
    </xdr:from>
    <xdr:to>
      <xdr:col>112</xdr:col>
      <xdr:colOff>38100</xdr:colOff>
      <xdr:row>72</xdr:row>
      <xdr:rowOff>57150</xdr:rowOff>
    </xdr:to>
    <xdr:sp macro="" textlink="">
      <xdr:nvSpPr>
        <xdr:cNvPr id="877" name="楕円 876"/>
        <xdr:cNvSpPr/>
      </xdr:nvSpPr>
      <xdr:spPr>
        <a:xfrm>
          <a:off x="21272500" y="12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73677</xdr:rowOff>
    </xdr:from>
    <xdr:ext cx="534377" cy="259045"/>
    <xdr:sp macro="" textlink="">
      <xdr:nvSpPr>
        <xdr:cNvPr id="878" name="テキスト ボックス 877"/>
        <xdr:cNvSpPr txBox="1"/>
      </xdr:nvSpPr>
      <xdr:spPr>
        <a:xfrm>
          <a:off x="21056111" y="120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94710</xdr:rowOff>
    </xdr:from>
    <xdr:to>
      <xdr:col>107</xdr:col>
      <xdr:colOff>101600</xdr:colOff>
      <xdr:row>72</xdr:row>
      <xdr:rowOff>24860</xdr:rowOff>
    </xdr:to>
    <xdr:sp macro="" textlink="">
      <xdr:nvSpPr>
        <xdr:cNvPr id="879" name="楕円 878"/>
        <xdr:cNvSpPr/>
      </xdr:nvSpPr>
      <xdr:spPr>
        <a:xfrm>
          <a:off x="20383500" y="122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41387</xdr:rowOff>
    </xdr:from>
    <xdr:ext cx="534377" cy="259045"/>
    <xdr:sp macro="" textlink="">
      <xdr:nvSpPr>
        <xdr:cNvPr id="880" name="テキスト ボックス 879"/>
        <xdr:cNvSpPr txBox="1"/>
      </xdr:nvSpPr>
      <xdr:spPr>
        <a:xfrm>
          <a:off x="20167111" y="120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32836</xdr:rowOff>
    </xdr:from>
    <xdr:to>
      <xdr:col>102</xdr:col>
      <xdr:colOff>165100</xdr:colOff>
      <xdr:row>72</xdr:row>
      <xdr:rowOff>134436</xdr:rowOff>
    </xdr:to>
    <xdr:sp macro="" textlink="">
      <xdr:nvSpPr>
        <xdr:cNvPr id="881" name="楕円 880"/>
        <xdr:cNvSpPr/>
      </xdr:nvSpPr>
      <xdr:spPr>
        <a:xfrm>
          <a:off x="194945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150963</xdr:rowOff>
    </xdr:from>
    <xdr:ext cx="534377" cy="259045"/>
    <xdr:sp macro="" textlink="">
      <xdr:nvSpPr>
        <xdr:cNvPr id="882" name="テキスト ボックス 881"/>
        <xdr:cNvSpPr txBox="1"/>
      </xdr:nvSpPr>
      <xdr:spPr>
        <a:xfrm>
          <a:off x="19278111" y="121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103987</xdr:rowOff>
    </xdr:from>
    <xdr:to>
      <xdr:col>98</xdr:col>
      <xdr:colOff>38100</xdr:colOff>
      <xdr:row>73</xdr:row>
      <xdr:rowOff>34137</xdr:rowOff>
    </xdr:to>
    <xdr:sp macro="" textlink="">
      <xdr:nvSpPr>
        <xdr:cNvPr id="883" name="楕円 882"/>
        <xdr:cNvSpPr/>
      </xdr:nvSpPr>
      <xdr:spPr>
        <a:xfrm>
          <a:off x="186055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50664</xdr:rowOff>
    </xdr:from>
    <xdr:ext cx="534377" cy="259045"/>
    <xdr:sp macro="" textlink="">
      <xdr:nvSpPr>
        <xdr:cNvPr id="884" name="テキスト ボックス 883"/>
        <xdr:cNvSpPr txBox="1"/>
      </xdr:nvSpPr>
      <xdr:spPr>
        <a:xfrm>
          <a:off x="18389111"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・人件費については、高い水準で推移しており、全国平均及び類似団体内平均値を上回っている。要因としては、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が挙げられる。これまでも新規採用の抑制や職員手当の見直しなど人件費の抑制に取り組んできたが、今後は民間委託の活用等も行い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昨年度より減少してはいるものの、大きな割合を占めているのは、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子育て施策の拡充等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により、扶助費は高い水準で推移していくものと予測される。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債の償還や、大型事業による起債発行等により公債費の増加が見込まれるため、事業の実施にあたっては、内容を慎重に精査するとともに、補助事業等を有効に活用しながら、後年度の負担軽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公共下水道事業特別会計や後期高齢者医療特別会計、介護保険事業特別会計等は昨年度より減少しているが、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内容等を十分精査し、安易な繰出は行わないよう努める。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16,307
16,275
79.48
11,405,663
11,034,578
324,054
6,105,568
10,129,519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171051</xdr:rowOff>
    </xdr:from>
    <xdr:to>
      <xdr:col>24</xdr:col>
      <xdr:colOff>63500</xdr:colOff>
      <xdr:row>31</xdr:row>
      <xdr:rowOff>16583</xdr:rowOff>
    </xdr:to>
    <xdr:cxnSp macro="">
      <xdr:nvCxnSpPr>
        <xdr:cNvPr id="63" name="直線コネクタ 62"/>
        <xdr:cNvCxnSpPr/>
      </xdr:nvCxnSpPr>
      <xdr:spPr>
        <a:xfrm>
          <a:off x="3797300" y="5314551"/>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171051</xdr:rowOff>
    </xdr:from>
    <xdr:to>
      <xdr:col>19</xdr:col>
      <xdr:colOff>177800</xdr:colOff>
      <xdr:row>31</xdr:row>
      <xdr:rowOff>69814</xdr:rowOff>
    </xdr:to>
    <xdr:cxnSp macro="">
      <xdr:nvCxnSpPr>
        <xdr:cNvPr id="66" name="直線コネクタ 65"/>
        <xdr:cNvCxnSpPr/>
      </xdr:nvCxnSpPr>
      <xdr:spPr>
        <a:xfrm flipV="1">
          <a:off x="2908300" y="53145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69814</xdr:rowOff>
    </xdr:from>
    <xdr:to>
      <xdr:col>15</xdr:col>
      <xdr:colOff>50800</xdr:colOff>
      <xdr:row>31</xdr:row>
      <xdr:rowOff>112268</xdr:rowOff>
    </xdr:to>
    <xdr:cxnSp macro="">
      <xdr:nvCxnSpPr>
        <xdr:cNvPr id="69" name="直線コネクタ 68"/>
        <xdr:cNvCxnSpPr/>
      </xdr:nvCxnSpPr>
      <xdr:spPr>
        <a:xfrm flipV="1">
          <a:off x="2019300" y="538476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112268</xdr:rowOff>
    </xdr:from>
    <xdr:to>
      <xdr:col>10</xdr:col>
      <xdr:colOff>114300</xdr:colOff>
      <xdr:row>31</xdr:row>
      <xdr:rowOff>151783</xdr:rowOff>
    </xdr:to>
    <xdr:cxnSp macro="">
      <xdr:nvCxnSpPr>
        <xdr:cNvPr id="72" name="直線コネクタ 71"/>
        <xdr:cNvCxnSpPr/>
      </xdr:nvCxnSpPr>
      <xdr:spPr>
        <a:xfrm flipV="1">
          <a:off x="1130300" y="542721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137233</xdr:rowOff>
    </xdr:from>
    <xdr:to>
      <xdr:col>24</xdr:col>
      <xdr:colOff>114300</xdr:colOff>
      <xdr:row>31</xdr:row>
      <xdr:rowOff>67383</xdr:rowOff>
    </xdr:to>
    <xdr:sp macro="" textlink="">
      <xdr:nvSpPr>
        <xdr:cNvPr id="82" name="楕円 81"/>
        <xdr:cNvSpPr/>
      </xdr:nvSpPr>
      <xdr:spPr>
        <a:xfrm>
          <a:off x="4584700" y="52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52160</xdr:rowOff>
    </xdr:from>
    <xdr:ext cx="469744" cy="259045"/>
    <xdr:sp macro="" textlink="">
      <xdr:nvSpPr>
        <xdr:cNvPr id="83" name="議会費該当値テキスト"/>
        <xdr:cNvSpPr txBox="1"/>
      </xdr:nvSpPr>
      <xdr:spPr>
        <a:xfrm>
          <a:off x="4686300" y="51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120251</xdr:rowOff>
    </xdr:from>
    <xdr:to>
      <xdr:col>20</xdr:col>
      <xdr:colOff>38100</xdr:colOff>
      <xdr:row>31</xdr:row>
      <xdr:rowOff>50401</xdr:rowOff>
    </xdr:to>
    <xdr:sp macro="" textlink="">
      <xdr:nvSpPr>
        <xdr:cNvPr id="84" name="楕円 83"/>
        <xdr:cNvSpPr/>
      </xdr:nvSpPr>
      <xdr:spPr>
        <a:xfrm>
          <a:off x="3746500" y="5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66928</xdr:rowOff>
    </xdr:from>
    <xdr:ext cx="469744" cy="259045"/>
    <xdr:sp macro="" textlink="">
      <xdr:nvSpPr>
        <xdr:cNvPr id="85" name="テキスト ボックス 84"/>
        <xdr:cNvSpPr txBox="1"/>
      </xdr:nvSpPr>
      <xdr:spPr>
        <a:xfrm>
          <a:off x="3562428" y="5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19014</xdr:rowOff>
    </xdr:from>
    <xdr:to>
      <xdr:col>15</xdr:col>
      <xdr:colOff>101600</xdr:colOff>
      <xdr:row>31</xdr:row>
      <xdr:rowOff>120614</xdr:rowOff>
    </xdr:to>
    <xdr:sp macro="" textlink="">
      <xdr:nvSpPr>
        <xdr:cNvPr id="86" name="楕円 85"/>
        <xdr:cNvSpPr/>
      </xdr:nvSpPr>
      <xdr:spPr>
        <a:xfrm>
          <a:off x="2857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137141</xdr:rowOff>
    </xdr:from>
    <xdr:ext cx="469744" cy="259045"/>
    <xdr:sp macro="" textlink="">
      <xdr:nvSpPr>
        <xdr:cNvPr id="87" name="テキスト ボックス 86"/>
        <xdr:cNvSpPr txBox="1"/>
      </xdr:nvSpPr>
      <xdr:spPr>
        <a:xfrm>
          <a:off x="2673428"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61468</xdr:rowOff>
    </xdr:from>
    <xdr:to>
      <xdr:col>10</xdr:col>
      <xdr:colOff>165100</xdr:colOff>
      <xdr:row>31</xdr:row>
      <xdr:rowOff>163068</xdr:rowOff>
    </xdr:to>
    <xdr:sp macro="" textlink="">
      <xdr:nvSpPr>
        <xdr:cNvPr id="88" name="楕円 87"/>
        <xdr:cNvSpPr/>
      </xdr:nvSpPr>
      <xdr:spPr>
        <a:xfrm>
          <a:off x="1968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8145</xdr:rowOff>
    </xdr:from>
    <xdr:ext cx="469744" cy="259045"/>
    <xdr:sp macro="" textlink="">
      <xdr:nvSpPr>
        <xdr:cNvPr id="89" name="テキスト ボックス 88"/>
        <xdr:cNvSpPr txBox="1"/>
      </xdr:nvSpPr>
      <xdr:spPr>
        <a:xfrm>
          <a:off x="1784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100983</xdr:rowOff>
    </xdr:from>
    <xdr:to>
      <xdr:col>6</xdr:col>
      <xdr:colOff>38100</xdr:colOff>
      <xdr:row>32</xdr:row>
      <xdr:rowOff>31133</xdr:rowOff>
    </xdr:to>
    <xdr:sp macro="" textlink="">
      <xdr:nvSpPr>
        <xdr:cNvPr id="90" name="楕円 89"/>
        <xdr:cNvSpPr/>
      </xdr:nvSpPr>
      <xdr:spPr>
        <a:xfrm>
          <a:off x="10795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47660</xdr:rowOff>
    </xdr:from>
    <xdr:ext cx="469744" cy="259045"/>
    <xdr:sp macro="" textlink="">
      <xdr:nvSpPr>
        <xdr:cNvPr id="91" name="テキスト ボックス 90"/>
        <xdr:cNvSpPr txBox="1"/>
      </xdr:nvSpPr>
      <xdr:spPr>
        <a:xfrm>
          <a:off x="895428" y="5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101638</xdr:rowOff>
    </xdr:from>
    <xdr:to>
      <xdr:col>24</xdr:col>
      <xdr:colOff>63500</xdr:colOff>
      <xdr:row>55</xdr:row>
      <xdr:rowOff>79532</xdr:rowOff>
    </xdr:to>
    <xdr:cxnSp macro="">
      <xdr:nvCxnSpPr>
        <xdr:cNvPr id="121" name="直線コネクタ 120"/>
        <xdr:cNvCxnSpPr/>
      </xdr:nvCxnSpPr>
      <xdr:spPr>
        <a:xfrm>
          <a:off x="3797300" y="9017038"/>
          <a:ext cx="838200" cy="49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101638</xdr:rowOff>
    </xdr:from>
    <xdr:to>
      <xdr:col>19</xdr:col>
      <xdr:colOff>177800</xdr:colOff>
      <xdr:row>57</xdr:row>
      <xdr:rowOff>132514</xdr:rowOff>
    </xdr:to>
    <xdr:cxnSp macro="">
      <xdr:nvCxnSpPr>
        <xdr:cNvPr id="124" name="直線コネクタ 123"/>
        <xdr:cNvCxnSpPr/>
      </xdr:nvCxnSpPr>
      <xdr:spPr>
        <a:xfrm flipV="1">
          <a:off x="2908300" y="9017038"/>
          <a:ext cx="889000" cy="88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132514</xdr:rowOff>
    </xdr:from>
    <xdr:to>
      <xdr:col>15</xdr:col>
      <xdr:colOff>50800</xdr:colOff>
      <xdr:row>57</xdr:row>
      <xdr:rowOff>148158</xdr:rowOff>
    </xdr:to>
    <xdr:cxnSp macro="">
      <xdr:nvCxnSpPr>
        <xdr:cNvPr id="127" name="直線コネクタ 126"/>
        <xdr:cNvCxnSpPr/>
      </xdr:nvCxnSpPr>
      <xdr:spPr>
        <a:xfrm flipV="1">
          <a:off x="2019300" y="9905164"/>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148158</xdr:rowOff>
    </xdr:from>
    <xdr:to>
      <xdr:col>10</xdr:col>
      <xdr:colOff>114300</xdr:colOff>
      <xdr:row>57</xdr:row>
      <xdr:rowOff>151747</xdr:rowOff>
    </xdr:to>
    <xdr:cxnSp macro="">
      <xdr:nvCxnSpPr>
        <xdr:cNvPr id="130" name="直線コネクタ 129"/>
        <xdr:cNvCxnSpPr/>
      </xdr:nvCxnSpPr>
      <xdr:spPr>
        <a:xfrm flipV="1">
          <a:off x="1130300" y="9920808"/>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28732</xdr:rowOff>
    </xdr:from>
    <xdr:to>
      <xdr:col>24</xdr:col>
      <xdr:colOff>114300</xdr:colOff>
      <xdr:row>55</xdr:row>
      <xdr:rowOff>130332</xdr:rowOff>
    </xdr:to>
    <xdr:sp macro="" textlink="">
      <xdr:nvSpPr>
        <xdr:cNvPr id="140" name="楕円 139"/>
        <xdr:cNvSpPr/>
      </xdr:nvSpPr>
      <xdr:spPr>
        <a:xfrm>
          <a:off x="4584700" y="9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51609</xdr:rowOff>
    </xdr:from>
    <xdr:ext cx="599010" cy="259045"/>
    <xdr:sp macro="" textlink="">
      <xdr:nvSpPr>
        <xdr:cNvPr id="141" name="総務費該当値テキスト"/>
        <xdr:cNvSpPr txBox="1"/>
      </xdr:nvSpPr>
      <xdr:spPr>
        <a:xfrm>
          <a:off x="4686300" y="93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50838</xdr:rowOff>
    </xdr:from>
    <xdr:to>
      <xdr:col>20</xdr:col>
      <xdr:colOff>38100</xdr:colOff>
      <xdr:row>52</xdr:row>
      <xdr:rowOff>152438</xdr:rowOff>
    </xdr:to>
    <xdr:sp macro="" textlink="">
      <xdr:nvSpPr>
        <xdr:cNvPr id="142" name="楕円 141"/>
        <xdr:cNvSpPr/>
      </xdr:nvSpPr>
      <xdr:spPr>
        <a:xfrm>
          <a:off x="3746500" y="89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168965</xdr:rowOff>
    </xdr:from>
    <xdr:ext cx="599010" cy="259045"/>
    <xdr:sp macro="" textlink="">
      <xdr:nvSpPr>
        <xdr:cNvPr id="143" name="テキスト ボックス 142"/>
        <xdr:cNvSpPr txBox="1"/>
      </xdr:nvSpPr>
      <xdr:spPr>
        <a:xfrm>
          <a:off x="3497795" y="874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81714</xdr:rowOff>
    </xdr:from>
    <xdr:to>
      <xdr:col>15</xdr:col>
      <xdr:colOff>101600</xdr:colOff>
      <xdr:row>58</xdr:row>
      <xdr:rowOff>11864</xdr:rowOff>
    </xdr:to>
    <xdr:sp macro="" textlink="">
      <xdr:nvSpPr>
        <xdr:cNvPr id="144" name="楕円 143"/>
        <xdr:cNvSpPr/>
      </xdr:nvSpPr>
      <xdr:spPr>
        <a:xfrm>
          <a:off x="2857500" y="98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28391</xdr:rowOff>
    </xdr:from>
    <xdr:ext cx="534377" cy="259045"/>
    <xdr:sp macro="" textlink="">
      <xdr:nvSpPr>
        <xdr:cNvPr id="145" name="テキスト ボックス 144"/>
        <xdr:cNvSpPr txBox="1"/>
      </xdr:nvSpPr>
      <xdr:spPr>
        <a:xfrm>
          <a:off x="2641111" y="96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97358</xdr:rowOff>
    </xdr:from>
    <xdr:to>
      <xdr:col>10</xdr:col>
      <xdr:colOff>165100</xdr:colOff>
      <xdr:row>58</xdr:row>
      <xdr:rowOff>27508</xdr:rowOff>
    </xdr:to>
    <xdr:sp macro="" textlink="">
      <xdr:nvSpPr>
        <xdr:cNvPr id="146" name="楕円 145"/>
        <xdr:cNvSpPr/>
      </xdr:nvSpPr>
      <xdr:spPr>
        <a:xfrm>
          <a:off x="1968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44035</xdr:rowOff>
    </xdr:from>
    <xdr:ext cx="534377" cy="259045"/>
    <xdr:sp macro="" textlink="">
      <xdr:nvSpPr>
        <xdr:cNvPr id="147" name="テキスト ボックス 146"/>
        <xdr:cNvSpPr txBox="1"/>
      </xdr:nvSpPr>
      <xdr:spPr>
        <a:xfrm>
          <a:off x="1752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100947</xdr:rowOff>
    </xdr:from>
    <xdr:to>
      <xdr:col>6</xdr:col>
      <xdr:colOff>38100</xdr:colOff>
      <xdr:row>58</xdr:row>
      <xdr:rowOff>31097</xdr:rowOff>
    </xdr:to>
    <xdr:sp macro="" textlink="">
      <xdr:nvSpPr>
        <xdr:cNvPr id="148" name="楕円 147"/>
        <xdr:cNvSpPr/>
      </xdr:nvSpPr>
      <xdr:spPr>
        <a:xfrm>
          <a:off x="1079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47624</xdr:rowOff>
    </xdr:from>
    <xdr:ext cx="534377" cy="259045"/>
    <xdr:sp macro="" textlink="">
      <xdr:nvSpPr>
        <xdr:cNvPr id="149" name="テキスト ボックス 148"/>
        <xdr:cNvSpPr txBox="1"/>
      </xdr:nvSpPr>
      <xdr:spPr>
        <a:xfrm>
          <a:off x="863111" y="96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117112</xdr:rowOff>
    </xdr:from>
    <xdr:to>
      <xdr:col>24</xdr:col>
      <xdr:colOff>63500</xdr:colOff>
      <xdr:row>75</xdr:row>
      <xdr:rowOff>155321</xdr:rowOff>
    </xdr:to>
    <xdr:cxnSp macro="">
      <xdr:nvCxnSpPr>
        <xdr:cNvPr id="181" name="直線コネクタ 180"/>
        <xdr:cNvCxnSpPr/>
      </xdr:nvCxnSpPr>
      <xdr:spPr>
        <a:xfrm flipV="1">
          <a:off x="3797300" y="12804412"/>
          <a:ext cx="838200" cy="2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155321</xdr:rowOff>
    </xdr:from>
    <xdr:to>
      <xdr:col>19</xdr:col>
      <xdr:colOff>177800</xdr:colOff>
      <xdr:row>76</xdr:row>
      <xdr:rowOff>72296</xdr:rowOff>
    </xdr:to>
    <xdr:cxnSp macro="">
      <xdr:nvCxnSpPr>
        <xdr:cNvPr id="184" name="直線コネクタ 183"/>
        <xdr:cNvCxnSpPr/>
      </xdr:nvCxnSpPr>
      <xdr:spPr>
        <a:xfrm flipV="1">
          <a:off x="2908300" y="13014071"/>
          <a:ext cx="8890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72296</xdr:rowOff>
    </xdr:from>
    <xdr:to>
      <xdr:col>15</xdr:col>
      <xdr:colOff>50800</xdr:colOff>
      <xdr:row>76</xdr:row>
      <xdr:rowOff>169907</xdr:rowOff>
    </xdr:to>
    <xdr:cxnSp macro="">
      <xdr:nvCxnSpPr>
        <xdr:cNvPr id="187" name="直線コネクタ 186"/>
        <xdr:cNvCxnSpPr/>
      </xdr:nvCxnSpPr>
      <xdr:spPr>
        <a:xfrm flipV="1">
          <a:off x="2019300" y="13102496"/>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67854</xdr:rowOff>
    </xdr:from>
    <xdr:to>
      <xdr:col>10</xdr:col>
      <xdr:colOff>114300</xdr:colOff>
      <xdr:row>76</xdr:row>
      <xdr:rowOff>169907</xdr:rowOff>
    </xdr:to>
    <xdr:cxnSp macro="">
      <xdr:nvCxnSpPr>
        <xdr:cNvPr id="190" name="直線コネクタ 189"/>
        <xdr:cNvCxnSpPr/>
      </xdr:nvCxnSpPr>
      <xdr:spPr>
        <a:xfrm>
          <a:off x="1130300" y="12926604"/>
          <a:ext cx="889000" cy="27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66312</xdr:rowOff>
    </xdr:from>
    <xdr:to>
      <xdr:col>24</xdr:col>
      <xdr:colOff>114300</xdr:colOff>
      <xdr:row>74</xdr:row>
      <xdr:rowOff>167912</xdr:rowOff>
    </xdr:to>
    <xdr:sp macro="" textlink="">
      <xdr:nvSpPr>
        <xdr:cNvPr id="200" name="楕円 199"/>
        <xdr:cNvSpPr/>
      </xdr:nvSpPr>
      <xdr:spPr>
        <a:xfrm>
          <a:off x="4584700" y="127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89189</xdr:rowOff>
    </xdr:from>
    <xdr:ext cx="599010" cy="259045"/>
    <xdr:sp macro="" textlink="">
      <xdr:nvSpPr>
        <xdr:cNvPr id="201" name="民生費該当値テキスト"/>
        <xdr:cNvSpPr txBox="1"/>
      </xdr:nvSpPr>
      <xdr:spPr>
        <a:xfrm>
          <a:off x="4686300" y="126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104521</xdr:rowOff>
    </xdr:from>
    <xdr:to>
      <xdr:col>20</xdr:col>
      <xdr:colOff>38100</xdr:colOff>
      <xdr:row>76</xdr:row>
      <xdr:rowOff>34671</xdr:rowOff>
    </xdr:to>
    <xdr:sp macro="" textlink="">
      <xdr:nvSpPr>
        <xdr:cNvPr id="202" name="楕円 201"/>
        <xdr:cNvSpPr/>
      </xdr:nvSpPr>
      <xdr:spPr>
        <a:xfrm>
          <a:off x="3746500" y="129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51198</xdr:rowOff>
    </xdr:from>
    <xdr:ext cx="599010" cy="259045"/>
    <xdr:sp macro="" textlink="">
      <xdr:nvSpPr>
        <xdr:cNvPr id="203" name="テキスト ボックス 202"/>
        <xdr:cNvSpPr txBox="1"/>
      </xdr:nvSpPr>
      <xdr:spPr>
        <a:xfrm>
          <a:off x="3497795" y="1273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21496</xdr:rowOff>
    </xdr:from>
    <xdr:to>
      <xdr:col>15</xdr:col>
      <xdr:colOff>101600</xdr:colOff>
      <xdr:row>76</xdr:row>
      <xdr:rowOff>123096</xdr:rowOff>
    </xdr:to>
    <xdr:sp macro="" textlink="">
      <xdr:nvSpPr>
        <xdr:cNvPr id="204" name="楕円 203"/>
        <xdr:cNvSpPr/>
      </xdr:nvSpPr>
      <xdr:spPr>
        <a:xfrm>
          <a:off x="2857500" y="130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139623</xdr:rowOff>
    </xdr:from>
    <xdr:ext cx="599010" cy="259045"/>
    <xdr:sp macro="" textlink="">
      <xdr:nvSpPr>
        <xdr:cNvPr id="205" name="テキスト ボックス 204"/>
        <xdr:cNvSpPr txBox="1"/>
      </xdr:nvSpPr>
      <xdr:spPr>
        <a:xfrm>
          <a:off x="2608795" y="1282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119107</xdr:rowOff>
    </xdr:from>
    <xdr:to>
      <xdr:col>10</xdr:col>
      <xdr:colOff>165100</xdr:colOff>
      <xdr:row>77</xdr:row>
      <xdr:rowOff>49257</xdr:rowOff>
    </xdr:to>
    <xdr:sp macro="" textlink="">
      <xdr:nvSpPr>
        <xdr:cNvPr id="206" name="楕円 205"/>
        <xdr:cNvSpPr/>
      </xdr:nvSpPr>
      <xdr:spPr>
        <a:xfrm>
          <a:off x="1968500" y="131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65785</xdr:rowOff>
    </xdr:from>
    <xdr:ext cx="599010" cy="259045"/>
    <xdr:sp macro="" textlink="">
      <xdr:nvSpPr>
        <xdr:cNvPr id="207" name="テキスト ボックス 206"/>
        <xdr:cNvSpPr txBox="1"/>
      </xdr:nvSpPr>
      <xdr:spPr>
        <a:xfrm>
          <a:off x="1719795" y="129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17054</xdr:rowOff>
    </xdr:from>
    <xdr:to>
      <xdr:col>6</xdr:col>
      <xdr:colOff>38100</xdr:colOff>
      <xdr:row>75</xdr:row>
      <xdr:rowOff>118654</xdr:rowOff>
    </xdr:to>
    <xdr:sp macro="" textlink="">
      <xdr:nvSpPr>
        <xdr:cNvPr id="208" name="楕円 207"/>
        <xdr:cNvSpPr/>
      </xdr:nvSpPr>
      <xdr:spPr>
        <a:xfrm>
          <a:off x="1079500" y="128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135181</xdr:rowOff>
    </xdr:from>
    <xdr:ext cx="599010" cy="259045"/>
    <xdr:sp macro="" textlink="">
      <xdr:nvSpPr>
        <xdr:cNvPr id="209" name="テキスト ボックス 208"/>
        <xdr:cNvSpPr txBox="1"/>
      </xdr:nvSpPr>
      <xdr:spPr>
        <a:xfrm>
          <a:off x="830795" y="1265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93396</xdr:rowOff>
    </xdr:from>
    <xdr:to>
      <xdr:col>24</xdr:col>
      <xdr:colOff>63500</xdr:colOff>
      <xdr:row>97</xdr:row>
      <xdr:rowOff>169520</xdr:rowOff>
    </xdr:to>
    <xdr:cxnSp macro="">
      <xdr:nvCxnSpPr>
        <xdr:cNvPr id="239" name="直線コネクタ 238"/>
        <xdr:cNvCxnSpPr/>
      </xdr:nvCxnSpPr>
      <xdr:spPr>
        <a:xfrm flipV="1">
          <a:off x="3797300" y="16724046"/>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169520</xdr:rowOff>
    </xdr:from>
    <xdr:to>
      <xdr:col>19</xdr:col>
      <xdr:colOff>177800</xdr:colOff>
      <xdr:row>98</xdr:row>
      <xdr:rowOff>23419</xdr:rowOff>
    </xdr:to>
    <xdr:cxnSp macro="">
      <xdr:nvCxnSpPr>
        <xdr:cNvPr id="242" name="直線コネクタ 241"/>
        <xdr:cNvCxnSpPr/>
      </xdr:nvCxnSpPr>
      <xdr:spPr>
        <a:xfrm flipV="1">
          <a:off x="2908300" y="16800170"/>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136982</xdr:rowOff>
    </xdr:from>
    <xdr:to>
      <xdr:col>15</xdr:col>
      <xdr:colOff>50800</xdr:colOff>
      <xdr:row>98</xdr:row>
      <xdr:rowOff>23419</xdr:rowOff>
    </xdr:to>
    <xdr:cxnSp macro="">
      <xdr:nvCxnSpPr>
        <xdr:cNvPr id="245" name="直線コネクタ 244"/>
        <xdr:cNvCxnSpPr/>
      </xdr:nvCxnSpPr>
      <xdr:spPr>
        <a:xfrm>
          <a:off x="2019300" y="16767632"/>
          <a:ext cx="8890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59626</xdr:rowOff>
    </xdr:from>
    <xdr:to>
      <xdr:col>10</xdr:col>
      <xdr:colOff>114300</xdr:colOff>
      <xdr:row>97</xdr:row>
      <xdr:rowOff>136982</xdr:rowOff>
    </xdr:to>
    <xdr:cxnSp macro="">
      <xdr:nvCxnSpPr>
        <xdr:cNvPr id="248" name="直線コネクタ 247"/>
        <xdr:cNvCxnSpPr/>
      </xdr:nvCxnSpPr>
      <xdr:spPr>
        <a:xfrm>
          <a:off x="1130300" y="16518826"/>
          <a:ext cx="889000" cy="2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42596</xdr:rowOff>
    </xdr:from>
    <xdr:to>
      <xdr:col>24</xdr:col>
      <xdr:colOff>114300</xdr:colOff>
      <xdr:row>97</xdr:row>
      <xdr:rowOff>144196</xdr:rowOff>
    </xdr:to>
    <xdr:sp macro="" textlink="">
      <xdr:nvSpPr>
        <xdr:cNvPr id="258" name="楕円 257"/>
        <xdr:cNvSpPr/>
      </xdr:nvSpPr>
      <xdr:spPr>
        <a:xfrm>
          <a:off x="4584700" y="166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21023</xdr:rowOff>
    </xdr:from>
    <xdr:ext cx="534377" cy="259045"/>
    <xdr:sp macro="" textlink="">
      <xdr:nvSpPr>
        <xdr:cNvPr id="259" name="衛生費該当値テキスト"/>
        <xdr:cNvSpPr txBox="1"/>
      </xdr:nvSpPr>
      <xdr:spPr>
        <a:xfrm>
          <a:off x="4686300" y="166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118720</xdr:rowOff>
    </xdr:from>
    <xdr:to>
      <xdr:col>20</xdr:col>
      <xdr:colOff>38100</xdr:colOff>
      <xdr:row>98</xdr:row>
      <xdr:rowOff>48870</xdr:rowOff>
    </xdr:to>
    <xdr:sp macro="" textlink="">
      <xdr:nvSpPr>
        <xdr:cNvPr id="260" name="楕円 259"/>
        <xdr:cNvSpPr/>
      </xdr:nvSpPr>
      <xdr:spPr>
        <a:xfrm>
          <a:off x="3746500" y="167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39997</xdr:rowOff>
    </xdr:from>
    <xdr:ext cx="534377" cy="259045"/>
    <xdr:sp macro="" textlink="">
      <xdr:nvSpPr>
        <xdr:cNvPr id="261" name="テキスト ボックス 260"/>
        <xdr:cNvSpPr txBox="1"/>
      </xdr:nvSpPr>
      <xdr:spPr>
        <a:xfrm>
          <a:off x="3530111" y="168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144069</xdr:rowOff>
    </xdr:from>
    <xdr:to>
      <xdr:col>15</xdr:col>
      <xdr:colOff>101600</xdr:colOff>
      <xdr:row>98</xdr:row>
      <xdr:rowOff>74219</xdr:rowOff>
    </xdr:to>
    <xdr:sp macro="" textlink="">
      <xdr:nvSpPr>
        <xdr:cNvPr id="262" name="楕円 261"/>
        <xdr:cNvSpPr/>
      </xdr:nvSpPr>
      <xdr:spPr>
        <a:xfrm>
          <a:off x="2857500" y="167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65346</xdr:rowOff>
    </xdr:from>
    <xdr:ext cx="534377" cy="259045"/>
    <xdr:sp macro="" textlink="">
      <xdr:nvSpPr>
        <xdr:cNvPr id="263" name="テキスト ボックス 262"/>
        <xdr:cNvSpPr txBox="1"/>
      </xdr:nvSpPr>
      <xdr:spPr>
        <a:xfrm>
          <a:off x="2641111" y="168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86182</xdr:rowOff>
    </xdr:from>
    <xdr:to>
      <xdr:col>10</xdr:col>
      <xdr:colOff>165100</xdr:colOff>
      <xdr:row>98</xdr:row>
      <xdr:rowOff>16332</xdr:rowOff>
    </xdr:to>
    <xdr:sp macro="" textlink="">
      <xdr:nvSpPr>
        <xdr:cNvPr id="264" name="楕円 263"/>
        <xdr:cNvSpPr/>
      </xdr:nvSpPr>
      <xdr:spPr>
        <a:xfrm>
          <a:off x="19685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32859</xdr:rowOff>
    </xdr:from>
    <xdr:ext cx="534377" cy="259045"/>
    <xdr:sp macro="" textlink="">
      <xdr:nvSpPr>
        <xdr:cNvPr id="265" name="テキスト ボックス 264"/>
        <xdr:cNvSpPr txBox="1"/>
      </xdr:nvSpPr>
      <xdr:spPr>
        <a:xfrm>
          <a:off x="1752111" y="16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8826</xdr:rowOff>
    </xdr:from>
    <xdr:to>
      <xdr:col>6</xdr:col>
      <xdr:colOff>38100</xdr:colOff>
      <xdr:row>96</xdr:row>
      <xdr:rowOff>110426</xdr:rowOff>
    </xdr:to>
    <xdr:sp macro="" textlink="">
      <xdr:nvSpPr>
        <xdr:cNvPr id="266" name="楕円 265"/>
        <xdr:cNvSpPr/>
      </xdr:nvSpPr>
      <xdr:spPr>
        <a:xfrm>
          <a:off x="1079500" y="164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126953</xdr:rowOff>
    </xdr:from>
    <xdr:ext cx="534377" cy="259045"/>
    <xdr:sp macro="" textlink="">
      <xdr:nvSpPr>
        <xdr:cNvPr id="267" name="テキスト ボックス 266"/>
        <xdr:cNvSpPr txBox="1"/>
      </xdr:nvSpPr>
      <xdr:spPr>
        <a:xfrm>
          <a:off x="863111" y="162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59919</xdr:rowOff>
    </xdr:from>
    <xdr:to>
      <xdr:col>55</xdr:col>
      <xdr:colOff>0</xdr:colOff>
      <xdr:row>38</xdr:row>
      <xdr:rowOff>61290</xdr:rowOff>
    </xdr:to>
    <xdr:cxnSp macro="">
      <xdr:nvCxnSpPr>
        <xdr:cNvPr id="294" name="直線コネクタ 293"/>
        <xdr:cNvCxnSpPr/>
      </xdr:nvCxnSpPr>
      <xdr:spPr>
        <a:xfrm>
          <a:off x="9639300" y="657501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42545</xdr:rowOff>
    </xdr:from>
    <xdr:to>
      <xdr:col>50</xdr:col>
      <xdr:colOff>114300</xdr:colOff>
      <xdr:row>38</xdr:row>
      <xdr:rowOff>59919</xdr:rowOff>
    </xdr:to>
    <xdr:cxnSp macro="">
      <xdr:nvCxnSpPr>
        <xdr:cNvPr id="297" name="直線コネクタ 296"/>
        <xdr:cNvCxnSpPr/>
      </xdr:nvCxnSpPr>
      <xdr:spPr>
        <a:xfrm>
          <a:off x="8750300" y="655764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42545</xdr:rowOff>
    </xdr:from>
    <xdr:to>
      <xdr:col>45</xdr:col>
      <xdr:colOff>177800</xdr:colOff>
      <xdr:row>38</xdr:row>
      <xdr:rowOff>45059</xdr:rowOff>
    </xdr:to>
    <xdr:cxnSp macro="">
      <xdr:nvCxnSpPr>
        <xdr:cNvPr id="300" name="直線コネクタ 299"/>
        <xdr:cNvCxnSpPr/>
      </xdr:nvCxnSpPr>
      <xdr:spPr>
        <a:xfrm flipV="1">
          <a:off x="7861300" y="655764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45059</xdr:rowOff>
    </xdr:from>
    <xdr:to>
      <xdr:col>41</xdr:col>
      <xdr:colOff>50800</xdr:colOff>
      <xdr:row>38</xdr:row>
      <xdr:rowOff>47117</xdr:rowOff>
    </xdr:to>
    <xdr:cxnSp macro="">
      <xdr:nvCxnSpPr>
        <xdr:cNvPr id="303" name="直線コネクタ 302"/>
        <xdr:cNvCxnSpPr/>
      </xdr:nvCxnSpPr>
      <xdr:spPr>
        <a:xfrm flipV="1">
          <a:off x="6972300" y="656015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10490</xdr:rowOff>
    </xdr:from>
    <xdr:to>
      <xdr:col>55</xdr:col>
      <xdr:colOff>50800</xdr:colOff>
      <xdr:row>38</xdr:row>
      <xdr:rowOff>112090</xdr:rowOff>
    </xdr:to>
    <xdr:sp macro="" textlink="">
      <xdr:nvSpPr>
        <xdr:cNvPr id="313" name="楕円 312"/>
        <xdr:cNvSpPr/>
      </xdr:nvSpPr>
      <xdr:spPr>
        <a:xfrm>
          <a:off x="104267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96867</xdr:rowOff>
    </xdr:from>
    <xdr:ext cx="378565" cy="259045"/>
    <xdr:sp macro="" textlink="">
      <xdr:nvSpPr>
        <xdr:cNvPr id="314" name="労働費該当値テキスト"/>
        <xdr:cNvSpPr txBox="1"/>
      </xdr:nvSpPr>
      <xdr:spPr>
        <a:xfrm>
          <a:off x="10528300" y="64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9119</xdr:rowOff>
    </xdr:from>
    <xdr:to>
      <xdr:col>50</xdr:col>
      <xdr:colOff>165100</xdr:colOff>
      <xdr:row>38</xdr:row>
      <xdr:rowOff>110719</xdr:rowOff>
    </xdr:to>
    <xdr:sp macro="" textlink="">
      <xdr:nvSpPr>
        <xdr:cNvPr id="315" name="楕円 314"/>
        <xdr:cNvSpPr/>
      </xdr:nvSpPr>
      <xdr:spPr>
        <a:xfrm>
          <a:off x="9588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101846</xdr:rowOff>
    </xdr:from>
    <xdr:ext cx="378565" cy="259045"/>
    <xdr:sp macro="" textlink="">
      <xdr:nvSpPr>
        <xdr:cNvPr id="316" name="テキスト ボックス 315"/>
        <xdr:cNvSpPr txBox="1"/>
      </xdr:nvSpPr>
      <xdr:spPr>
        <a:xfrm>
          <a:off x="9450017" y="66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163195</xdr:rowOff>
    </xdr:from>
    <xdr:to>
      <xdr:col>46</xdr:col>
      <xdr:colOff>38100</xdr:colOff>
      <xdr:row>38</xdr:row>
      <xdr:rowOff>93345</xdr:rowOff>
    </xdr:to>
    <xdr:sp macro="" textlink="">
      <xdr:nvSpPr>
        <xdr:cNvPr id="317" name="楕円 316"/>
        <xdr:cNvSpPr/>
      </xdr:nvSpPr>
      <xdr:spPr>
        <a:xfrm>
          <a:off x="8699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84472</xdr:rowOff>
    </xdr:from>
    <xdr:ext cx="378565" cy="259045"/>
    <xdr:sp macro="" textlink="">
      <xdr:nvSpPr>
        <xdr:cNvPr id="318" name="テキスト ボックス 317"/>
        <xdr:cNvSpPr txBox="1"/>
      </xdr:nvSpPr>
      <xdr:spPr>
        <a:xfrm>
          <a:off x="8561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165709</xdr:rowOff>
    </xdr:from>
    <xdr:to>
      <xdr:col>41</xdr:col>
      <xdr:colOff>101600</xdr:colOff>
      <xdr:row>38</xdr:row>
      <xdr:rowOff>95859</xdr:rowOff>
    </xdr:to>
    <xdr:sp macro="" textlink="">
      <xdr:nvSpPr>
        <xdr:cNvPr id="319" name="楕円 318"/>
        <xdr:cNvSpPr/>
      </xdr:nvSpPr>
      <xdr:spPr>
        <a:xfrm>
          <a:off x="7810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86986</xdr:rowOff>
    </xdr:from>
    <xdr:ext cx="378565" cy="259045"/>
    <xdr:sp macro="" textlink="">
      <xdr:nvSpPr>
        <xdr:cNvPr id="320" name="テキスト ボックス 319"/>
        <xdr:cNvSpPr txBox="1"/>
      </xdr:nvSpPr>
      <xdr:spPr>
        <a:xfrm>
          <a:off x="7672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167767</xdr:rowOff>
    </xdr:from>
    <xdr:to>
      <xdr:col>36</xdr:col>
      <xdr:colOff>165100</xdr:colOff>
      <xdr:row>38</xdr:row>
      <xdr:rowOff>97917</xdr:rowOff>
    </xdr:to>
    <xdr:sp macro="" textlink="">
      <xdr:nvSpPr>
        <xdr:cNvPr id="321" name="楕円 320"/>
        <xdr:cNvSpPr/>
      </xdr:nvSpPr>
      <xdr:spPr>
        <a:xfrm>
          <a:off x="6921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89044</xdr:rowOff>
    </xdr:from>
    <xdr:ext cx="378565" cy="259045"/>
    <xdr:sp macro="" textlink="">
      <xdr:nvSpPr>
        <xdr:cNvPr id="322" name="テキスト ボックス 321"/>
        <xdr:cNvSpPr txBox="1"/>
      </xdr:nvSpPr>
      <xdr:spPr>
        <a:xfrm>
          <a:off x="6783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79304</xdr:rowOff>
    </xdr:from>
    <xdr:to>
      <xdr:col>55</xdr:col>
      <xdr:colOff>0</xdr:colOff>
      <xdr:row>57</xdr:row>
      <xdr:rowOff>33996</xdr:rowOff>
    </xdr:to>
    <xdr:cxnSp macro="">
      <xdr:nvCxnSpPr>
        <xdr:cNvPr id="349" name="直線コネクタ 348"/>
        <xdr:cNvCxnSpPr/>
      </xdr:nvCxnSpPr>
      <xdr:spPr>
        <a:xfrm>
          <a:off x="9639300" y="9680504"/>
          <a:ext cx="8382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79304</xdr:rowOff>
    </xdr:from>
    <xdr:to>
      <xdr:col>50</xdr:col>
      <xdr:colOff>114300</xdr:colOff>
      <xdr:row>57</xdr:row>
      <xdr:rowOff>15525</xdr:rowOff>
    </xdr:to>
    <xdr:cxnSp macro="">
      <xdr:nvCxnSpPr>
        <xdr:cNvPr id="352" name="直線コネクタ 351"/>
        <xdr:cNvCxnSpPr/>
      </xdr:nvCxnSpPr>
      <xdr:spPr>
        <a:xfrm flipV="1">
          <a:off x="8750300" y="9680504"/>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15525</xdr:rowOff>
    </xdr:from>
    <xdr:to>
      <xdr:col>45</xdr:col>
      <xdr:colOff>177800</xdr:colOff>
      <xdr:row>57</xdr:row>
      <xdr:rowOff>111879</xdr:rowOff>
    </xdr:to>
    <xdr:cxnSp macro="">
      <xdr:nvCxnSpPr>
        <xdr:cNvPr id="355" name="直線コネクタ 354"/>
        <xdr:cNvCxnSpPr/>
      </xdr:nvCxnSpPr>
      <xdr:spPr>
        <a:xfrm flipV="1">
          <a:off x="7861300" y="9788175"/>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56924</xdr:rowOff>
    </xdr:from>
    <xdr:to>
      <xdr:col>41</xdr:col>
      <xdr:colOff>50800</xdr:colOff>
      <xdr:row>57</xdr:row>
      <xdr:rowOff>111879</xdr:rowOff>
    </xdr:to>
    <xdr:cxnSp macro="">
      <xdr:nvCxnSpPr>
        <xdr:cNvPr id="358" name="直線コネクタ 357"/>
        <xdr:cNvCxnSpPr/>
      </xdr:nvCxnSpPr>
      <xdr:spPr>
        <a:xfrm>
          <a:off x="6972300" y="9829574"/>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154646</xdr:rowOff>
    </xdr:from>
    <xdr:to>
      <xdr:col>55</xdr:col>
      <xdr:colOff>50800</xdr:colOff>
      <xdr:row>57</xdr:row>
      <xdr:rowOff>84796</xdr:rowOff>
    </xdr:to>
    <xdr:sp macro="" textlink="">
      <xdr:nvSpPr>
        <xdr:cNvPr id="368" name="楕円 367"/>
        <xdr:cNvSpPr/>
      </xdr:nvSpPr>
      <xdr:spPr>
        <a:xfrm>
          <a:off x="10426700" y="97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133073</xdr:rowOff>
    </xdr:from>
    <xdr:ext cx="534377" cy="259045"/>
    <xdr:sp macro="" textlink="">
      <xdr:nvSpPr>
        <xdr:cNvPr id="369" name="農林水産業費該当値テキスト"/>
        <xdr:cNvSpPr txBox="1"/>
      </xdr:nvSpPr>
      <xdr:spPr>
        <a:xfrm>
          <a:off x="10528300" y="97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28504</xdr:rowOff>
    </xdr:from>
    <xdr:to>
      <xdr:col>50</xdr:col>
      <xdr:colOff>165100</xdr:colOff>
      <xdr:row>56</xdr:row>
      <xdr:rowOff>130104</xdr:rowOff>
    </xdr:to>
    <xdr:sp macro="" textlink="">
      <xdr:nvSpPr>
        <xdr:cNvPr id="370" name="楕円 369"/>
        <xdr:cNvSpPr/>
      </xdr:nvSpPr>
      <xdr:spPr>
        <a:xfrm>
          <a:off x="9588500" y="96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121231</xdr:rowOff>
    </xdr:from>
    <xdr:ext cx="534377" cy="259045"/>
    <xdr:sp macro="" textlink="">
      <xdr:nvSpPr>
        <xdr:cNvPr id="371" name="テキスト ボックス 370"/>
        <xdr:cNvSpPr txBox="1"/>
      </xdr:nvSpPr>
      <xdr:spPr>
        <a:xfrm>
          <a:off x="9372111" y="97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136175</xdr:rowOff>
    </xdr:from>
    <xdr:to>
      <xdr:col>46</xdr:col>
      <xdr:colOff>38100</xdr:colOff>
      <xdr:row>57</xdr:row>
      <xdr:rowOff>66325</xdr:rowOff>
    </xdr:to>
    <xdr:sp macro="" textlink="">
      <xdr:nvSpPr>
        <xdr:cNvPr id="372" name="楕円 371"/>
        <xdr:cNvSpPr/>
      </xdr:nvSpPr>
      <xdr:spPr>
        <a:xfrm>
          <a:off x="8699500" y="97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57452</xdr:rowOff>
    </xdr:from>
    <xdr:ext cx="534377" cy="259045"/>
    <xdr:sp macro="" textlink="">
      <xdr:nvSpPr>
        <xdr:cNvPr id="373" name="テキスト ボックス 372"/>
        <xdr:cNvSpPr txBox="1"/>
      </xdr:nvSpPr>
      <xdr:spPr>
        <a:xfrm>
          <a:off x="8483111" y="98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61079</xdr:rowOff>
    </xdr:from>
    <xdr:to>
      <xdr:col>41</xdr:col>
      <xdr:colOff>101600</xdr:colOff>
      <xdr:row>57</xdr:row>
      <xdr:rowOff>162679</xdr:rowOff>
    </xdr:to>
    <xdr:sp macro="" textlink="">
      <xdr:nvSpPr>
        <xdr:cNvPr id="374" name="楕円 373"/>
        <xdr:cNvSpPr/>
      </xdr:nvSpPr>
      <xdr:spPr>
        <a:xfrm>
          <a:off x="7810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153806</xdr:rowOff>
    </xdr:from>
    <xdr:ext cx="469744" cy="259045"/>
    <xdr:sp macro="" textlink="">
      <xdr:nvSpPr>
        <xdr:cNvPr id="375" name="テキスト ボックス 374"/>
        <xdr:cNvSpPr txBox="1"/>
      </xdr:nvSpPr>
      <xdr:spPr>
        <a:xfrm>
          <a:off x="7626428" y="992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6124</xdr:rowOff>
    </xdr:from>
    <xdr:to>
      <xdr:col>36</xdr:col>
      <xdr:colOff>165100</xdr:colOff>
      <xdr:row>57</xdr:row>
      <xdr:rowOff>107724</xdr:rowOff>
    </xdr:to>
    <xdr:sp macro="" textlink="">
      <xdr:nvSpPr>
        <xdr:cNvPr id="376" name="楕円 375"/>
        <xdr:cNvSpPr/>
      </xdr:nvSpPr>
      <xdr:spPr>
        <a:xfrm>
          <a:off x="6921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98851</xdr:rowOff>
    </xdr:from>
    <xdr:ext cx="534377" cy="259045"/>
    <xdr:sp macro="" textlink="">
      <xdr:nvSpPr>
        <xdr:cNvPr id="377" name="テキスト ボックス 376"/>
        <xdr:cNvSpPr txBox="1"/>
      </xdr:nvSpPr>
      <xdr:spPr>
        <a:xfrm>
          <a:off x="6705111" y="98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97272</xdr:rowOff>
    </xdr:from>
    <xdr:to>
      <xdr:col>55</xdr:col>
      <xdr:colOff>0</xdr:colOff>
      <xdr:row>76</xdr:row>
      <xdr:rowOff>97272</xdr:rowOff>
    </xdr:to>
    <xdr:cxnSp macro="">
      <xdr:nvCxnSpPr>
        <xdr:cNvPr id="404" name="直線コネクタ 403"/>
        <xdr:cNvCxnSpPr/>
      </xdr:nvCxnSpPr>
      <xdr:spPr>
        <a:xfrm>
          <a:off x="9639300" y="13127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97272</xdr:rowOff>
    </xdr:from>
    <xdr:to>
      <xdr:col>50</xdr:col>
      <xdr:colOff>114300</xdr:colOff>
      <xdr:row>77</xdr:row>
      <xdr:rowOff>45700</xdr:rowOff>
    </xdr:to>
    <xdr:cxnSp macro="">
      <xdr:nvCxnSpPr>
        <xdr:cNvPr id="407" name="直線コネクタ 406"/>
        <xdr:cNvCxnSpPr/>
      </xdr:nvCxnSpPr>
      <xdr:spPr>
        <a:xfrm flipV="1">
          <a:off x="8750300" y="1312747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45700</xdr:rowOff>
    </xdr:from>
    <xdr:to>
      <xdr:col>45</xdr:col>
      <xdr:colOff>177800</xdr:colOff>
      <xdr:row>77</xdr:row>
      <xdr:rowOff>104313</xdr:rowOff>
    </xdr:to>
    <xdr:cxnSp macro="">
      <xdr:nvCxnSpPr>
        <xdr:cNvPr id="410" name="直線コネクタ 409"/>
        <xdr:cNvCxnSpPr/>
      </xdr:nvCxnSpPr>
      <xdr:spPr>
        <a:xfrm flipV="1">
          <a:off x="7861300" y="13247350"/>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80195</xdr:rowOff>
    </xdr:from>
    <xdr:to>
      <xdr:col>41</xdr:col>
      <xdr:colOff>50800</xdr:colOff>
      <xdr:row>77</xdr:row>
      <xdr:rowOff>104313</xdr:rowOff>
    </xdr:to>
    <xdr:cxnSp macro="">
      <xdr:nvCxnSpPr>
        <xdr:cNvPr id="413" name="直線コネクタ 412"/>
        <xdr:cNvCxnSpPr/>
      </xdr:nvCxnSpPr>
      <xdr:spPr>
        <a:xfrm>
          <a:off x="6972300" y="13281845"/>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46472</xdr:rowOff>
    </xdr:from>
    <xdr:to>
      <xdr:col>55</xdr:col>
      <xdr:colOff>50800</xdr:colOff>
      <xdr:row>76</xdr:row>
      <xdr:rowOff>148072</xdr:rowOff>
    </xdr:to>
    <xdr:sp macro="" textlink="">
      <xdr:nvSpPr>
        <xdr:cNvPr id="423" name="楕円 422"/>
        <xdr:cNvSpPr/>
      </xdr:nvSpPr>
      <xdr:spPr>
        <a:xfrm>
          <a:off x="10426700" y="130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24899</xdr:rowOff>
    </xdr:from>
    <xdr:ext cx="534377" cy="259045"/>
    <xdr:sp macro="" textlink="">
      <xdr:nvSpPr>
        <xdr:cNvPr id="424" name="商工費該当値テキスト"/>
        <xdr:cNvSpPr txBox="1"/>
      </xdr:nvSpPr>
      <xdr:spPr>
        <a:xfrm>
          <a:off x="10528300" y="130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46472</xdr:rowOff>
    </xdr:from>
    <xdr:to>
      <xdr:col>50</xdr:col>
      <xdr:colOff>165100</xdr:colOff>
      <xdr:row>76</xdr:row>
      <xdr:rowOff>148072</xdr:rowOff>
    </xdr:to>
    <xdr:sp macro="" textlink="">
      <xdr:nvSpPr>
        <xdr:cNvPr id="425" name="楕円 424"/>
        <xdr:cNvSpPr/>
      </xdr:nvSpPr>
      <xdr:spPr>
        <a:xfrm>
          <a:off x="9588500" y="130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139199</xdr:rowOff>
    </xdr:from>
    <xdr:ext cx="534377" cy="259045"/>
    <xdr:sp macro="" textlink="">
      <xdr:nvSpPr>
        <xdr:cNvPr id="426" name="テキスト ボックス 425"/>
        <xdr:cNvSpPr txBox="1"/>
      </xdr:nvSpPr>
      <xdr:spPr>
        <a:xfrm>
          <a:off x="9372111" y="131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166350</xdr:rowOff>
    </xdr:from>
    <xdr:to>
      <xdr:col>46</xdr:col>
      <xdr:colOff>38100</xdr:colOff>
      <xdr:row>77</xdr:row>
      <xdr:rowOff>96500</xdr:rowOff>
    </xdr:to>
    <xdr:sp macro="" textlink="">
      <xdr:nvSpPr>
        <xdr:cNvPr id="427" name="楕円 426"/>
        <xdr:cNvSpPr/>
      </xdr:nvSpPr>
      <xdr:spPr>
        <a:xfrm>
          <a:off x="8699500" y="131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87627</xdr:rowOff>
    </xdr:from>
    <xdr:ext cx="534377" cy="259045"/>
    <xdr:sp macro="" textlink="">
      <xdr:nvSpPr>
        <xdr:cNvPr id="428" name="テキスト ボックス 427"/>
        <xdr:cNvSpPr txBox="1"/>
      </xdr:nvSpPr>
      <xdr:spPr>
        <a:xfrm>
          <a:off x="8483111" y="132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53513</xdr:rowOff>
    </xdr:from>
    <xdr:to>
      <xdr:col>41</xdr:col>
      <xdr:colOff>101600</xdr:colOff>
      <xdr:row>77</xdr:row>
      <xdr:rowOff>155113</xdr:rowOff>
    </xdr:to>
    <xdr:sp macro="" textlink="">
      <xdr:nvSpPr>
        <xdr:cNvPr id="429" name="楕円 428"/>
        <xdr:cNvSpPr/>
      </xdr:nvSpPr>
      <xdr:spPr>
        <a:xfrm>
          <a:off x="7810500" y="132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146240</xdr:rowOff>
    </xdr:from>
    <xdr:ext cx="469744" cy="259045"/>
    <xdr:sp macro="" textlink="">
      <xdr:nvSpPr>
        <xdr:cNvPr id="430" name="テキスト ボックス 429"/>
        <xdr:cNvSpPr txBox="1"/>
      </xdr:nvSpPr>
      <xdr:spPr>
        <a:xfrm>
          <a:off x="7626428" y="133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29395</xdr:rowOff>
    </xdr:from>
    <xdr:to>
      <xdr:col>36</xdr:col>
      <xdr:colOff>165100</xdr:colOff>
      <xdr:row>77</xdr:row>
      <xdr:rowOff>130995</xdr:rowOff>
    </xdr:to>
    <xdr:sp macro="" textlink="">
      <xdr:nvSpPr>
        <xdr:cNvPr id="431" name="楕円 430"/>
        <xdr:cNvSpPr/>
      </xdr:nvSpPr>
      <xdr:spPr>
        <a:xfrm>
          <a:off x="6921500" y="13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122122</xdr:rowOff>
    </xdr:from>
    <xdr:ext cx="534377" cy="259045"/>
    <xdr:sp macro="" textlink="">
      <xdr:nvSpPr>
        <xdr:cNvPr id="432" name="テキスト ボックス 431"/>
        <xdr:cNvSpPr txBox="1"/>
      </xdr:nvSpPr>
      <xdr:spPr>
        <a:xfrm>
          <a:off x="6705111" y="133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31964</xdr:rowOff>
    </xdr:from>
    <xdr:to>
      <xdr:col>55</xdr:col>
      <xdr:colOff>0</xdr:colOff>
      <xdr:row>96</xdr:row>
      <xdr:rowOff>57910</xdr:rowOff>
    </xdr:to>
    <xdr:cxnSp macro="">
      <xdr:nvCxnSpPr>
        <xdr:cNvPr id="464" name="直線コネクタ 463"/>
        <xdr:cNvCxnSpPr/>
      </xdr:nvCxnSpPr>
      <xdr:spPr>
        <a:xfrm flipV="1">
          <a:off x="9639300" y="16148264"/>
          <a:ext cx="838200" cy="3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49371</xdr:rowOff>
    </xdr:from>
    <xdr:to>
      <xdr:col>50</xdr:col>
      <xdr:colOff>114300</xdr:colOff>
      <xdr:row>96</xdr:row>
      <xdr:rowOff>57910</xdr:rowOff>
    </xdr:to>
    <xdr:cxnSp macro="">
      <xdr:nvCxnSpPr>
        <xdr:cNvPr id="467" name="直線コネクタ 466"/>
        <xdr:cNvCxnSpPr/>
      </xdr:nvCxnSpPr>
      <xdr:spPr>
        <a:xfrm>
          <a:off x="8750300" y="16508571"/>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49371</xdr:rowOff>
    </xdr:from>
    <xdr:to>
      <xdr:col>45</xdr:col>
      <xdr:colOff>177800</xdr:colOff>
      <xdr:row>97</xdr:row>
      <xdr:rowOff>31214</xdr:rowOff>
    </xdr:to>
    <xdr:cxnSp macro="">
      <xdr:nvCxnSpPr>
        <xdr:cNvPr id="470" name="直線コネクタ 469"/>
        <xdr:cNvCxnSpPr/>
      </xdr:nvCxnSpPr>
      <xdr:spPr>
        <a:xfrm flipV="1">
          <a:off x="7861300" y="16508571"/>
          <a:ext cx="8890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31214</xdr:rowOff>
    </xdr:from>
    <xdr:to>
      <xdr:col>41</xdr:col>
      <xdr:colOff>50800</xdr:colOff>
      <xdr:row>97</xdr:row>
      <xdr:rowOff>47803</xdr:rowOff>
    </xdr:to>
    <xdr:cxnSp macro="">
      <xdr:nvCxnSpPr>
        <xdr:cNvPr id="473" name="直線コネクタ 472"/>
        <xdr:cNvCxnSpPr/>
      </xdr:nvCxnSpPr>
      <xdr:spPr>
        <a:xfrm flipV="1">
          <a:off x="6972300" y="1666186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152614</xdr:rowOff>
    </xdr:from>
    <xdr:to>
      <xdr:col>55</xdr:col>
      <xdr:colOff>50800</xdr:colOff>
      <xdr:row>94</xdr:row>
      <xdr:rowOff>82764</xdr:rowOff>
    </xdr:to>
    <xdr:sp macro="" textlink="">
      <xdr:nvSpPr>
        <xdr:cNvPr id="483" name="楕円 482"/>
        <xdr:cNvSpPr/>
      </xdr:nvSpPr>
      <xdr:spPr>
        <a:xfrm>
          <a:off x="10426700" y="16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4041</xdr:rowOff>
    </xdr:from>
    <xdr:ext cx="534377" cy="259045"/>
    <xdr:sp macro="" textlink="">
      <xdr:nvSpPr>
        <xdr:cNvPr id="484" name="土木費該当値テキスト"/>
        <xdr:cNvSpPr txBox="1"/>
      </xdr:nvSpPr>
      <xdr:spPr>
        <a:xfrm>
          <a:off x="10528300" y="15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7110</xdr:rowOff>
    </xdr:from>
    <xdr:to>
      <xdr:col>50</xdr:col>
      <xdr:colOff>165100</xdr:colOff>
      <xdr:row>96</xdr:row>
      <xdr:rowOff>108710</xdr:rowOff>
    </xdr:to>
    <xdr:sp macro="" textlink="">
      <xdr:nvSpPr>
        <xdr:cNvPr id="485" name="楕円 484"/>
        <xdr:cNvSpPr/>
      </xdr:nvSpPr>
      <xdr:spPr>
        <a:xfrm>
          <a:off x="9588500" y="164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99837</xdr:rowOff>
    </xdr:from>
    <xdr:ext cx="534377" cy="259045"/>
    <xdr:sp macro="" textlink="">
      <xdr:nvSpPr>
        <xdr:cNvPr id="486" name="テキスト ボックス 485"/>
        <xdr:cNvSpPr txBox="1"/>
      </xdr:nvSpPr>
      <xdr:spPr>
        <a:xfrm>
          <a:off x="9372111" y="1655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170021</xdr:rowOff>
    </xdr:from>
    <xdr:to>
      <xdr:col>46</xdr:col>
      <xdr:colOff>38100</xdr:colOff>
      <xdr:row>96</xdr:row>
      <xdr:rowOff>100171</xdr:rowOff>
    </xdr:to>
    <xdr:sp macro="" textlink="">
      <xdr:nvSpPr>
        <xdr:cNvPr id="487" name="楕円 486"/>
        <xdr:cNvSpPr/>
      </xdr:nvSpPr>
      <xdr:spPr>
        <a:xfrm>
          <a:off x="8699500" y="16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116698</xdr:rowOff>
    </xdr:from>
    <xdr:ext cx="534377" cy="259045"/>
    <xdr:sp macro="" textlink="">
      <xdr:nvSpPr>
        <xdr:cNvPr id="488" name="テキスト ボックス 487"/>
        <xdr:cNvSpPr txBox="1"/>
      </xdr:nvSpPr>
      <xdr:spPr>
        <a:xfrm>
          <a:off x="8483111" y="162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151864</xdr:rowOff>
    </xdr:from>
    <xdr:to>
      <xdr:col>41</xdr:col>
      <xdr:colOff>101600</xdr:colOff>
      <xdr:row>97</xdr:row>
      <xdr:rowOff>82014</xdr:rowOff>
    </xdr:to>
    <xdr:sp macro="" textlink="">
      <xdr:nvSpPr>
        <xdr:cNvPr id="489" name="楕円 488"/>
        <xdr:cNvSpPr/>
      </xdr:nvSpPr>
      <xdr:spPr>
        <a:xfrm>
          <a:off x="7810500" y="166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73141</xdr:rowOff>
    </xdr:from>
    <xdr:ext cx="534377" cy="259045"/>
    <xdr:sp macro="" textlink="">
      <xdr:nvSpPr>
        <xdr:cNvPr id="490" name="テキスト ボックス 489"/>
        <xdr:cNvSpPr txBox="1"/>
      </xdr:nvSpPr>
      <xdr:spPr>
        <a:xfrm>
          <a:off x="7594111" y="167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168453</xdr:rowOff>
    </xdr:from>
    <xdr:to>
      <xdr:col>36</xdr:col>
      <xdr:colOff>165100</xdr:colOff>
      <xdr:row>97</xdr:row>
      <xdr:rowOff>98603</xdr:rowOff>
    </xdr:to>
    <xdr:sp macro="" textlink="">
      <xdr:nvSpPr>
        <xdr:cNvPr id="491" name="楕円 490"/>
        <xdr:cNvSpPr/>
      </xdr:nvSpPr>
      <xdr:spPr>
        <a:xfrm>
          <a:off x="6921500" y="166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89730</xdr:rowOff>
    </xdr:from>
    <xdr:ext cx="534377" cy="259045"/>
    <xdr:sp macro="" textlink="">
      <xdr:nvSpPr>
        <xdr:cNvPr id="492" name="テキスト ボックス 491"/>
        <xdr:cNvSpPr txBox="1"/>
      </xdr:nvSpPr>
      <xdr:spPr>
        <a:xfrm>
          <a:off x="6705111" y="167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99283</xdr:rowOff>
    </xdr:from>
    <xdr:to>
      <xdr:col>85</xdr:col>
      <xdr:colOff>127000</xdr:colOff>
      <xdr:row>35</xdr:row>
      <xdr:rowOff>6746</xdr:rowOff>
    </xdr:to>
    <xdr:cxnSp macro="">
      <xdr:nvCxnSpPr>
        <xdr:cNvPr id="520" name="直線コネクタ 519"/>
        <xdr:cNvCxnSpPr/>
      </xdr:nvCxnSpPr>
      <xdr:spPr>
        <a:xfrm>
          <a:off x="15481300" y="5928583"/>
          <a:ext cx="8382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99283</xdr:rowOff>
    </xdr:from>
    <xdr:to>
      <xdr:col>81</xdr:col>
      <xdr:colOff>50800</xdr:colOff>
      <xdr:row>35</xdr:row>
      <xdr:rowOff>109068</xdr:rowOff>
    </xdr:to>
    <xdr:cxnSp macro="">
      <xdr:nvCxnSpPr>
        <xdr:cNvPr id="523" name="直線コネクタ 522"/>
        <xdr:cNvCxnSpPr/>
      </xdr:nvCxnSpPr>
      <xdr:spPr>
        <a:xfrm flipV="1">
          <a:off x="14592300" y="5928583"/>
          <a:ext cx="889000" cy="1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52192</xdr:rowOff>
    </xdr:from>
    <xdr:to>
      <xdr:col>76</xdr:col>
      <xdr:colOff>114300</xdr:colOff>
      <xdr:row>35</xdr:row>
      <xdr:rowOff>109068</xdr:rowOff>
    </xdr:to>
    <xdr:cxnSp macro="">
      <xdr:nvCxnSpPr>
        <xdr:cNvPr id="526" name="直線コネクタ 525"/>
        <xdr:cNvCxnSpPr/>
      </xdr:nvCxnSpPr>
      <xdr:spPr>
        <a:xfrm>
          <a:off x="13703300" y="605294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45654</xdr:rowOff>
    </xdr:from>
    <xdr:to>
      <xdr:col>71</xdr:col>
      <xdr:colOff>177800</xdr:colOff>
      <xdr:row>35</xdr:row>
      <xdr:rowOff>52192</xdr:rowOff>
    </xdr:to>
    <xdr:cxnSp macro="">
      <xdr:nvCxnSpPr>
        <xdr:cNvPr id="529" name="直線コネクタ 528"/>
        <xdr:cNvCxnSpPr/>
      </xdr:nvCxnSpPr>
      <xdr:spPr>
        <a:xfrm>
          <a:off x="12814300" y="5874954"/>
          <a:ext cx="889000" cy="17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3" name="テキスト ボックス 532"/>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127396</xdr:rowOff>
    </xdr:from>
    <xdr:to>
      <xdr:col>85</xdr:col>
      <xdr:colOff>177800</xdr:colOff>
      <xdr:row>35</xdr:row>
      <xdr:rowOff>57546</xdr:rowOff>
    </xdr:to>
    <xdr:sp macro="" textlink="">
      <xdr:nvSpPr>
        <xdr:cNvPr id="539" name="楕円 538"/>
        <xdr:cNvSpPr/>
      </xdr:nvSpPr>
      <xdr:spPr>
        <a:xfrm>
          <a:off x="16268700" y="5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150273</xdr:rowOff>
    </xdr:from>
    <xdr:ext cx="534377" cy="259045"/>
    <xdr:sp macro="" textlink="">
      <xdr:nvSpPr>
        <xdr:cNvPr id="540" name="消防費該当値テキスト"/>
        <xdr:cNvSpPr txBox="1"/>
      </xdr:nvSpPr>
      <xdr:spPr>
        <a:xfrm>
          <a:off x="16370300" y="58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48483</xdr:rowOff>
    </xdr:from>
    <xdr:to>
      <xdr:col>81</xdr:col>
      <xdr:colOff>101600</xdr:colOff>
      <xdr:row>34</xdr:row>
      <xdr:rowOff>150083</xdr:rowOff>
    </xdr:to>
    <xdr:sp macro="" textlink="">
      <xdr:nvSpPr>
        <xdr:cNvPr id="541" name="楕円 540"/>
        <xdr:cNvSpPr/>
      </xdr:nvSpPr>
      <xdr:spPr>
        <a:xfrm>
          <a:off x="15430500" y="58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166610</xdr:rowOff>
    </xdr:from>
    <xdr:ext cx="534377" cy="259045"/>
    <xdr:sp macro="" textlink="">
      <xdr:nvSpPr>
        <xdr:cNvPr id="542" name="テキスト ボックス 541"/>
        <xdr:cNvSpPr txBox="1"/>
      </xdr:nvSpPr>
      <xdr:spPr>
        <a:xfrm>
          <a:off x="15214111" y="56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58268</xdr:rowOff>
    </xdr:from>
    <xdr:to>
      <xdr:col>76</xdr:col>
      <xdr:colOff>165100</xdr:colOff>
      <xdr:row>35</xdr:row>
      <xdr:rowOff>159868</xdr:rowOff>
    </xdr:to>
    <xdr:sp macro="" textlink="">
      <xdr:nvSpPr>
        <xdr:cNvPr id="543" name="楕円 542"/>
        <xdr:cNvSpPr/>
      </xdr:nvSpPr>
      <xdr:spPr>
        <a:xfrm>
          <a:off x="14541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4945</xdr:rowOff>
    </xdr:from>
    <xdr:ext cx="534377" cy="259045"/>
    <xdr:sp macro="" textlink="">
      <xdr:nvSpPr>
        <xdr:cNvPr id="544" name="テキスト ボックス 543"/>
        <xdr:cNvSpPr txBox="1"/>
      </xdr:nvSpPr>
      <xdr:spPr>
        <a:xfrm>
          <a:off x="14325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1392</xdr:rowOff>
    </xdr:from>
    <xdr:to>
      <xdr:col>72</xdr:col>
      <xdr:colOff>38100</xdr:colOff>
      <xdr:row>35</xdr:row>
      <xdr:rowOff>102992</xdr:rowOff>
    </xdr:to>
    <xdr:sp macro="" textlink="">
      <xdr:nvSpPr>
        <xdr:cNvPr id="545" name="楕円 544"/>
        <xdr:cNvSpPr/>
      </xdr:nvSpPr>
      <xdr:spPr>
        <a:xfrm>
          <a:off x="13652500" y="60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119519</xdr:rowOff>
    </xdr:from>
    <xdr:ext cx="534377" cy="259045"/>
    <xdr:sp macro="" textlink="">
      <xdr:nvSpPr>
        <xdr:cNvPr id="546" name="テキスト ボックス 545"/>
        <xdr:cNvSpPr txBox="1"/>
      </xdr:nvSpPr>
      <xdr:spPr>
        <a:xfrm>
          <a:off x="13436111" y="57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166304</xdr:rowOff>
    </xdr:from>
    <xdr:to>
      <xdr:col>67</xdr:col>
      <xdr:colOff>101600</xdr:colOff>
      <xdr:row>34</xdr:row>
      <xdr:rowOff>96454</xdr:rowOff>
    </xdr:to>
    <xdr:sp macro="" textlink="">
      <xdr:nvSpPr>
        <xdr:cNvPr id="547" name="楕円 546"/>
        <xdr:cNvSpPr/>
      </xdr:nvSpPr>
      <xdr:spPr>
        <a:xfrm>
          <a:off x="12763500" y="58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112981</xdr:rowOff>
    </xdr:from>
    <xdr:ext cx="534377" cy="259045"/>
    <xdr:sp macro="" textlink="">
      <xdr:nvSpPr>
        <xdr:cNvPr id="548" name="テキスト ボックス 547"/>
        <xdr:cNvSpPr txBox="1"/>
      </xdr:nvSpPr>
      <xdr:spPr>
        <a:xfrm>
          <a:off x="12547111" y="55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132450</xdr:rowOff>
    </xdr:from>
    <xdr:to>
      <xdr:col>85</xdr:col>
      <xdr:colOff>127000</xdr:colOff>
      <xdr:row>58</xdr:row>
      <xdr:rowOff>158804</xdr:rowOff>
    </xdr:to>
    <xdr:cxnSp macro="">
      <xdr:nvCxnSpPr>
        <xdr:cNvPr id="580" name="直線コネクタ 579"/>
        <xdr:cNvCxnSpPr/>
      </xdr:nvCxnSpPr>
      <xdr:spPr>
        <a:xfrm flipV="1">
          <a:off x="15481300" y="10076550"/>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158804</xdr:rowOff>
    </xdr:from>
    <xdr:to>
      <xdr:col>81</xdr:col>
      <xdr:colOff>50800</xdr:colOff>
      <xdr:row>59</xdr:row>
      <xdr:rowOff>6894</xdr:rowOff>
    </xdr:to>
    <xdr:cxnSp macro="">
      <xdr:nvCxnSpPr>
        <xdr:cNvPr id="583" name="直線コネクタ 582"/>
        <xdr:cNvCxnSpPr/>
      </xdr:nvCxnSpPr>
      <xdr:spPr>
        <a:xfrm flipV="1">
          <a:off x="14592300" y="10102904"/>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6894</xdr:rowOff>
    </xdr:from>
    <xdr:to>
      <xdr:col>76</xdr:col>
      <xdr:colOff>114300</xdr:colOff>
      <xdr:row>59</xdr:row>
      <xdr:rowOff>9093</xdr:rowOff>
    </xdr:to>
    <xdr:cxnSp macro="">
      <xdr:nvCxnSpPr>
        <xdr:cNvPr id="586" name="直線コネクタ 585"/>
        <xdr:cNvCxnSpPr/>
      </xdr:nvCxnSpPr>
      <xdr:spPr>
        <a:xfrm flipV="1">
          <a:off x="13703300" y="10122444"/>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4423</xdr:rowOff>
    </xdr:from>
    <xdr:to>
      <xdr:col>71</xdr:col>
      <xdr:colOff>177800</xdr:colOff>
      <xdr:row>59</xdr:row>
      <xdr:rowOff>9093</xdr:rowOff>
    </xdr:to>
    <xdr:cxnSp macro="">
      <xdr:nvCxnSpPr>
        <xdr:cNvPr id="589" name="直線コネクタ 588"/>
        <xdr:cNvCxnSpPr/>
      </xdr:nvCxnSpPr>
      <xdr:spPr>
        <a:xfrm>
          <a:off x="12814300" y="1011997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81650</xdr:rowOff>
    </xdr:from>
    <xdr:to>
      <xdr:col>85</xdr:col>
      <xdr:colOff>177800</xdr:colOff>
      <xdr:row>59</xdr:row>
      <xdr:rowOff>11800</xdr:rowOff>
    </xdr:to>
    <xdr:sp macro="" textlink="">
      <xdr:nvSpPr>
        <xdr:cNvPr id="599" name="楕円 598"/>
        <xdr:cNvSpPr/>
      </xdr:nvSpPr>
      <xdr:spPr>
        <a:xfrm>
          <a:off x="16268700" y="100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60077</xdr:rowOff>
    </xdr:from>
    <xdr:ext cx="534377" cy="259045"/>
    <xdr:sp macro="" textlink="">
      <xdr:nvSpPr>
        <xdr:cNvPr id="600" name="教育費該当値テキスト"/>
        <xdr:cNvSpPr txBox="1"/>
      </xdr:nvSpPr>
      <xdr:spPr>
        <a:xfrm>
          <a:off x="16370300" y="100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108004</xdr:rowOff>
    </xdr:from>
    <xdr:to>
      <xdr:col>81</xdr:col>
      <xdr:colOff>101600</xdr:colOff>
      <xdr:row>59</xdr:row>
      <xdr:rowOff>38154</xdr:rowOff>
    </xdr:to>
    <xdr:sp macro="" textlink="">
      <xdr:nvSpPr>
        <xdr:cNvPr id="601" name="楕円 600"/>
        <xdr:cNvSpPr/>
      </xdr:nvSpPr>
      <xdr:spPr>
        <a:xfrm>
          <a:off x="15430500" y="10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29281</xdr:rowOff>
    </xdr:from>
    <xdr:ext cx="534377" cy="259045"/>
    <xdr:sp macro="" textlink="">
      <xdr:nvSpPr>
        <xdr:cNvPr id="602" name="テキスト ボックス 601"/>
        <xdr:cNvSpPr txBox="1"/>
      </xdr:nvSpPr>
      <xdr:spPr>
        <a:xfrm>
          <a:off x="15214111" y="10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127544</xdr:rowOff>
    </xdr:from>
    <xdr:to>
      <xdr:col>76</xdr:col>
      <xdr:colOff>165100</xdr:colOff>
      <xdr:row>59</xdr:row>
      <xdr:rowOff>57694</xdr:rowOff>
    </xdr:to>
    <xdr:sp macro="" textlink="">
      <xdr:nvSpPr>
        <xdr:cNvPr id="603" name="楕円 602"/>
        <xdr:cNvSpPr/>
      </xdr:nvSpPr>
      <xdr:spPr>
        <a:xfrm>
          <a:off x="14541500" y="100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48821</xdr:rowOff>
    </xdr:from>
    <xdr:ext cx="534377" cy="259045"/>
    <xdr:sp macro="" textlink="">
      <xdr:nvSpPr>
        <xdr:cNvPr id="604" name="テキスト ボックス 603"/>
        <xdr:cNvSpPr txBox="1"/>
      </xdr:nvSpPr>
      <xdr:spPr>
        <a:xfrm>
          <a:off x="14325111" y="101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129743</xdr:rowOff>
    </xdr:from>
    <xdr:to>
      <xdr:col>72</xdr:col>
      <xdr:colOff>38100</xdr:colOff>
      <xdr:row>59</xdr:row>
      <xdr:rowOff>59893</xdr:rowOff>
    </xdr:to>
    <xdr:sp macro="" textlink="">
      <xdr:nvSpPr>
        <xdr:cNvPr id="605" name="楕円 604"/>
        <xdr:cNvSpPr/>
      </xdr:nvSpPr>
      <xdr:spPr>
        <a:xfrm>
          <a:off x="136525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51020</xdr:rowOff>
    </xdr:from>
    <xdr:ext cx="534377" cy="259045"/>
    <xdr:sp macro="" textlink="">
      <xdr:nvSpPr>
        <xdr:cNvPr id="606" name="テキスト ボックス 605"/>
        <xdr:cNvSpPr txBox="1"/>
      </xdr:nvSpPr>
      <xdr:spPr>
        <a:xfrm>
          <a:off x="13436111" y="101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125073</xdr:rowOff>
    </xdr:from>
    <xdr:to>
      <xdr:col>67</xdr:col>
      <xdr:colOff>101600</xdr:colOff>
      <xdr:row>59</xdr:row>
      <xdr:rowOff>55223</xdr:rowOff>
    </xdr:to>
    <xdr:sp macro="" textlink="">
      <xdr:nvSpPr>
        <xdr:cNvPr id="607" name="楕円 606"/>
        <xdr:cNvSpPr/>
      </xdr:nvSpPr>
      <xdr:spPr>
        <a:xfrm>
          <a:off x="12763500" y="100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46350</xdr:rowOff>
    </xdr:from>
    <xdr:ext cx="534377" cy="259045"/>
    <xdr:sp macro="" textlink="">
      <xdr:nvSpPr>
        <xdr:cNvPr id="608" name="テキスト ボックス 607"/>
        <xdr:cNvSpPr txBox="1"/>
      </xdr:nvSpPr>
      <xdr:spPr>
        <a:xfrm>
          <a:off x="12547111" y="101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48900</xdr:rowOff>
    </xdr:from>
    <xdr:to>
      <xdr:col>85</xdr:col>
      <xdr:colOff>126364</xdr:colOff>
      <xdr:row>78</xdr:row>
      <xdr:rowOff>139700</xdr:rowOff>
    </xdr:to>
    <xdr:cxnSp macro="">
      <xdr:nvCxnSpPr>
        <xdr:cNvPr id="630" name="直線コネクタ 629"/>
        <xdr:cNvCxnSpPr/>
      </xdr:nvCxnSpPr>
      <xdr:spPr>
        <a:xfrm flipV="1">
          <a:off x="16317595" y="12393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167027</xdr:rowOff>
    </xdr:from>
    <xdr:ext cx="534377" cy="259045"/>
    <xdr:sp macro="" textlink="">
      <xdr:nvSpPr>
        <xdr:cNvPr id="633" name="災害復旧費最大値テキスト"/>
        <xdr:cNvSpPr txBox="1"/>
      </xdr:nvSpPr>
      <xdr:spPr>
        <a:xfrm>
          <a:off x="16370300" y="12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48900</xdr:rowOff>
    </xdr:from>
    <xdr:to>
      <xdr:col>86</xdr:col>
      <xdr:colOff>25400</xdr:colOff>
      <xdr:row>72</xdr:row>
      <xdr:rowOff>48900</xdr:rowOff>
    </xdr:to>
    <xdr:cxnSp macro="">
      <xdr:nvCxnSpPr>
        <xdr:cNvPr id="634" name="直線コネクタ 633"/>
        <xdr:cNvCxnSpPr/>
      </xdr:nvCxnSpPr>
      <xdr:spPr>
        <a:xfrm>
          <a:off x="16230600" y="123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104884</xdr:rowOff>
    </xdr:from>
    <xdr:to>
      <xdr:col>85</xdr:col>
      <xdr:colOff>127000</xdr:colOff>
      <xdr:row>78</xdr:row>
      <xdr:rowOff>123858</xdr:rowOff>
    </xdr:to>
    <xdr:cxnSp macro="">
      <xdr:nvCxnSpPr>
        <xdr:cNvPr id="635" name="直線コネクタ 634"/>
        <xdr:cNvCxnSpPr/>
      </xdr:nvCxnSpPr>
      <xdr:spPr>
        <a:xfrm>
          <a:off x="15481300" y="1347798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18645</xdr:rowOff>
    </xdr:from>
    <xdr:ext cx="469744" cy="259045"/>
    <xdr:sp macro="" textlink="">
      <xdr:nvSpPr>
        <xdr:cNvPr id="636" name="災害復旧費平均値テキスト"/>
        <xdr:cNvSpPr txBox="1"/>
      </xdr:nvSpPr>
      <xdr:spPr>
        <a:xfrm>
          <a:off x="16370300" y="1322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167218</xdr:rowOff>
    </xdr:from>
    <xdr:to>
      <xdr:col>85</xdr:col>
      <xdr:colOff>177800</xdr:colOff>
      <xdr:row>78</xdr:row>
      <xdr:rowOff>97368</xdr:rowOff>
    </xdr:to>
    <xdr:sp macro="" textlink="">
      <xdr:nvSpPr>
        <xdr:cNvPr id="637" name="フローチャート: 判断 636"/>
        <xdr:cNvSpPr/>
      </xdr:nvSpPr>
      <xdr:spPr>
        <a:xfrm>
          <a:off x="162687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95855</xdr:rowOff>
    </xdr:from>
    <xdr:to>
      <xdr:col>81</xdr:col>
      <xdr:colOff>50800</xdr:colOff>
      <xdr:row>78</xdr:row>
      <xdr:rowOff>104884</xdr:rowOff>
    </xdr:to>
    <xdr:cxnSp macro="">
      <xdr:nvCxnSpPr>
        <xdr:cNvPr id="638" name="直線コネクタ 637"/>
        <xdr:cNvCxnSpPr/>
      </xdr:nvCxnSpPr>
      <xdr:spPr>
        <a:xfrm>
          <a:off x="14592300" y="12440255"/>
          <a:ext cx="889000" cy="10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112880</xdr:rowOff>
    </xdr:from>
    <xdr:to>
      <xdr:col>81</xdr:col>
      <xdr:colOff>101600</xdr:colOff>
      <xdr:row>78</xdr:row>
      <xdr:rowOff>43030</xdr:rowOff>
    </xdr:to>
    <xdr:sp macro="" textlink="">
      <xdr:nvSpPr>
        <xdr:cNvPr id="639" name="フローチャート: 判断 638"/>
        <xdr:cNvSpPr/>
      </xdr:nvSpPr>
      <xdr:spPr>
        <a:xfrm>
          <a:off x="15430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59557</xdr:rowOff>
    </xdr:from>
    <xdr:ext cx="469744" cy="259045"/>
    <xdr:sp macro="" textlink="">
      <xdr:nvSpPr>
        <xdr:cNvPr id="640" name="テキスト ボックス 639"/>
        <xdr:cNvSpPr txBox="1"/>
      </xdr:nvSpPr>
      <xdr:spPr>
        <a:xfrm>
          <a:off x="15246428" y="130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107124</xdr:rowOff>
    </xdr:from>
    <xdr:to>
      <xdr:col>76</xdr:col>
      <xdr:colOff>114300</xdr:colOff>
      <xdr:row>72</xdr:row>
      <xdr:rowOff>95855</xdr:rowOff>
    </xdr:to>
    <xdr:cxnSp macro="">
      <xdr:nvCxnSpPr>
        <xdr:cNvPr id="641" name="直線コネクタ 640"/>
        <xdr:cNvCxnSpPr/>
      </xdr:nvCxnSpPr>
      <xdr:spPr>
        <a:xfrm>
          <a:off x="13703300" y="12280074"/>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113612</xdr:rowOff>
    </xdr:from>
    <xdr:to>
      <xdr:col>76</xdr:col>
      <xdr:colOff>165100</xdr:colOff>
      <xdr:row>78</xdr:row>
      <xdr:rowOff>43762</xdr:rowOff>
    </xdr:to>
    <xdr:sp macro="" textlink="">
      <xdr:nvSpPr>
        <xdr:cNvPr id="642" name="フローチャート: 判断 641"/>
        <xdr:cNvSpPr/>
      </xdr:nvSpPr>
      <xdr:spPr>
        <a:xfrm>
          <a:off x="14541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34889</xdr:rowOff>
    </xdr:from>
    <xdr:ext cx="469744" cy="259045"/>
    <xdr:sp macro="" textlink="">
      <xdr:nvSpPr>
        <xdr:cNvPr id="643" name="テキスト ボックス 642"/>
        <xdr:cNvSpPr txBox="1"/>
      </xdr:nvSpPr>
      <xdr:spPr>
        <a:xfrm>
          <a:off x="14357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107124</xdr:rowOff>
    </xdr:from>
    <xdr:to>
      <xdr:col>71</xdr:col>
      <xdr:colOff>177800</xdr:colOff>
      <xdr:row>73</xdr:row>
      <xdr:rowOff>112154</xdr:rowOff>
    </xdr:to>
    <xdr:cxnSp macro="">
      <xdr:nvCxnSpPr>
        <xdr:cNvPr id="644" name="直線コネクタ 643"/>
        <xdr:cNvCxnSpPr/>
      </xdr:nvCxnSpPr>
      <xdr:spPr>
        <a:xfrm flipV="1">
          <a:off x="12814300" y="12280074"/>
          <a:ext cx="889000" cy="3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130733</xdr:rowOff>
    </xdr:from>
    <xdr:to>
      <xdr:col>72</xdr:col>
      <xdr:colOff>38100</xdr:colOff>
      <xdr:row>78</xdr:row>
      <xdr:rowOff>60883</xdr:rowOff>
    </xdr:to>
    <xdr:sp macro="" textlink="">
      <xdr:nvSpPr>
        <xdr:cNvPr id="645" name="フローチャート: 判断 644"/>
        <xdr:cNvSpPr/>
      </xdr:nvSpPr>
      <xdr:spPr>
        <a:xfrm>
          <a:off x="13652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52010</xdr:rowOff>
    </xdr:from>
    <xdr:ext cx="469744" cy="259045"/>
    <xdr:sp macro="" textlink="">
      <xdr:nvSpPr>
        <xdr:cNvPr id="646" name="テキスト ボックス 645"/>
        <xdr:cNvSpPr txBox="1"/>
      </xdr:nvSpPr>
      <xdr:spPr>
        <a:xfrm>
          <a:off x="13468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156155</xdr:rowOff>
    </xdr:from>
    <xdr:to>
      <xdr:col>67</xdr:col>
      <xdr:colOff>101600</xdr:colOff>
      <xdr:row>78</xdr:row>
      <xdr:rowOff>86305</xdr:rowOff>
    </xdr:to>
    <xdr:sp macro="" textlink="">
      <xdr:nvSpPr>
        <xdr:cNvPr id="647" name="フローチャート: 判断 646"/>
        <xdr:cNvSpPr/>
      </xdr:nvSpPr>
      <xdr:spPr>
        <a:xfrm>
          <a:off x="12763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77432</xdr:rowOff>
    </xdr:from>
    <xdr:ext cx="469744" cy="259045"/>
    <xdr:sp macro="" textlink="">
      <xdr:nvSpPr>
        <xdr:cNvPr id="648" name="テキスト ボックス 647"/>
        <xdr:cNvSpPr txBox="1"/>
      </xdr:nvSpPr>
      <xdr:spPr>
        <a:xfrm>
          <a:off x="12579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73058</xdr:rowOff>
    </xdr:from>
    <xdr:to>
      <xdr:col>85</xdr:col>
      <xdr:colOff>177800</xdr:colOff>
      <xdr:row>79</xdr:row>
      <xdr:rowOff>3208</xdr:rowOff>
    </xdr:to>
    <xdr:sp macro="" textlink="">
      <xdr:nvSpPr>
        <xdr:cNvPr id="654" name="楕円 653"/>
        <xdr:cNvSpPr/>
      </xdr:nvSpPr>
      <xdr:spPr>
        <a:xfrm>
          <a:off x="16268700" y="134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159435</xdr:rowOff>
    </xdr:from>
    <xdr:ext cx="378565" cy="259045"/>
    <xdr:sp macro="" textlink="">
      <xdr:nvSpPr>
        <xdr:cNvPr id="655" name="災害復旧費該当値テキスト"/>
        <xdr:cNvSpPr txBox="1"/>
      </xdr:nvSpPr>
      <xdr:spPr>
        <a:xfrm>
          <a:off x="16370300" y="1336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54084</xdr:rowOff>
    </xdr:from>
    <xdr:to>
      <xdr:col>81</xdr:col>
      <xdr:colOff>101600</xdr:colOff>
      <xdr:row>78</xdr:row>
      <xdr:rowOff>155684</xdr:rowOff>
    </xdr:to>
    <xdr:sp macro="" textlink="">
      <xdr:nvSpPr>
        <xdr:cNvPr id="656" name="楕円 655"/>
        <xdr:cNvSpPr/>
      </xdr:nvSpPr>
      <xdr:spPr>
        <a:xfrm>
          <a:off x="15430500" y="134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146811</xdr:rowOff>
    </xdr:from>
    <xdr:ext cx="469744" cy="259045"/>
    <xdr:sp macro="" textlink="">
      <xdr:nvSpPr>
        <xdr:cNvPr id="657" name="テキスト ボックス 656"/>
        <xdr:cNvSpPr txBox="1"/>
      </xdr:nvSpPr>
      <xdr:spPr>
        <a:xfrm>
          <a:off x="15246428" y="135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45055</xdr:rowOff>
    </xdr:from>
    <xdr:to>
      <xdr:col>76</xdr:col>
      <xdr:colOff>165100</xdr:colOff>
      <xdr:row>72</xdr:row>
      <xdr:rowOff>146655</xdr:rowOff>
    </xdr:to>
    <xdr:sp macro="" textlink="">
      <xdr:nvSpPr>
        <xdr:cNvPr id="658" name="楕円 657"/>
        <xdr:cNvSpPr/>
      </xdr:nvSpPr>
      <xdr:spPr>
        <a:xfrm>
          <a:off x="14541500" y="123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163182</xdr:rowOff>
    </xdr:from>
    <xdr:ext cx="534377" cy="259045"/>
    <xdr:sp macro="" textlink="">
      <xdr:nvSpPr>
        <xdr:cNvPr id="659" name="テキスト ボックス 658"/>
        <xdr:cNvSpPr txBox="1"/>
      </xdr:nvSpPr>
      <xdr:spPr>
        <a:xfrm>
          <a:off x="14325111" y="1216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56324</xdr:rowOff>
    </xdr:from>
    <xdr:to>
      <xdr:col>72</xdr:col>
      <xdr:colOff>38100</xdr:colOff>
      <xdr:row>71</xdr:row>
      <xdr:rowOff>157924</xdr:rowOff>
    </xdr:to>
    <xdr:sp macro="" textlink="">
      <xdr:nvSpPr>
        <xdr:cNvPr id="660" name="楕円 659"/>
        <xdr:cNvSpPr/>
      </xdr:nvSpPr>
      <xdr:spPr>
        <a:xfrm>
          <a:off x="13652500" y="122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3001</xdr:rowOff>
    </xdr:from>
    <xdr:ext cx="534377" cy="259045"/>
    <xdr:sp macro="" textlink="">
      <xdr:nvSpPr>
        <xdr:cNvPr id="661" name="テキスト ボックス 660"/>
        <xdr:cNvSpPr txBox="1"/>
      </xdr:nvSpPr>
      <xdr:spPr>
        <a:xfrm>
          <a:off x="13436111" y="120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61354</xdr:rowOff>
    </xdr:from>
    <xdr:to>
      <xdr:col>67</xdr:col>
      <xdr:colOff>101600</xdr:colOff>
      <xdr:row>73</xdr:row>
      <xdr:rowOff>162954</xdr:rowOff>
    </xdr:to>
    <xdr:sp macro="" textlink="">
      <xdr:nvSpPr>
        <xdr:cNvPr id="662" name="楕円 661"/>
        <xdr:cNvSpPr/>
      </xdr:nvSpPr>
      <xdr:spPr>
        <a:xfrm>
          <a:off x="12763500" y="125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8031</xdr:rowOff>
    </xdr:from>
    <xdr:ext cx="534377" cy="259045"/>
    <xdr:sp macro="" textlink="">
      <xdr:nvSpPr>
        <xdr:cNvPr id="663" name="テキスト ボックス 662"/>
        <xdr:cNvSpPr txBox="1"/>
      </xdr:nvSpPr>
      <xdr:spPr>
        <a:xfrm>
          <a:off x="12547111" y="123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7" name="直線コネクタ 686"/>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8"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9" name="直線コネクタ 688"/>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0"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1" name="直線コネクタ 690"/>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55004</xdr:rowOff>
    </xdr:from>
    <xdr:to>
      <xdr:col>85</xdr:col>
      <xdr:colOff>127000</xdr:colOff>
      <xdr:row>93</xdr:row>
      <xdr:rowOff>134125</xdr:rowOff>
    </xdr:to>
    <xdr:cxnSp macro="">
      <xdr:nvCxnSpPr>
        <xdr:cNvPr id="692" name="直線コネクタ 691"/>
        <xdr:cNvCxnSpPr/>
      </xdr:nvCxnSpPr>
      <xdr:spPr>
        <a:xfrm flipV="1">
          <a:off x="15481300" y="15999854"/>
          <a:ext cx="838200" cy="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3"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4" name="フローチャート: 判断 693"/>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134125</xdr:rowOff>
    </xdr:from>
    <xdr:to>
      <xdr:col>81</xdr:col>
      <xdr:colOff>50800</xdr:colOff>
      <xdr:row>93</xdr:row>
      <xdr:rowOff>161430</xdr:rowOff>
    </xdr:to>
    <xdr:cxnSp macro="">
      <xdr:nvCxnSpPr>
        <xdr:cNvPr id="695" name="直線コネクタ 694"/>
        <xdr:cNvCxnSpPr/>
      </xdr:nvCxnSpPr>
      <xdr:spPr>
        <a:xfrm flipV="1">
          <a:off x="14592300" y="1607897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6" name="フローチャート: 判断 695"/>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7" name="テキスト ボックス 696"/>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161430</xdr:rowOff>
    </xdr:from>
    <xdr:to>
      <xdr:col>76</xdr:col>
      <xdr:colOff>114300</xdr:colOff>
      <xdr:row>94</xdr:row>
      <xdr:rowOff>3759</xdr:rowOff>
    </xdr:to>
    <xdr:cxnSp macro="">
      <xdr:nvCxnSpPr>
        <xdr:cNvPr id="698" name="直線コネクタ 697"/>
        <xdr:cNvCxnSpPr/>
      </xdr:nvCxnSpPr>
      <xdr:spPr>
        <a:xfrm flipV="1">
          <a:off x="13703300" y="16106280"/>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699" name="フローチャート: 判断 698"/>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0" name="テキスト ボックス 699"/>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3759</xdr:rowOff>
    </xdr:from>
    <xdr:to>
      <xdr:col>71</xdr:col>
      <xdr:colOff>177800</xdr:colOff>
      <xdr:row>94</xdr:row>
      <xdr:rowOff>66535</xdr:rowOff>
    </xdr:to>
    <xdr:cxnSp macro="">
      <xdr:nvCxnSpPr>
        <xdr:cNvPr id="701" name="直線コネクタ 700"/>
        <xdr:cNvCxnSpPr/>
      </xdr:nvCxnSpPr>
      <xdr:spPr>
        <a:xfrm flipV="1">
          <a:off x="12814300" y="16120059"/>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2" name="フローチャート: 判断 701"/>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3" name="テキスト ボックス 702"/>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4" name="フローチャート: 判断 703"/>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5" name="テキスト ボックス 704"/>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4204</xdr:rowOff>
    </xdr:from>
    <xdr:to>
      <xdr:col>85</xdr:col>
      <xdr:colOff>177800</xdr:colOff>
      <xdr:row>93</xdr:row>
      <xdr:rowOff>105804</xdr:rowOff>
    </xdr:to>
    <xdr:sp macro="" textlink="">
      <xdr:nvSpPr>
        <xdr:cNvPr id="711" name="楕円 710"/>
        <xdr:cNvSpPr/>
      </xdr:nvSpPr>
      <xdr:spPr>
        <a:xfrm>
          <a:off x="16268700" y="15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27081</xdr:rowOff>
    </xdr:from>
    <xdr:ext cx="534377" cy="259045"/>
    <xdr:sp macro="" textlink="">
      <xdr:nvSpPr>
        <xdr:cNvPr id="712" name="公債費該当値テキスト"/>
        <xdr:cNvSpPr txBox="1"/>
      </xdr:nvSpPr>
      <xdr:spPr>
        <a:xfrm>
          <a:off x="16370300" y="158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83325</xdr:rowOff>
    </xdr:from>
    <xdr:to>
      <xdr:col>81</xdr:col>
      <xdr:colOff>101600</xdr:colOff>
      <xdr:row>94</xdr:row>
      <xdr:rowOff>13475</xdr:rowOff>
    </xdr:to>
    <xdr:sp macro="" textlink="">
      <xdr:nvSpPr>
        <xdr:cNvPr id="713" name="楕円 712"/>
        <xdr:cNvSpPr/>
      </xdr:nvSpPr>
      <xdr:spPr>
        <a:xfrm>
          <a:off x="15430500" y="160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30002</xdr:rowOff>
    </xdr:from>
    <xdr:ext cx="534377" cy="259045"/>
    <xdr:sp macro="" textlink="">
      <xdr:nvSpPr>
        <xdr:cNvPr id="714" name="テキスト ボックス 713"/>
        <xdr:cNvSpPr txBox="1"/>
      </xdr:nvSpPr>
      <xdr:spPr>
        <a:xfrm>
          <a:off x="15214111" y="158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110630</xdr:rowOff>
    </xdr:from>
    <xdr:to>
      <xdr:col>76</xdr:col>
      <xdr:colOff>165100</xdr:colOff>
      <xdr:row>94</xdr:row>
      <xdr:rowOff>40780</xdr:rowOff>
    </xdr:to>
    <xdr:sp macro="" textlink="">
      <xdr:nvSpPr>
        <xdr:cNvPr id="715" name="楕円 714"/>
        <xdr:cNvSpPr/>
      </xdr:nvSpPr>
      <xdr:spPr>
        <a:xfrm>
          <a:off x="14541500" y="160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57307</xdr:rowOff>
    </xdr:from>
    <xdr:ext cx="534377" cy="259045"/>
    <xdr:sp macro="" textlink="">
      <xdr:nvSpPr>
        <xdr:cNvPr id="716" name="テキスト ボックス 715"/>
        <xdr:cNvSpPr txBox="1"/>
      </xdr:nvSpPr>
      <xdr:spPr>
        <a:xfrm>
          <a:off x="14325111" y="158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124409</xdr:rowOff>
    </xdr:from>
    <xdr:to>
      <xdr:col>72</xdr:col>
      <xdr:colOff>38100</xdr:colOff>
      <xdr:row>94</xdr:row>
      <xdr:rowOff>54559</xdr:rowOff>
    </xdr:to>
    <xdr:sp macro="" textlink="">
      <xdr:nvSpPr>
        <xdr:cNvPr id="717" name="楕円 716"/>
        <xdr:cNvSpPr/>
      </xdr:nvSpPr>
      <xdr:spPr>
        <a:xfrm>
          <a:off x="13652500" y="1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71086</xdr:rowOff>
    </xdr:from>
    <xdr:ext cx="534377" cy="259045"/>
    <xdr:sp macro="" textlink="">
      <xdr:nvSpPr>
        <xdr:cNvPr id="718" name="テキスト ボックス 717"/>
        <xdr:cNvSpPr txBox="1"/>
      </xdr:nvSpPr>
      <xdr:spPr>
        <a:xfrm>
          <a:off x="13436111" y="158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15735</xdr:rowOff>
    </xdr:from>
    <xdr:to>
      <xdr:col>67</xdr:col>
      <xdr:colOff>101600</xdr:colOff>
      <xdr:row>94</xdr:row>
      <xdr:rowOff>117335</xdr:rowOff>
    </xdr:to>
    <xdr:sp macro="" textlink="">
      <xdr:nvSpPr>
        <xdr:cNvPr id="719" name="楕円 718"/>
        <xdr:cNvSpPr/>
      </xdr:nvSpPr>
      <xdr:spPr>
        <a:xfrm>
          <a:off x="12763500" y="161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133862</xdr:rowOff>
    </xdr:from>
    <xdr:ext cx="534377" cy="259045"/>
    <xdr:sp macro="" textlink="">
      <xdr:nvSpPr>
        <xdr:cNvPr id="720" name="テキスト ボックス 719"/>
        <xdr:cNvSpPr txBox="1"/>
      </xdr:nvSpPr>
      <xdr:spPr>
        <a:xfrm>
          <a:off x="12547111" y="159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4" name="直線コネクタ 743"/>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5"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7"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8" name="直線コネクタ 747"/>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0"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1" name="フローチャート: 判断 750"/>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3" name="フローチャート: 判断 752"/>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4" name="テキスト ボックス 753"/>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6" name="フローチャート: 判断 755"/>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7" name="テキスト ボックス 756"/>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59" name="フローチャート: 判断 758"/>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0" name="テキスト ボックス 759"/>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1" name="フローチャート: 判断 760"/>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2" name="テキスト ボックス 761"/>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9"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227,075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、全国平均及び類似団体内平均値を上回っている。前年度より増加した要因として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住民税非課税世帯等臨時特別給付金事業、子育て世帯臨時特別給付金事業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子育て施策の拡充や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水準で推移していくものと予測される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介護予防事業を適正に実施しながら、健全運営に努める。民生費は歳出に占める割合が大きく、財政運営に多大な影響を及ぼすことから、今後も民生費の抑制に努めていきたい。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円増加し、全国平均を上回り、類似団体内平均値を下回っている。前年度より増加した要因として、新型コロナウイルスワクチン接種事業、ごみ処理にかかわる廃棄物処理負担金等があげられる。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円増加し、全国平均及び類似団体内平均値を上回っている。前年度より増加したのは、津久見川河川激甚災害対策特別緊急事業、津久見港改修事業等によるものである。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80,169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いる。前年度より増加したのは、過疎対策事業債、災害復旧事業債等によるもので、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今後も大型事業を予定していることから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事業の実施に当たっては、内容を慎重に精査するとともに、補助事業等を有効に活用しながら、後年度の負担の軽減を図る。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令和元年度は台風災害対応経費等の財源不足により財政調整基金を取り崩したため実質単年度収支は赤字となった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が、令和２年度・令和３年度については、財政調整基金を若干ではあるが積むことができたため、実質単年度収支はともに黒字となった。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財政調整基金残高を維持しながら、これまで以上に慎重な財政運営が必要となる。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黒字額を確保しているが、半島部の簡易水道地区の統合による経営効率の悪化や浄水場の施設整備の更新など課題も多く、計画的な事業の実施に努めていきたい。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高齢化率が高い水準にあるため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介護予防事業を適正に実施しながら、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給付費の抑制に努めていきたい。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公共下水道事業特別会計については、今後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長寿命計画及びストックマネジメント計画に沿った工事費の増加が見込まれることから、下水道への加入促進等を図り、安定的な経営に努めていく。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連結実質赤字比率は黒字となっているが、全ての会計において余裕はないため、更なる事業の見直しを進め、健全な財政運営を行う必要がある。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11405663</v>
      </c>
      <c r="BO4" s="488"/>
      <c r="BP4" s="488"/>
      <c r="BQ4" s="488"/>
      <c r="BR4" s="488"/>
      <c r="BS4" s="488"/>
      <c r="BT4" s="488"/>
      <c r="BU4" s="489"/>
      <c r="BV4" s="487">
        <v>11965975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5.3</v>
      </c>
      <c r="CU4" s="628"/>
      <c r="CV4" s="628"/>
      <c r="CW4" s="628"/>
      <c r="CX4" s="628"/>
      <c r="CY4" s="628"/>
      <c r="CZ4" s="628"/>
      <c r="DA4" s="629"/>
      <c r="DB4" s="627">
        <v>5.3</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11034578</v>
      </c>
      <c r="BO5" s="459"/>
      <c r="BP5" s="459"/>
      <c r="BQ5" s="459"/>
      <c r="BR5" s="459"/>
      <c r="BS5" s="459"/>
      <c r="BT5" s="459"/>
      <c r="BU5" s="460"/>
      <c r="BV5" s="458">
        <v>11598684</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91.1</v>
      </c>
      <c r="CU5" s="456"/>
      <c r="CV5" s="456"/>
      <c r="CW5" s="456"/>
      <c r="CX5" s="456"/>
      <c r="CY5" s="456"/>
      <c r="CZ5" s="456"/>
      <c r="DA5" s="457"/>
      <c r="DB5" s="455">
        <v>96.6</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371085</v>
      </c>
      <c r="BO6" s="459"/>
      <c r="BP6" s="459"/>
      <c r="BQ6" s="459"/>
      <c r="BR6" s="459"/>
      <c r="BS6" s="459"/>
      <c r="BT6" s="459"/>
      <c r="BU6" s="460"/>
      <c r="BV6" s="458">
        <v>367291</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94.3</v>
      </c>
      <c r="CU6" s="602"/>
      <c r="CV6" s="602"/>
      <c r="CW6" s="602"/>
      <c r="CX6" s="602"/>
      <c r="CY6" s="602"/>
      <c r="CZ6" s="602"/>
      <c r="DA6" s="603"/>
      <c r="DB6" s="601">
        <v>100.7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47031</v>
      </c>
      <c r="BO7" s="459"/>
      <c r="BP7" s="459"/>
      <c r="BQ7" s="459"/>
      <c r="BR7" s="459"/>
      <c r="BS7" s="459"/>
      <c r="BT7" s="459"/>
      <c r="BU7" s="460"/>
      <c r="BV7" s="458">
        <v>64504</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6105568</v>
      </c>
      <c r="CU7" s="459"/>
      <c r="CV7" s="459"/>
      <c r="CW7" s="459"/>
      <c r="CX7" s="459"/>
      <c r="CY7" s="459"/>
      <c r="CZ7" s="459"/>
      <c r="DA7" s="460"/>
      <c r="DB7" s="458">
        <v>5755498</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324054</v>
      </c>
      <c r="BO8" s="459"/>
      <c r="BP8" s="459"/>
      <c r="BQ8" s="459"/>
      <c r="BR8" s="459"/>
      <c r="BS8" s="459"/>
      <c r="BT8" s="459"/>
      <c r="BU8" s="460"/>
      <c r="BV8" s="458">
        <v>302787</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0.41</v>
      </c>
      <c r="CU8" s="562"/>
      <c r="CV8" s="562"/>
      <c r="CW8" s="562"/>
      <c r="CX8" s="562"/>
      <c r="CY8" s="562"/>
      <c r="CZ8" s="562"/>
      <c r="DA8" s="563"/>
      <c r="DB8" s="561">
        <v>0.42</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16100</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21267</v>
      </c>
      <c r="BO9" s="459"/>
      <c r="BP9" s="459"/>
      <c r="BQ9" s="459"/>
      <c r="BR9" s="459"/>
      <c r="BS9" s="459"/>
      <c r="BT9" s="459"/>
      <c r="BU9" s="460"/>
      <c r="BV9" s="458">
        <v>51180</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17</v>
      </c>
      <c r="CU9" s="456"/>
      <c r="CV9" s="456"/>
      <c r="CW9" s="456"/>
      <c r="CX9" s="456"/>
      <c r="CY9" s="456"/>
      <c r="CZ9" s="456"/>
      <c r="DA9" s="457"/>
      <c r="DB9" s="455">
        <v>17.399999999999999</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17969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160000</v>
      </c>
      <c r="BO10" s="459"/>
      <c r="BP10" s="459"/>
      <c r="BQ10" s="459"/>
      <c r="BR10" s="459"/>
      <c r="BS10" s="459"/>
      <c r="BT10" s="459"/>
      <c r="BU10" s="460"/>
      <c r="BV10" s="458">
        <v>127121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93</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c r="A12" s="178"/>
      <c r="B12" s="564" t="s">
        <v>128</v>
      </c>
      <c r="C12" s="565"/>
      <c r="D12" s="565"/>
      <c r="E12" s="565"/>
      <c r="F12" s="565"/>
      <c r="G12" s="565"/>
      <c r="H12" s="565"/>
      <c r="I12" s="565"/>
      <c r="J12" s="565"/>
      <c r="K12" s="566"/>
      <c r="L12" s="573" t="s">
        <v>129</v>
      </c>
      <c r="M12" s="574"/>
      <c r="N12" s="574"/>
      <c r="O12" s="574"/>
      <c r="P12" s="574"/>
      <c r="Q12" s="575"/>
      <c r="R12" s="576">
        <v>16307</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93</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50000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135</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136</v>
      </c>
      <c r="N13" s="543"/>
      <c r="O13" s="543"/>
      <c r="P13" s="543"/>
      <c r="Q13" s="544"/>
      <c r="R13" s="545">
        <v>16275</v>
      </c>
      <c r="S13" s="546"/>
      <c r="T13" s="546"/>
      <c r="U13" s="546"/>
      <c r="V13" s="547"/>
      <c r="W13" s="548" t="s">
        <v>137</v>
      </c>
      <c r="X13" s="444"/>
      <c r="Y13" s="444"/>
      <c r="Z13" s="444"/>
      <c r="AA13" s="444"/>
      <c r="AB13" s="445"/>
      <c r="AC13" s="411">
        <v>535</v>
      </c>
      <c r="AD13" s="412"/>
      <c r="AE13" s="412"/>
      <c r="AF13" s="412"/>
      <c r="AG13" s="413"/>
      <c r="AH13" s="411">
        <v>603</v>
      </c>
      <c r="AI13" s="412"/>
      <c r="AJ13" s="412"/>
      <c r="AK13" s="412"/>
      <c r="AL13" s="471"/>
      <c r="AM13" s="515" t="s">
        <v>138</v>
      </c>
      <c r="AN13" s="415"/>
      <c r="AO13" s="415"/>
      <c r="AP13" s="415"/>
      <c r="AQ13" s="415"/>
      <c r="AR13" s="415"/>
      <c r="AS13" s="415"/>
      <c r="AT13" s="416"/>
      <c r="AU13" s="516" t="s">
        <v>119</v>
      </c>
      <c r="AV13" s="517"/>
      <c r="AW13" s="517"/>
      <c r="AX13" s="517"/>
      <c r="AY13" s="472" t="s">
        <v>139</v>
      </c>
      <c r="AZ13" s="473"/>
      <c r="BA13" s="473"/>
      <c r="BB13" s="473"/>
      <c r="BC13" s="473"/>
      <c r="BD13" s="473"/>
      <c r="BE13" s="473"/>
      <c r="BF13" s="473"/>
      <c r="BG13" s="473"/>
      <c r="BH13" s="473"/>
      <c r="BI13" s="473"/>
      <c r="BJ13" s="473"/>
      <c r="BK13" s="473"/>
      <c r="BL13" s="473"/>
      <c r="BM13" s="474"/>
      <c r="BN13" s="458">
        <v>181267</v>
      </c>
      <c r="BO13" s="459"/>
      <c r="BP13" s="459"/>
      <c r="BQ13" s="459"/>
      <c r="BR13" s="459"/>
      <c r="BS13" s="459"/>
      <c r="BT13" s="459"/>
      <c r="BU13" s="460"/>
      <c r="BV13" s="458">
        <v>128301</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10.8</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141</v>
      </c>
      <c r="M14" s="585"/>
      <c r="N14" s="585"/>
      <c r="O14" s="585"/>
      <c r="P14" s="585"/>
      <c r="Q14" s="586"/>
      <c r="R14" s="545">
        <v>16739</v>
      </c>
      <c r="S14" s="546"/>
      <c r="T14" s="546"/>
      <c r="U14" s="546"/>
      <c r="V14" s="547"/>
      <c r="W14" s="549"/>
      <c r="X14" s="447"/>
      <c r="Y14" s="447"/>
      <c r="Z14" s="447"/>
      <c r="AA14" s="447"/>
      <c r="AB14" s="448"/>
      <c r="AC14" s="538">
        <v>7.5</v>
      </c>
      <c r="AD14" s="539"/>
      <c r="AE14" s="539"/>
      <c r="AF14" s="539"/>
      <c r="AG14" s="540"/>
      <c r="AH14" s="538">
        <v>7.9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143</v>
      </c>
      <c r="CU14" s="556"/>
      <c r="CV14" s="556"/>
      <c r="CW14" s="556"/>
      <c r="CX14" s="556"/>
      <c r="CY14" s="556"/>
      <c r="CZ14" s="556"/>
      <c r="DA14" s="557"/>
      <c r="DB14" s="555">
        <v>20.6</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144</v>
      </c>
      <c r="N15" s="543"/>
      <c r="O15" s="543"/>
      <c r="P15" s="543"/>
      <c r="Q15" s="544"/>
      <c r="R15" s="545">
        <v>16699</v>
      </c>
      <c r="S15" s="546"/>
      <c r="T15" s="546"/>
      <c r="U15" s="546"/>
      <c r="V15" s="547"/>
      <c r="W15" s="548" t="s">
        <v>145</v>
      </c>
      <c r="X15" s="444"/>
      <c r="Y15" s="444"/>
      <c r="Z15" s="444"/>
      <c r="AA15" s="444"/>
      <c r="AB15" s="445"/>
      <c r="AC15" s="411">
        <v>2045</v>
      </c>
      <c r="AD15" s="412"/>
      <c r="AE15" s="412"/>
      <c r="AF15" s="412"/>
      <c r="AG15" s="413"/>
      <c r="AH15" s="411">
        <v>2135</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2025474</v>
      </c>
      <c r="BO15" s="488"/>
      <c r="BP15" s="488"/>
      <c r="BQ15" s="488"/>
      <c r="BR15" s="488"/>
      <c r="BS15" s="488"/>
      <c r="BT15" s="488"/>
      <c r="BU15" s="489"/>
      <c r="BV15" s="487">
        <v>2112840</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28.7</v>
      </c>
      <c r="AD16" s="539"/>
      <c r="AE16" s="539"/>
      <c r="AF16" s="539"/>
      <c r="AG16" s="540"/>
      <c r="AH16" s="538">
        <v>27.9</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5284126</v>
      </c>
      <c r="BO16" s="459"/>
      <c r="BP16" s="459"/>
      <c r="BQ16" s="459"/>
      <c r="BR16" s="459"/>
      <c r="BS16" s="459"/>
      <c r="BT16" s="459"/>
      <c r="BU16" s="460"/>
      <c r="BV16" s="458">
        <v>4972484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4549</v>
      </c>
      <c r="AD17" s="412"/>
      <c r="AE17" s="412"/>
      <c r="AF17" s="412"/>
      <c r="AG17" s="413"/>
      <c r="AH17" s="411">
        <v>4903</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2558507</v>
      </c>
      <c r="BO17" s="459"/>
      <c r="BP17" s="459"/>
      <c r="BQ17" s="459"/>
      <c r="BR17" s="459"/>
      <c r="BS17" s="459"/>
      <c r="BT17" s="459"/>
      <c r="BU17" s="460"/>
      <c r="BV17" s="458">
        <v>2676544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79.48</v>
      </c>
      <c r="M18" s="511"/>
      <c r="N18" s="511"/>
      <c r="O18" s="511"/>
      <c r="P18" s="511"/>
      <c r="Q18" s="511"/>
      <c r="R18" s="512"/>
      <c r="S18" s="512"/>
      <c r="T18" s="512"/>
      <c r="U18" s="512"/>
      <c r="V18" s="513"/>
      <c r="W18" s="529"/>
      <c r="X18" s="530"/>
      <c r="Y18" s="530"/>
      <c r="Z18" s="530"/>
      <c r="AA18" s="530"/>
      <c r="AB18" s="554"/>
      <c r="AC18" s="428">
        <v>63.8</v>
      </c>
      <c r="AD18" s="429"/>
      <c r="AE18" s="429"/>
      <c r="AF18" s="429"/>
      <c r="AG18" s="514"/>
      <c r="AH18" s="428">
        <v>64.2</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5576310</v>
      </c>
      <c r="BO18" s="459"/>
      <c r="BP18" s="459"/>
      <c r="BQ18" s="459"/>
      <c r="BR18" s="459"/>
      <c r="BS18" s="459"/>
      <c r="BT18" s="459"/>
      <c r="BU18" s="460"/>
      <c r="BV18" s="458">
        <v>5561727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203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7671574</v>
      </c>
      <c r="BO19" s="459"/>
      <c r="BP19" s="459"/>
      <c r="BQ19" s="459"/>
      <c r="BR19" s="459"/>
      <c r="BS19" s="459"/>
      <c r="BT19" s="459"/>
      <c r="BU19" s="460"/>
      <c r="BV19" s="458">
        <v>7074660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6995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10129519</v>
      </c>
      <c r="BO22" s="488"/>
      <c r="BP22" s="488"/>
      <c r="BQ22" s="488"/>
      <c r="BR22" s="488"/>
      <c r="BS22" s="488"/>
      <c r="BT22" s="488"/>
      <c r="BU22" s="489"/>
      <c r="BV22" s="487">
        <v>10648450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9285745</v>
      </c>
      <c r="BO23" s="459"/>
      <c r="BP23" s="459"/>
      <c r="BQ23" s="459"/>
      <c r="BR23" s="459"/>
      <c r="BS23" s="459"/>
      <c r="BT23" s="459"/>
      <c r="BU23" s="460"/>
      <c r="BV23" s="458">
        <v>9699355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169</v>
      </c>
      <c r="F24" s="415"/>
      <c r="G24" s="415"/>
      <c r="H24" s="415"/>
      <c r="I24" s="415"/>
      <c r="J24" s="415"/>
      <c r="K24" s="416"/>
      <c r="L24" s="411">
        <v>1</v>
      </c>
      <c r="M24" s="412"/>
      <c r="N24" s="412"/>
      <c r="O24" s="412"/>
      <c r="P24" s="413"/>
      <c r="Q24" s="411">
        <v>6960</v>
      </c>
      <c r="R24" s="412"/>
      <c r="S24" s="412"/>
      <c r="T24" s="412"/>
      <c r="U24" s="412"/>
      <c r="V24" s="413"/>
      <c r="W24" s="501"/>
      <c r="X24" s="438"/>
      <c r="Y24" s="439"/>
      <c r="Z24" s="414" t="s">
        <v>170</v>
      </c>
      <c r="AA24" s="415"/>
      <c r="AB24" s="415"/>
      <c r="AC24" s="415"/>
      <c r="AD24" s="415"/>
      <c r="AE24" s="415"/>
      <c r="AF24" s="415"/>
      <c r="AG24" s="416"/>
      <c r="AH24" s="411">
        <v>190</v>
      </c>
      <c r="AI24" s="412"/>
      <c r="AJ24" s="412"/>
      <c r="AK24" s="412"/>
      <c r="AL24" s="413"/>
      <c r="AM24" s="411">
        <v>635930</v>
      </c>
      <c r="AN24" s="412"/>
      <c r="AO24" s="412"/>
      <c r="AP24" s="412"/>
      <c r="AQ24" s="412"/>
      <c r="AR24" s="413"/>
      <c r="AS24" s="411">
        <v>3347</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6490740</v>
      </c>
      <c r="BO24" s="459"/>
      <c r="BP24" s="459"/>
      <c r="BQ24" s="459"/>
      <c r="BR24" s="459"/>
      <c r="BS24" s="459"/>
      <c r="BT24" s="459"/>
      <c r="BU24" s="460"/>
      <c r="BV24" s="458">
        <v>6886663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172</v>
      </c>
      <c r="F25" s="415"/>
      <c r="G25" s="415"/>
      <c r="H25" s="415"/>
      <c r="I25" s="415"/>
      <c r="J25" s="415"/>
      <c r="K25" s="416"/>
      <c r="L25" s="411">
        <v>1</v>
      </c>
      <c r="M25" s="412"/>
      <c r="N25" s="412"/>
      <c r="O25" s="412"/>
      <c r="P25" s="413"/>
      <c r="Q25" s="411">
        <v>5712</v>
      </c>
      <c r="R25" s="412"/>
      <c r="S25" s="412"/>
      <c r="T25" s="412"/>
      <c r="U25" s="412"/>
      <c r="V25" s="413"/>
      <c r="W25" s="501"/>
      <c r="X25" s="438"/>
      <c r="Y25" s="439"/>
      <c r="Z25" s="414" t="s">
        <v>173</v>
      </c>
      <c r="AA25" s="415"/>
      <c r="AB25" s="415"/>
      <c r="AC25" s="415"/>
      <c r="AD25" s="415"/>
      <c r="AE25" s="415"/>
      <c r="AF25" s="415"/>
      <c r="AG25" s="416"/>
      <c r="AH25" s="411">
        <v>38</v>
      </c>
      <c r="AI25" s="412"/>
      <c r="AJ25" s="412"/>
      <c r="AK25" s="412"/>
      <c r="AL25" s="413"/>
      <c r="AM25" s="411">
        <v>118750</v>
      </c>
      <c r="AN25" s="412"/>
      <c r="AO25" s="412"/>
      <c r="AP25" s="412"/>
      <c r="AQ25" s="412"/>
      <c r="AR25" s="413"/>
      <c r="AS25" s="411">
        <v>3125</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2100814</v>
      </c>
      <c r="BO25" s="488"/>
      <c r="BP25" s="488"/>
      <c r="BQ25" s="488"/>
      <c r="BR25" s="488"/>
      <c r="BS25" s="488"/>
      <c r="BT25" s="488"/>
      <c r="BU25" s="489"/>
      <c r="BV25" s="487">
        <v>996219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175</v>
      </c>
      <c r="F26" s="415"/>
      <c r="G26" s="415"/>
      <c r="H26" s="415"/>
      <c r="I26" s="415"/>
      <c r="J26" s="415"/>
      <c r="K26" s="416"/>
      <c r="L26" s="411">
        <v>1</v>
      </c>
      <c r="M26" s="412"/>
      <c r="N26" s="412"/>
      <c r="O26" s="412"/>
      <c r="P26" s="413"/>
      <c r="Q26" s="411">
        <v>5310</v>
      </c>
      <c r="R26" s="412"/>
      <c r="S26" s="412"/>
      <c r="T26" s="412"/>
      <c r="U26" s="412"/>
      <c r="V26" s="413"/>
      <c r="W26" s="501"/>
      <c r="X26" s="438"/>
      <c r="Y26" s="439"/>
      <c r="Z26" s="414" t="s">
        <v>176</v>
      </c>
      <c r="AA26" s="469"/>
      <c r="AB26" s="469"/>
      <c r="AC26" s="469"/>
      <c r="AD26" s="469"/>
      <c r="AE26" s="469"/>
      <c r="AF26" s="469"/>
      <c r="AG26" s="470"/>
      <c r="AH26" s="411" t="s">
        <v>177</v>
      </c>
      <c r="AI26" s="412"/>
      <c r="AJ26" s="412"/>
      <c r="AK26" s="412"/>
      <c r="AL26" s="413"/>
      <c r="AM26" s="411" t="s">
        <v>135</v>
      </c>
      <c r="AN26" s="412"/>
      <c r="AO26" s="412"/>
      <c r="AP26" s="412"/>
      <c r="AQ26" s="412"/>
      <c r="AR26" s="413"/>
      <c r="AS26" s="411" t="s">
        <v>135</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135</v>
      </c>
      <c r="BO26" s="459"/>
      <c r="BP26" s="459"/>
      <c r="BQ26" s="459"/>
      <c r="BR26" s="459"/>
      <c r="BS26" s="459"/>
      <c r="BT26" s="459"/>
      <c r="BU26" s="460"/>
      <c r="BV26" s="458" t="s">
        <v>135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3830</v>
      </c>
      <c r="R27" s="412"/>
      <c r="S27" s="412"/>
      <c r="T27" s="412"/>
      <c r="U27" s="412"/>
      <c r="V27" s="413"/>
      <c r="W27" s="501"/>
      <c r="X27" s="438"/>
      <c r="Y27" s="439"/>
      <c r="Z27" s="414" t="s">
        <v>180</v>
      </c>
      <c r="AA27" s="415"/>
      <c r="AB27" s="415"/>
      <c r="AC27" s="415"/>
      <c r="AD27" s="415"/>
      <c r="AE27" s="415"/>
      <c r="AF27" s="415"/>
      <c r="AG27" s="416"/>
      <c r="AH27" s="411">
        <v>2</v>
      </c>
      <c r="AI27" s="412"/>
      <c r="AJ27" s="412"/>
      <c r="AK27" s="412"/>
      <c r="AL27" s="413"/>
      <c r="AM27" s="411" t="s">
        <v>181</v>
      </c>
      <c r="AN27" s="412"/>
      <c r="AO27" s="412"/>
      <c r="AP27" s="412"/>
      <c r="AQ27" s="412"/>
      <c r="AR27" s="413"/>
      <c r="AS27" s="411" t="s">
        <v>181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601482</v>
      </c>
      <c r="BO27" s="493"/>
      <c r="BP27" s="493"/>
      <c r="BQ27" s="493"/>
      <c r="BR27" s="493"/>
      <c r="BS27" s="493"/>
      <c r="BT27" s="493"/>
      <c r="BU27" s="494"/>
      <c r="BV27" s="492">
        <v>601482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3330</v>
      </c>
      <c r="R28" s="412"/>
      <c r="S28" s="412"/>
      <c r="T28" s="412"/>
      <c r="U28" s="412"/>
      <c r="V28" s="413"/>
      <c r="W28" s="501"/>
      <c r="X28" s="438"/>
      <c r="Y28" s="439"/>
      <c r="Z28" s="414" t="s">
        <v>184</v>
      </c>
      <c r="AA28" s="415"/>
      <c r="AB28" s="415"/>
      <c r="AC28" s="415"/>
      <c r="AD28" s="415"/>
      <c r="AE28" s="415"/>
      <c r="AF28" s="415"/>
      <c r="AG28" s="416"/>
      <c r="AH28" s="411" t="s">
        <v>135</v>
      </c>
      <c r="AI28" s="412"/>
      <c r="AJ28" s="412"/>
      <c r="AK28" s="412"/>
      <c r="AL28" s="413"/>
      <c r="AM28" s="411" t="s">
        <v>135</v>
      </c>
      <c r="AN28" s="412"/>
      <c r="AO28" s="412"/>
      <c r="AP28" s="412"/>
      <c r="AQ28" s="412"/>
      <c r="AR28" s="413"/>
      <c r="AS28" s="411" t="s">
        <v>135</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1188298</v>
      </c>
      <c r="BO28" s="488"/>
      <c r="BP28" s="488"/>
      <c r="BQ28" s="488"/>
      <c r="BR28" s="488"/>
      <c r="BS28" s="488"/>
      <c r="BT28" s="488"/>
      <c r="BU28" s="489"/>
      <c r="BV28" s="487">
        <v>1028298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12</v>
      </c>
      <c r="M29" s="412"/>
      <c r="N29" s="412"/>
      <c r="O29" s="412"/>
      <c r="P29" s="413"/>
      <c r="Q29" s="411">
        <v>3100</v>
      </c>
      <c r="R29" s="412"/>
      <c r="S29" s="412"/>
      <c r="T29" s="412"/>
      <c r="U29" s="412"/>
      <c r="V29" s="413"/>
      <c r="W29" s="502"/>
      <c r="X29" s="503"/>
      <c r="Y29" s="504"/>
      <c r="Z29" s="414" t="s">
        <v>187</v>
      </c>
      <c r="AA29" s="415"/>
      <c r="AB29" s="415"/>
      <c r="AC29" s="415"/>
      <c r="AD29" s="415"/>
      <c r="AE29" s="415"/>
      <c r="AF29" s="415"/>
      <c r="AG29" s="416"/>
      <c r="AH29" s="411">
        <v>192</v>
      </c>
      <c r="AI29" s="412"/>
      <c r="AJ29" s="412"/>
      <c r="AK29" s="412"/>
      <c r="AL29" s="413"/>
      <c r="AM29" s="411">
        <v>643598</v>
      </c>
      <c r="AN29" s="412"/>
      <c r="AO29" s="412"/>
      <c r="AP29" s="412"/>
      <c r="AQ29" s="412"/>
      <c r="AR29" s="413"/>
      <c r="AS29" s="411">
        <v>3352</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588684</v>
      </c>
      <c r="BO29" s="459"/>
      <c r="BP29" s="459"/>
      <c r="BQ29" s="459"/>
      <c r="BR29" s="459"/>
      <c r="BS29" s="459"/>
      <c r="BT29" s="459"/>
      <c r="BU29" s="460"/>
      <c r="BV29" s="458">
        <v>388076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99.4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2267959</v>
      </c>
      <c r="BO30" s="493"/>
      <c r="BP30" s="493"/>
      <c r="BQ30" s="493"/>
      <c r="BR30" s="493"/>
      <c r="BS30" s="493"/>
      <c r="BT30" s="493"/>
      <c r="BU30" s="494"/>
      <c r="BV30" s="492">
        <v>1978555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202</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津久見市水道事業会計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IF('各会計、関係団体の財政状況及び健全化判断比率'!B32="","",'各会計、関係団体の財政状況及び健全化判断比率'!B32)</f>
        <v>簡易水道布設事業特別会計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大分県市町村会館管理組合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津久見市土地開発公社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奨学資金事業特別会計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IF('各会計、関係団体の財政状況及び健全化判断比率'!B33="","",'各会計、関係団体の財政状況及び健全化判断比率'!B33)</f>
        <v>公共下水道事業特別会計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臼津広域連合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津久見都市計画土地区画整理事業特別会計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大分県後期高齢者医療広域連合（普通会計）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大分県後期高齢者医療広域連合（後期高齢者医療事業会計）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606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5" t="s">
        <v>577</v>
      </c>
      <c r="D34" s="1215"/>
      <c r="E34" s="1216"/>
      <c r="F34" s="32">
        <v>14.72</v>
      </c>
      <c r="G34" s="33">
        <v>15.65</v>
      </c>
      <c r="H34" s="33">
        <v>16.59</v>
      </c>
      <c r="I34" s="33">
        <v>15.82</v>
      </c>
      <c r="J34" s="34">
        <v>14.36</v>
      </c>
      <c r="K34" s="22"/>
      <c r="L34" s="22"/>
      <c r="M34" s="22"/>
      <c r="N34" s="22"/>
      <c r="O34" s="22"/>
      <c r="P34" s="22"/>
    </row>
    <row r="35" spans="1:16" ht="39" customHeight="1">
      <c r="A35" s="22"/>
      <c r="B35" s="35"/>
      <c r="C35" s="1209" t="s">
        <v>578</v>
      </c>
      <c r="D35" s="1210"/>
      <c r="E35" s="1211"/>
      <c r="F35" s="36">
        <v>5.56</v>
      </c>
      <c r="G35" s="37">
        <v>4.7300000000000004</v>
      </c>
      <c r="H35" s="37">
        <v>4.51</v>
      </c>
      <c r="I35" s="37">
        <v>5.25</v>
      </c>
      <c r="J35" s="38">
        <v>5.53</v>
      </c>
      <c r="K35" s="22"/>
      <c r="L35" s="22"/>
      <c r="M35" s="22"/>
      <c r="N35" s="22"/>
      <c r="O35" s="22"/>
      <c r="P35" s="22"/>
    </row>
    <row r="36" spans="1:16" ht="39" customHeight="1">
      <c r="A36" s="22"/>
      <c r="B36" s="35"/>
      <c r="C36" s="1209" t="s">
        <v>579</v>
      </c>
      <c r="D36" s="1210"/>
      <c r="E36" s="1211"/>
      <c r="F36" s="36">
        <v>0.76</v>
      </c>
      <c r="G36" s="37">
        <v>0.3</v>
      </c>
      <c r="H36" s="37">
        <v>0.79</v>
      </c>
      <c r="I36" s="37">
        <v>0.86</v>
      </c>
      <c r="J36" s="38">
        <v>2.11</v>
      </c>
      <c r="K36" s="22"/>
      <c r="L36" s="22"/>
      <c r="M36" s="22"/>
      <c r="N36" s="22"/>
      <c r="O36" s="22"/>
      <c r="P36" s="22"/>
    </row>
    <row r="37" spans="1:16" ht="39" customHeight="1">
      <c r="A37" s="22"/>
      <c r="B37" s="35"/>
      <c r="C37" s="1209" t="s">
        <v>580</v>
      </c>
      <c r="D37" s="1210"/>
      <c r="E37" s="1211"/>
      <c r="F37" s="36">
        <v>2.14</v>
      </c>
      <c r="G37" s="37">
        <v>1.43</v>
      </c>
      <c r="H37" s="37">
        <v>0.82</v>
      </c>
      <c r="I37" s="37">
        <v>1.01</v>
      </c>
      <c r="J37" s="38">
        <v>1.1200000000000001</v>
      </c>
      <c r="K37" s="22"/>
      <c r="L37" s="22"/>
      <c r="M37" s="22"/>
      <c r="N37" s="22"/>
      <c r="O37" s="22"/>
      <c r="P37" s="22"/>
    </row>
    <row r="38" spans="1:16" ht="39" customHeight="1">
      <c r="A38" s="22"/>
      <c r="B38" s="35"/>
      <c r="C38" s="1209" t="s">
        <v>581</v>
      </c>
      <c r="D38" s="1210"/>
      <c r="E38" s="1211"/>
      <c r="F38" s="36">
        <v>0.02</v>
      </c>
      <c r="G38" s="37">
        <v>0.02</v>
      </c>
      <c r="H38" s="37">
        <v>0.02</v>
      </c>
      <c r="I38" s="37">
        <v>0.02</v>
      </c>
      <c r="J38" s="38">
        <v>0.01</v>
      </c>
      <c r="K38" s="22"/>
      <c r="L38" s="22"/>
      <c r="M38" s="22"/>
      <c r="N38" s="22"/>
      <c r="O38" s="22"/>
      <c r="P38" s="22"/>
    </row>
    <row r="39" spans="1:16" ht="39" customHeight="1">
      <c r="A39" s="22"/>
      <c r="B39" s="35"/>
      <c r="C39" s="1209" t="s">
        <v>582</v>
      </c>
      <c r="D39" s="1210"/>
      <c r="E39" s="1211"/>
      <c r="F39" s="36">
        <v>0.01</v>
      </c>
      <c r="G39" s="37">
        <v>0</v>
      </c>
      <c r="H39" s="37">
        <v>0</v>
      </c>
      <c r="I39" s="37">
        <v>0</v>
      </c>
      <c r="J39" s="38">
        <v>0</v>
      </c>
      <c r="K39" s="22"/>
      <c r="L39" s="22"/>
      <c r="M39" s="22"/>
      <c r="N39" s="22"/>
      <c r="O39" s="22"/>
      <c r="P39" s="22"/>
    </row>
    <row r="40" spans="1:16" ht="39" customHeight="1">
      <c r="A40" s="22"/>
      <c r="B40" s="35"/>
      <c r="C40" s="1209" t="s">
        <v>583</v>
      </c>
      <c r="D40" s="1210"/>
      <c r="E40" s="1211"/>
      <c r="F40" s="36">
        <v>0</v>
      </c>
      <c r="G40" s="37">
        <v>0</v>
      </c>
      <c r="H40" s="37">
        <v>0</v>
      </c>
      <c r="I40" s="37">
        <v>0</v>
      </c>
      <c r="J40" s="38">
        <v>0</v>
      </c>
      <c r="K40" s="22"/>
      <c r="L40" s="22"/>
      <c r="M40" s="22"/>
      <c r="N40" s="22"/>
      <c r="O40" s="22"/>
      <c r="P40" s="22"/>
    </row>
    <row r="41" spans="1:16" ht="39" customHeight="1">
      <c r="A41" s="22"/>
      <c r="B41" s="35"/>
      <c r="C41" s="1209" t="s">
        <v>584</v>
      </c>
      <c r="D41" s="1210"/>
      <c r="E41" s="1211"/>
      <c r="F41" s="36">
        <v>0.01</v>
      </c>
      <c r="G41" s="37">
        <v>0</v>
      </c>
      <c r="H41" s="37">
        <v>0</v>
      </c>
      <c r="I41" s="37">
        <v>0</v>
      </c>
      <c r="J41" s="38">
        <v>0</v>
      </c>
      <c r="K41" s="22"/>
      <c r="L41" s="22"/>
      <c r="M41" s="22"/>
      <c r="N41" s="22"/>
      <c r="O41" s="22"/>
      <c r="P41" s="22"/>
    </row>
    <row r="42" spans="1:16" ht="39" customHeight="1">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c r="A43" s="22"/>
      <c r="B43" s="40"/>
      <c r="C43" s="1212" t="s">
        <v>586</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CTAK/jC3zctbsihvpqt96YmLFJMfSWMpYI9k9HOYGANnBFQdNvkHCx2v4V8uGQLEx7thTFjSbk/vQeSKDgb3w==" saltValue="P9Jk3e4OHOcY61VAiEOa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35" t="s">
        <v>11</v>
      </c>
      <c r="C45" s="1236"/>
      <c r="D45" s="58"/>
      <c r="E45" s="1241" t="s">
        <v>12</v>
      </c>
      <c r="F45" s="1241"/>
      <c r="G45" s="1241"/>
      <c r="H45" s="1241"/>
      <c r="I45" s="1241"/>
      <c r="J45" s="1242"/>
      <c r="K45" s="59">
        <v>1190</v>
      </c>
      <c r="L45" s="60">
        <v>1248</v>
      </c>
      <c r="M45" s="60">
        <v>1232</v>
      </c>
      <c r="N45" s="60">
        <v>1238</v>
      </c>
      <c r="O45" s="61">
        <v>1307</v>
      </c>
      <c r="P45" s="48"/>
      <c r="Q45" s="48"/>
      <c r="R45" s="48"/>
      <c r="S45" s="48"/>
      <c r="T45" s="48"/>
      <c r="U45" s="48"/>
    </row>
    <row r="46" spans="1:21" ht="30.75" customHeight="1">
      <c r="A46" s="48"/>
      <c r="B46" s="1237"/>
      <c r="C46" s="1238"/>
      <c r="D46" s="62"/>
      <c r="E46" s="1219" t="s">
        <v>13</v>
      </c>
      <c r="F46" s="1219"/>
      <c r="G46" s="1219"/>
      <c r="H46" s="1219"/>
      <c r="I46" s="1219"/>
      <c r="J46" s="1220"/>
      <c r="K46" s="63" t="s">
        <v>528</v>
      </c>
      <c r="L46" s="64" t="s">
        <v>528</v>
      </c>
      <c r="M46" s="64" t="s">
        <v>528</v>
      </c>
      <c r="N46" s="64" t="s">
        <v>528</v>
      </c>
      <c r="O46" s="65" t="s">
        <v>528</v>
      </c>
      <c r="P46" s="48"/>
      <c r="Q46" s="48"/>
      <c r="R46" s="48"/>
      <c r="S46" s="48"/>
      <c r="T46" s="48"/>
      <c r="U46" s="48"/>
    </row>
    <row r="47" spans="1:21" ht="30.75" customHeight="1">
      <c r="A47" s="48"/>
      <c r="B47" s="1237"/>
      <c r="C47" s="1238"/>
      <c r="D47" s="62"/>
      <c r="E47" s="1219" t="s">
        <v>14</v>
      </c>
      <c r="F47" s="1219"/>
      <c r="G47" s="1219"/>
      <c r="H47" s="1219"/>
      <c r="I47" s="1219"/>
      <c r="J47" s="1220"/>
      <c r="K47" s="63" t="s">
        <v>528</v>
      </c>
      <c r="L47" s="64" t="s">
        <v>528</v>
      </c>
      <c r="M47" s="64" t="s">
        <v>528</v>
      </c>
      <c r="N47" s="64" t="s">
        <v>528</v>
      </c>
      <c r="O47" s="65" t="s">
        <v>528</v>
      </c>
      <c r="P47" s="48"/>
      <c r="Q47" s="48"/>
      <c r="R47" s="48"/>
      <c r="S47" s="48"/>
      <c r="T47" s="48"/>
      <c r="U47" s="48"/>
    </row>
    <row r="48" spans="1:21" ht="30.75" customHeight="1">
      <c r="A48" s="48"/>
      <c r="B48" s="1237"/>
      <c r="C48" s="1238"/>
      <c r="D48" s="62"/>
      <c r="E48" s="1219" t="s">
        <v>15</v>
      </c>
      <c r="F48" s="1219"/>
      <c r="G48" s="1219"/>
      <c r="H48" s="1219"/>
      <c r="I48" s="1219"/>
      <c r="J48" s="1220"/>
      <c r="K48" s="63">
        <v>303</v>
      </c>
      <c r="L48" s="64">
        <v>300</v>
      </c>
      <c r="M48" s="64">
        <v>298</v>
      </c>
      <c r="N48" s="64">
        <v>205</v>
      </c>
      <c r="O48" s="65">
        <v>196</v>
      </c>
      <c r="P48" s="48"/>
      <c r="Q48" s="48"/>
      <c r="R48" s="48"/>
      <c r="S48" s="48"/>
      <c r="T48" s="48"/>
      <c r="U48" s="48"/>
    </row>
    <row r="49" spans="1:21" ht="30.75" customHeight="1">
      <c r="A49" s="48"/>
      <c r="B49" s="1237"/>
      <c r="C49" s="1238"/>
      <c r="D49" s="62"/>
      <c r="E49" s="1219" t="s">
        <v>16</v>
      </c>
      <c r="F49" s="1219"/>
      <c r="G49" s="1219"/>
      <c r="H49" s="1219"/>
      <c r="I49" s="1219"/>
      <c r="J49" s="1220"/>
      <c r="K49" s="63" t="s">
        <v>528</v>
      </c>
      <c r="L49" s="64" t="s">
        <v>528</v>
      </c>
      <c r="M49" s="64" t="s">
        <v>528</v>
      </c>
      <c r="N49" s="64" t="s">
        <v>528</v>
      </c>
      <c r="O49" s="65" t="s">
        <v>528</v>
      </c>
      <c r="P49" s="48"/>
      <c r="Q49" s="48"/>
      <c r="R49" s="48"/>
      <c r="S49" s="48"/>
      <c r="T49" s="48"/>
      <c r="U49" s="48"/>
    </row>
    <row r="50" spans="1:21" ht="30.75" customHeight="1">
      <c r="A50" s="48"/>
      <c r="B50" s="1237"/>
      <c r="C50" s="1238"/>
      <c r="D50" s="62"/>
      <c r="E50" s="1219" t="s">
        <v>17</v>
      </c>
      <c r="F50" s="1219"/>
      <c r="G50" s="1219"/>
      <c r="H50" s="1219"/>
      <c r="I50" s="1219"/>
      <c r="J50" s="1220"/>
      <c r="K50" s="63">
        <v>2</v>
      </c>
      <c r="L50" s="64">
        <v>2</v>
      </c>
      <c r="M50" s="64">
        <v>0</v>
      </c>
      <c r="N50" s="64" t="s">
        <v>528</v>
      </c>
      <c r="O50" s="65" t="s">
        <v>528</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t="s">
        <v>528</v>
      </c>
      <c r="P51" s="48"/>
      <c r="Q51" s="48"/>
      <c r="R51" s="48"/>
      <c r="S51" s="48"/>
      <c r="T51" s="48"/>
      <c r="U51" s="48"/>
    </row>
    <row r="52" spans="1:21" ht="30.75" customHeight="1">
      <c r="A52" s="48"/>
      <c r="B52" s="1217" t="s">
        <v>19</v>
      </c>
      <c r="C52" s="1218"/>
      <c r="D52" s="66"/>
      <c r="E52" s="1219" t="s">
        <v>20</v>
      </c>
      <c r="F52" s="1219"/>
      <c r="G52" s="1219"/>
      <c r="H52" s="1219"/>
      <c r="I52" s="1219"/>
      <c r="J52" s="1220"/>
      <c r="K52" s="63">
        <v>972</v>
      </c>
      <c r="L52" s="64">
        <v>974</v>
      </c>
      <c r="M52" s="64">
        <v>1011</v>
      </c>
      <c r="N52" s="64">
        <v>1016</v>
      </c>
      <c r="O52" s="65">
        <v>1072</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523</v>
      </c>
      <c r="L53" s="69">
        <v>576</v>
      </c>
      <c r="M53" s="69">
        <v>519</v>
      </c>
      <c r="N53" s="69">
        <v>427</v>
      </c>
      <c r="O53" s="70">
        <v>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f+JedKTqidXgzxuUIgvo65U9OUO33P4Ln9QmtV31i0ZRwu5m2m11up2G53BMU7/BbYoluIY3Cjl17fJIo7V2Q==" saltValue="dvk1i3EmPCyUJ9bQtWh+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55" t="s">
        <v>30</v>
      </c>
      <c r="C41" s="1256"/>
      <c r="D41" s="102"/>
      <c r="E41" s="1257" t="s">
        <v>31</v>
      </c>
      <c r="F41" s="1257"/>
      <c r="G41" s="1257"/>
      <c r="H41" s="1258"/>
      <c r="I41" s="351">
        <v>11659</v>
      </c>
      <c r="J41" s="352">
        <v>11574</v>
      </c>
      <c r="K41" s="352">
        <v>11151</v>
      </c>
      <c r="L41" s="352">
        <v>10648</v>
      </c>
      <c r="M41" s="353">
        <v>10130</v>
      </c>
    </row>
    <row r="42" spans="2:13" ht="27.75" customHeight="1">
      <c r="B42" s="1245"/>
      <c r="C42" s="1246"/>
      <c r="D42" s="103"/>
      <c r="E42" s="1249" t="s">
        <v>32</v>
      </c>
      <c r="F42" s="1249"/>
      <c r="G42" s="1249"/>
      <c r="H42" s="1250"/>
      <c r="I42" s="354">
        <v>2</v>
      </c>
      <c r="J42" s="355">
        <v>2</v>
      </c>
      <c r="K42" s="355">
        <v>0</v>
      </c>
      <c r="L42" s="355" t="s">
        <v>528</v>
      </c>
      <c r="M42" s="356" t="s">
        <v>528</v>
      </c>
    </row>
    <row r="43" spans="2:13" ht="27.75" customHeight="1">
      <c r="B43" s="1245"/>
      <c r="C43" s="1246"/>
      <c r="D43" s="103"/>
      <c r="E43" s="1249" t="s">
        <v>33</v>
      </c>
      <c r="F43" s="1249"/>
      <c r="G43" s="1249"/>
      <c r="H43" s="1250"/>
      <c r="I43" s="354">
        <v>3066</v>
      </c>
      <c r="J43" s="355">
        <v>2812</v>
      </c>
      <c r="K43" s="355">
        <v>2715</v>
      </c>
      <c r="L43" s="355">
        <v>2565</v>
      </c>
      <c r="M43" s="356">
        <v>2332</v>
      </c>
    </row>
    <row r="44" spans="2:13" ht="27.75" customHeight="1">
      <c r="B44" s="1245"/>
      <c r="C44" s="1246"/>
      <c r="D44" s="103"/>
      <c r="E44" s="1249" t="s">
        <v>34</v>
      </c>
      <c r="F44" s="1249"/>
      <c r="G44" s="1249"/>
      <c r="H44" s="1250"/>
      <c r="I44" s="354" t="s">
        <v>528</v>
      </c>
      <c r="J44" s="355" t="s">
        <v>528</v>
      </c>
      <c r="K44" s="355" t="s">
        <v>528</v>
      </c>
      <c r="L44" s="355" t="s">
        <v>528</v>
      </c>
      <c r="M44" s="356" t="s">
        <v>528</v>
      </c>
    </row>
    <row r="45" spans="2:13" ht="27.75" customHeight="1">
      <c r="B45" s="1245"/>
      <c r="C45" s="1246"/>
      <c r="D45" s="103"/>
      <c r="E45" s="1249" t="s">
        <v>35</v>
      </c>
      <c r="F45" s="1249"/>
      <c r="G45" s="1249"/>
      <c r="H45" s="1250"/>
      <c r="I45" s="354">
        <v>2344</v>
      </c>
      <c r="J45" s="355">
        <v>2264</v>
      </c>
      <c r="K45" s="355">
        <v>2293</v>
      </c>
      <c r="L45" s="355">
        <v>2308</v>
      </c>
      <c r="M45" s="356">
        <v>2243</v>
      </c>
    </row>
    <row r="46" spans="2:13" ht="27.75" customHeight="1">
      <c r="B46" s="1245"/>
      <c r="C46" s="1246"/>
      <c r="D46" s="104"/>
      <c r="E46" s="1249" t="s">
        <v>36</v>
      </c>
      <c r="F46" s="1249"/>
      <c r="G46" s="1249"/>
      <c r="H46" s="1250"/>
      <c r="I46" s="354" t="s">
        <v>528</v>
      </c>
      <c r="J46" s="355" t="s">
        <v>528</v>
      </c>
      <c r="K46" s="355" t="s">
        <v>528</v>
      </c>
      <c r="L46" s="355" t="s">
        <v>528</v>
      </c>
      <c r="M46" s="356" t="s">
        <v>528</v>
      </c>
    </row>
    <row r="47" spans="2:13" ht="27.75" customHeight="1">
      <c r="B47" s="1245"/>
      <c r="C47" s="1246"/>
      <c r="D47" s="105"/>
      <c r="E47" s="1259" t="s">
        <v>37</v>
      </c>
      <c r="F47" s="1260"/>
      <c r="G47" s="1260"/>
      <c r="H47" s="1261"/>
      <c r="I47" s="354" t="s">
        <v>528</v>
      </c>
      <c r="J47" s="355" t="s">
        <v>528</v>
      </c>
      <c r="K47" s="355" t="s">
        <v>528</v>
      </c>
      <c r="L47" s="355" t="s">
        <v>528</v>
      </c>
      <c r="M47" s="356" t="s">
        <v>528</v>
      </c>
    </row>
    <row r="48" spans="2:13" ht="27.75" customHeight="1">
      <c r="B48" s="1245"/>
      <c r="C48" s="1246"/>
      <c r="D48" s="103"/>
      <c r="E48" s="1249" t="s">
        <v>38</v>
      </c>
      <c r="F48" s="1249"/>
      <c r="G48" s="1249"/>
      <c r="H48" s="1250"/>
      <c r="I48" s="354" t="s">
        <v>528</v>
      </c>
      <c r="J48" s="355" t="s">
        <v>528</v>
      </c>
      <c r="K48" s="355" t="s">
        <v>528</v>
      </c>
      <c r="L48" s="355" t="s">
        <v>528</v>
      </c>
      <c r="M48" s="356" t="s">
        <v>528</v>
      </c>
    </row>
    <row r="49" spans="2:13" ht="27.75" customHeight="1">
      <c r="B49" s="1247"/>
      <c r="C49" s="1248"/>
      <c r="D49" s="103"/>
      <c r="E49" s="1249" t="s">
        <v>39</v>
      </c>
      <c r="F49" s="1249"/>
      <c r="G49" s="1249"/>
      <c r="H49" s="1250"/>
      <c r="I49" s="354" t="s">
        <v>528</v>
      </c>
      <c r="J49" s="355" t="s">
        <v>528</v>
      </c>
      <c r="K49" s="355" t="s">
        <v>528</v>
      </c>
      <c r="L49" s="355" t="s">
        <v>528</v>
      </c>
      <c r="M49" s="356" t="s">
        <v>528</v>
      </c>
    </row>
    <row r="50" spans="2:13" ht="27.75" customHeight="1">
      <c r="B50" s="1243" t="s">
        <v>40</v>
      </c>
      <c r="C50" s="1244"/>
      <c r="D50" s="106"/>
      <c r="E50" s="1249" t="s">
        <v>41</v>
      </c>
      <c r="F50" s="1249"/>
      <c r="G50" s="1249"/>
      <c r="H50" s="1250"/>
      <c r="I50" s="354">
        <v>3744</v>
      </c>
      <c r="J50" s="355">
        <v>3773</v>
      </c>
      <c r="K50" s="355">
        <v>3703</v>
      </c>
      <c r="L50" s="355">
        <v>3851</v>
      </c>
      <c r="M50" s="356">
        <v>4542</v>
      </c>
    </row>
    <row r="51" spans="2:13" ht="27.75" customHeight="1">
      <c r="B51" s="1245"/>
      <c r="C51" s="1246"/>
      <c r="D51" s="103"/>
      <c r="E51" s="1249" t="s">
        <v>42</v>
      </c>
      <c r="F51" s="1249"/>
      <c r="G51" s="1249"/>
      <c r="H51" s="1250"/>
      <c r="I51" s="354">
        <v>532</v>
      </c>
      <c r="J51" s="355">
        <v>533</v>
      </c>
      <c r="K51" s="355">
        <v>479</v>
      </c>
      <c r="L51" s="355">
        <v>420</v>
      </c>
      <c r="M51" s="356">
        <v>344</v>
      </c>
    </row>
    <row r="52" spans="2:13" ht="27.75" customHeight="1">
      <c r="B52" s="1247"/>
      <c r="C52" s="1248"/>
      <c r="D52" s="103"/>
      <c r="E52" s="1249" t="s">
        <v>43</v>
      </c>
      <c r="F52" s="1249"/>
      <c r="G52" s="1249"/>
      <c r="H52" s="1250"/>
      <c r="I52" s="354">
        <v>10430</v>
      </c>
      <c r="J52" s="355">
        <v>10524</v>
      </c>
      <c r="K52" s="355">
        <v>10497</v>
      </c>
      <c r="L52" s="355">
        <v>10261</v>
      </c>
      <c r="M52" s="356">
        <v>9883</v>
      </c>
    </row>
    <row r="53" spans="2:13" ht="27.75" customHeight="1" thickBot="1">
      <c r="B53" s="1251" t="s">
        <v>44</v>
      </c>
      <c r="C53" s="1252"/>
      <c r="D53" s="107"/>
      <c r="E53" s="1253" t="s">
        <v>45</v>
      </c>
      <c r="F53" s="1253"/>
      <c r="G53" s="1253"/>
      <c r="H53" s="1254"/>
      <c r="I53" s="357">
        <v>2364</v>
      </c>
      <c r="J53" s="358">
        <v>1822</v>
      </c>
      <c r="K53" s="358">
        <v>1479</v>
      </c>
      <c r="L53" s="358">
        <v>989</v>
      </c>
      <c r="M53" s="359">
        <v>-65</v>
      </c>
    </row>
    <row r="54" spans="2:13" ht="27.75" customHeight="1">
      <c r="B54" s="108" t="s">
        <v>46</v>
      </c>
      <c r="C54" s="109"/>
      <c r="D54" s="109"/>
      <c r="E54" s="110"/>
      <c r="F54" s="110"/>
      <c r="G54" s="110"/>
      <c r="H54" s="110"/>
      <c r="I54" s="111"/>
      <c r="J54" s="111"/>
      <c r="K54" s="111"/>
      <c r="L54" s="111"/>
      <c r="M54" s="111"/>
    </row>
    <row r="55" spans="2:13"/>
  </sheetData>
  <sheetProtection algorithmName="SHA-512" hashValue="y+nWkSQoszBtT/YPw4JPjoZw475nnY98LFawg7wzQrXcsJkyz4xbr0GJGkypn+076eS+sX7DpDm10UstzK4QnA==" saltValue="spbHnxC2SsdM//PvPJFu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572</v>
      </c>
      <c r="G54" s="116" t="s">
        <v>573</v>
      </c>
      <c r="H54" s="117" t="s">
        <v>574</v>
      </c>
    </row>
    <row r="55" spans="2:8" ht="52.5" customHeight="1">
      <c r="B55" s="118"/>
      <c r="C55" s="1270" t="s">
        <v>48</v>
      </c>
      <c r="D55" s="1270"/>
      <c r="E55" s="1271"/>
      <c r="F55" s="119">
        <v>951</v>
      </c>
      <c r="G55" s="119">
        <v>1028</v>
      </c>
      <c r="H55" s="120">
        <v>1188</v>
      </c>
    </row>
    <row r="56" spans="2:8" ht="52.5" customHeight="1">
      <c r="B56" s="121"/>
      <c r="C56" s="1272" t="s">
        <v>49</v>
      </c>
      <c r="D56" s="1272"/>
      <c r="E56" s="1273"/>
      <c r="F56" s="122">
        <v>388</v>
      </c>
      <c r="G56" s="122">
        <v>388</v>
      </c>
      <c r="H56" s="123">
        <v>589</v>
      </c>
    </row>
    <row r="57" spans="2:8" ht="53.25" customHeight="1">
      <c r="B57" s="121"/>
      <c r="C57" s="1274" t="s">
        <v>50</v>
      </c>
      <c r="D57" s="1274"/>
      <c r="E57" s="1275"/>
      <c r="F57" s="124">
        <v>1911</v>
      </c>
      <c r="G57" s="124">
        <v>1979</v>
      </c>
      <c r="H57" s="125">
        <v>2268</v>
      </c>
    </row>
    <row r="58" spans="2:8" ht="45.75" customHeight="1">
      <c r="B58" s="126"/>
      <c r="C58" s="1262" t="s">
        <v>601</v>
      </c>
      <c r="D58" s="1263"/>
      <c r="E58" s="1264"/>
      <c r="F58" s="127">
        <v>669</v>
      </c>
      <c r="G58" s="127">
        <v>683</v>
      </c>
      <c r="H58" s="128">
        <v>1004</v>
      </c>
    </row>
    <row r="59" spans="2:8" ht="45.75" customHeight="1">
      <c r="B59" s="126"/>
      <c r="C59" s="1262" t="s">
        <v>602</v>
      </c>
      <c r="D59" s="1263"/>
      <c r="E59" s="1264"/>
      <c r="F59" s="127">
        <v>607</v>
      </c>
      <c r="G59" s="127">
        <v>604</v>
      </c>
      <c r="H59" s="128">
        <v>615</v>
      </c>
    </row>
    <row r="60" spans="2:8" ht="45.75" customHeight="1">
      <c r="B60" s="126"/>
      <c r="C60" s="1262" t="s">
        <v>603</v>
      </c>
      <c r="D60" s="1263"/>
      <c r="E60" s="1264"/>
      <c r="F60" s="127">
        <v>322</v>
      </c>
      <c r="G60" s="127">
        <v>322</v>
      </c>
      <c r="H60" s="128">
        <v>322</v>
      </c>
    </row>
    <row r="61" spans="2:8" ht="45.75" customHeight="1">
      <c r="B61" s="126"/>
      <c r="C61" s="1262" t="s">
        <v>604</v>
      </c>
      <c r="D61" s="1263"/>
      <c r="E61" s="1264"/>
      <c r="F61" s="127">
        <v>136</v>
      </c>
      <c r="G61" s="127">
        <v>192</v>
      </c>
      <c r="H61" s="128">
        <v>150</v>
      </c>
    </row>
    <row r="62" spans="2:8" ht="45.75" customHeight="1" thickBot="1">
      <c r="B62" s="129"/>
      <c r="C62" s="1265" t="s">
        <v>605</v>
      </c>
      <c r="D62" s="1266"/>
      <c r="E62" s="1267"/>
      <c r="F62" s="130">
        <v>100</v>
      </c>
      <c r="G62" s="130">
        <v>101</v>
      </c>
      <c r="H62" s="131">
        <v>101</v>
      </c>
    </row>
    <row r="63" spans="2:8" ht="52.5" customHeight="1" thickBot="1">
      <c r="B63" s="132"/>
      <c r="C63" s="1268" t="s">
        <v>51</v>
      </c>
      <c r="D63" s="1268"/>
      <c r="E63" s="1269"/>
      <c r="F63" s="133">
        <v>3250</v>
      </c>
      <c r="G63" s="133">
        <v>3395</v>
      </c>
      <c r="H63" s="134">
        <v>4045</v>
      </c>
    </row>
    <row r="64" spans="2:8"/>
  </sheetData>
  <sheetProtection algorithmName="SHA-512" hashValue="+82LOD/1KiAenc0493+hMArcZg5SoxTtTwfxbDU6bfzxEYaeknW9X2uGbb4bW7ysR/dA8Obee6crhjXe8Iv/+w==" saltValue="atAqGBjfsEIUVqbC2XhL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610</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570</v>
      </c>
      <c r="BQ50" s="1289"/>
      <c r="BR50" s="1289"/>
      <c r="BS50" s="1289"/>
      <c r="BT50" s="1289"/>
      <c r="BU50" s="1289"/>
      <c r="BV50" s="1289"/>
      <c r="BW50" s="1289"/>
      <c r="BX50" s="1289" t="s">
        <v>571</v>
      </c>
      <c r="BY50" s="1289"/>
      <c r="BZ50" s="1289"/>
      <c r="CA50" s="1289"/>
      <c r="CB50" s="1289"/>
      <c r="CC50" s="1289"/>
      <c r="CD50" s="1289"/>
      <c r="CE50" s="1289"/>
      <c r="CF50" s="1289" t="s">
        <v>572</v>
      </c>
      <c r="CG50" s="1289"/>
      <c r="CH50" s="1289"/>
      <c r="CI50" s="1289"/>
      <c r="CJ50" s="1289"/>
      <c r="CK50" s="1289"/>
      <c r="CL50" s="1289"/>
      <c r="CM50" s="1289"/>
      <c r="CN50" s="1289" t="s">
        <v>573</v>
      </c>
      <c r="CO50" s="1289"/>
      <c r="CP50" s="1289"/>
      <c r="CQ50" s="1289"/>
      <c r="CR50" s="1289"/>
      <c r="CS50" s="1289"/>
      <c r="CT50" s="1289"/>
      <c r="CU50" s="1289"/>
      <c r="CV50" s="1289" t="s">
        <v>574</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611</v>
      </c>
      <c r="AO51" s="1292"/>
      <c r="AP51" s="1292"/>
      <c r="AQ51" s="1292"/>
      <c r="AR51" s="1292"/>
      <c r="AS51" s="1292"/>
      <c r="AT51" s="1292"/>
      <c r="AU51" s="1292"/>
      <c r="AV51" s="1292"/>
      <c r="AW51" s="1292"/>
      <c r="AX51" s="1292"/>
      <c r="AY51" s="1292"/>
      <c r="AZ51" s="1292"/>
      <c r="BA51" s="1292"/>
      <c r="BB51" s="1292" t="s">
        <v>612</v>
      </c>
      <c r="BC51" s="1292"/>
      <c r="BD51" s="1292"/>
      <c r="BE51" s="1292"/>
      <c r="BF51" s="1292"/>
      <c r="BG51" s="1292"/>
      <c r="BH51" s="1292"/>
      <c r="BI51" s="1292"/>
      <c r="BJ51" s="1292"/>
      <c r="BK51" s="1292"/>
      <c r="BL51" s="1292"/>
      <c r="BM51" s="1292"/>
      <c r="BN51" s="1292"/>
      <c r="BO51" s="1292"/>
      <c r="BP51" s="1290">
        <v>50.7</v>
      </c>
      <c r="BQ51" s="1290"/>
      <c r="BR51" s="1290"/>
      <c r="BS51" s="1290"/>
      <c r="BT51" s="1290"/>
      <c r="BU51" s="1290"/>
      <c r="BV51" s="1290"/>
      <c r="BW51" s="1290"/>
      <c r="BX51" s="1290">
        <v>39.4</v>
      </c>
      <c r="BY51" s="1290"/>
      <c r="BZ51" s="1290"/>
      <c r="CA51" s="1290"/>
      <c r="CB51" s="1290"/>
      <c r="CC51" s="1290"/>
      <c r="CD51" s="1290"/>
      <c r="CE51" s="1290"/>
      <c r="CF51" s="1290">
        <v>32</v>
      </c>
      <c r="CG51" s="1290"/>
      <c r="CH51" s="1290"/>
      <c r="CI51" s="1290"/>
      <c r="CJ51" s="1290"/>
      <c r="CK51" s="1290"/>
      <c r="CL51" s="1290"/>
      <c r="CM51" s="1290"/>
      <c r="CN51" s="1290">
        <v>20.6</v>
      </c>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613</v>
      </c>
      <c r="BC53" s="1292"/>
      <c r="BD53" s="1292"/>
      <c r="BE53" s="1292"/>
      <c r="BF53" s="1292"/>
      <c r="BG53" s="1292"/>
      <c r="BH53" s="1292"/>
      <c r="BI53" s="1292"/>
      <c r="BJ53" s="1292"/>
      <c r="BK53" s="1292"/>
      <c r="BL53" s="1292"/>
      <c r="BM53" s="1292"/>
      <c r="BN53" s="1292"/>
      <c r="BO53" s="1292"/>
      <c r="BP53" s="1290">
        <v>57.1</v>
      </c>
      <c r="BQ53" s="1290"/>
      <c r="BR53" s="1290"/>
      <c r="BS53" s="1290"/>
      <c r="BT53" s="1290"/>
      <c r="BU53" s="1290"/>
      <c r="BV53" s="1290"/>
      <c r="BW53" s="1290"/>
      <c r="BX53" s="1290">
        <v>58.3</v>
      </c>
      <c r="BY53" s="1290"/>
      <c r="BZ53" s="1290"/>
      <c r="CA53" s="1290"/>
      <c r="CB53" s="1290"/>
      <c r="CC53" s="1290"/>
      <c r="CD53" s="1290"/>
      <c r="CE53" s="1290"/>
      <c r="CF53" s="1290">
        <v>60</v>
      </c>
      <c r="CG53" s="1290"/>
      <c r="CH53" s="1290"/>
      <c r="CI53" s="1290"/>
      <c r="CJ53" s="1290"/>
      <c r="CK53" s="1290"/>
      <c r="CL53" s="1290"/>
      <c r="CM53" s="1290"/>
      <c r="CN53" s="1290">
        <v>61.5</v>
      </c>
      <c r="CO53" s="1290"/>
      <c r="CP53" s="1290"/>
      <c r="CQ53" s="1290"/>
      <c r="CR53" s="1290"/>
      <c r="CS53" s="1290"/>
      <c r="CT53" s="1290"/>
      <c r="CU53" s="1290"/>
      <c r="CV53" s="1290">
        <v>63.1</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614</v>
      </c>
      <c r="AO55" s="1289"/>
      <c r="AP55" s="1289"/>
      <c r="AQ55" s="1289"/>
      <c r="AR55" s="1289"/>
      <c r="AS55" s="1289"/>
      <c r="AT55" s="1289"/>
      <c r="AU55" s="1289"/>
      <c r="AV55" s="1289"/>
      <c r="AW55" s="1289"/>
      <c r="AX55" s="1289"/>
      <c r="AY55" s="1289"/>
      <c r="AZ55" s="1289"/>
      <c r="BA55" s="1289"/>
      <c r="BB55" s="1292" t="s">
        <v>612</v>
      </c>
      <c r="BC55" s="1292"/>
      <c r="BD55" s="1292"/>
      <c r="BE55" s="1292"/>
      <c r="BF55" s="1292"/>
      <c r="BG55" s="1292"/>
      <c r="BH55" s="1292"/>
      <c r="BI55" s="1292"/>
      <c r="BJ55" s="1292"/>
      <c r="BK55" s="1292"/>
      <c r="BL55" s="1292"/>
      <c r="BM55" s="1292"/>
      <c r="BN55" s="1292"/>
      <c r="BO55" s="1292"/>
      <c r="BP55" s="1290">
        <v>55.4</v>
      </c>
      <c r="BQ55" s="1290"/>
      <c r="BR55" s="1290"/>
      <c r="BS55" s="1290"/>
      <c r="BT55" s="1290"/>
      <c r="BU55" s="1290"/>
      <c r="BV55" s="1290"/>
      <c r="BW55" s="1290"/>
      <c r="BX55" s="1290">
        <v>52.7</v>
      </c>
      <c r="BY55" s="1290"/>
      <c r="BZ55" s="1290"/>
      <c r="CA55" s="1290"/>
      <c r="CB55" s="1290"/>
      <c r="CC55" s="1290"/>
      <c r="CD55" s="1290"/>
      <c r="CE55" s="1290"/>
      <c r="CF55" s="1290">
        <v>49.7</v>
      </c>
      <c r="CG55" s="1290"/>
      <c r="CH55" s="1290"/>
      <c r="CI55" s="1290"/>
      <c r="CJ55" s="1290"/>
      <c r="CK55" s="1290"/>
      <c r="CL55" s="1290"/>
      <c r="CM55" s="1290"/>
      <c r="CN55" s="1290">
        <v>37.299999999999997</v>
      </c>
      <c r="CO55" s="1290"/>
      <c r="CP55" s="1290"/>
      <c r="CQ55" s="1290"/>
      <c r="CR55" s="1290"/>
      <c r="CS55" s="1290"/>
      <c r="CT55" s="1290"/>
      <c r="CU55" s="1290"/>
      <c r="CV55" s="1290">
        <v>25.1</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613</v>
      </c>
      <c r="BC57" s="1292"/>
      <c r="BD57" s="1292"/>
      <c r="BE57" s="1292"/>
      <c r="BF57" s="1292"/>
      <c r="BG57" s="1292"/>
      <c r="BH57" s="1292"/>
      <c r="BI57" s="1292"/>
      <c r="BJ57" s="1292"/>
      <c r="BK57" s="1292"/>
      <c r="BL57" s="1292"/>
      <c r="BM57" s="1292"/>
      <c r="BN57" s="1292"/>
      <c r="BO57" s="1292"/>
      <c r="BP57" s="1290">
        <v>58.7</v>
      </c>
      <c r="BQ57" s="1290"/>
      <c r="BR57" s="1290"/>
      <c r="BS57" s="1290"/>
      <c r="BT57" s="1290"/>
      <c r="BU57" s="1290"/>
      <c r="BV57" s="1290"/>
      <c r="BW57" s="1290"/>
      <c r="BX57" s="1290">
        <v>59.9</v>
      </c>
      <c r="BY57" s="1290"/>
      <c r="BZ57" s="1290"/>
      <c r="CA57" s="1290"/>
      <c r="CB57" s="1290"/>
      <c r="CC57" s="1290"/>
      <c r="CD57" s="1290"/>
      <c r="CE57" s="1290"/>
      <c r="CF57" s="1290">
        <v>60.1</v>
      </c>
      <c r="CG57" s="1290"/>
      <c r="CH57" s="1290"/>
      <c r="CI57" s="1290"/>
      <c r="CJ57" s="1290"/>
      <c r="CK57" s="1290"/>
      <c r="CL57" s="1290"/>
      <c r="CM57" s="1290"/>
      <c r="CN57" s="1290">
        <v>61.9</v>
      </c>
      <c r="CO57" s="1290"/>
      <c r="CP57" s="1290"/>
      <c r="CQ57" s="1290"/>
      <c r="CR57" s="1290"/>
      <c r="CS57" s="1290"/>
      <c r="CT57" s="1290"/>
      <c r="CU57" s="1290"/>
      <c r="CV57" s="1290">
        <v>63.1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615</v>
      </c>
    </row>
    <row r="64" spans="1:109">
      <c r="B64" s="375"/>
      <c r="G64" s="382"/>
      <c r="I64" s="395"/>
      <c r="J64" s="395"/>
      <c r="K64" s="395"/>
      <c r="L64" s="395"/>
      <c r="M64" s="395"/>
      <c r="N64" s="396"/>
      <c r="AM64" s="382"/>
      <c r="AN64" s="382" t="s">
        <v>608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616</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610</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570</v>
      </c>
      <c r="BQ72" s="1289"/>
      <c r="BR72" s="1289"/>
      <c r="BS72" s="1289"/>
      <c r="BT72" s="1289"/>
      <c r="BU72" s="1289"/>
      <c r="BV72" s="1289"/>
      <c r="BW72" s="1289"/>
      <c r="BX72" s="1289" t="s">
        <v>571</v>
      </c>
      <c r="BY72" s="1289"/>
      <c r="BZ72" s="1289"/>
      <c r="CA72" s="1289"/>
      <c r="CB72" s="1289"/>
      <c r="CC72" s="1289"/>
      <c r="CD72" s="1289"/>
      <c r="CE72" s="1289"/>
      <c r="CF72" s="1289" t="s">
        <v>572</v>
      </c>
      <c r="CG72" s="1289"/>
      <c r="CH72" s="1289"/>
      <c r="CI72" s="1289"/>
      <c r="CJ72" s="1289"/>
      <c r="CK72" s="1289"/>
      <c r="CL72" s="1289"/>
      <c r="CM72" s="1289"/>
      <c r="CN72" s="1289" t="s">
        <v>573</v>
      </c>
      <c r="CO72" s="1289"/>
      <c r="CP72" s="1289"/>
      <c r="CQ72" s="1289"/>
      <c r="CR72" s="1289"/>
      <c r="CS72" s="1289"/>
      <c r="CT72" s="1289"/>
      <c r="CU72" s="1289"/>
      <c r="CV72" s="1289" t="s">
        <v>574</v>
      </c>
      <c r="CW72" s="1289"/>
      <c r="CX72" s="1289"/>
      <c r="CY72" s="1289"/>
      <c r="CZ72" s="1289"/>
      <c r="DA72" s="1289"/>
      <c r="DB72" s="1289"/>
      <c r="DC72" s="1289"/>
    </row>
    <row r="73" spans="2:107">
      <c r="B73" s="375"/>
      <c r="G73" s="1295"/>
      <c r="H73" s="1295"/>
      <c r="I73" s="1295"/>
      <c r="J73" s="1295"/>
      <c r="K73" s="1296"/>
      <c r="L73" s="1296"/>
      <c r="M73" s="1296"/>
      <c r="N73" s="1296"/>
      <c r="AM73" s="384"/>
      <c r="AN73" s="1292" t="s">
        <v>611</v>
      </c>
      <c r="AO73" s="1292"/>
      <c r="AP73" s="1292"/>
      <c r="AQ73" s="1292"/>
      <c r="AR73" s="1292"/>
      <c r="AS73" s="1292"/>
      <c r="AT73" s="1292"/>
      <c r="AU73" s="1292"/>
      <c r="AV73" s="1292"/>
      <c r="AW73" s="1292"/>
      <c r="AX73" s="1292"/>
      <c r="AY73" s="1292"/>
      <c r="AZ73" s="1292"/>
      <c r="BA73" s="1292"/>
      <c r="BB73" s="1292" t="s">
        <v>612</v>
      </c>
      <c r="BC73" s="1292"/>
      <c r="BD73" s="1292"/>
      <c r="BE73" s="1292"/>
      <c r="BF73" s="1292"/>
      <c r="BG73" s="1292"/>
      <c r="BH73" s="1292"/>
      <c r="BI73" s="1292"/>
      <c r="BJ73" s="1292"/>
      <c r="BK73" s="1292"/>
      <c r="BL73" s="1292"/>
      <c r="BM73" s="1292"/>
      <c r="BN73" s="1292"/>
      <c r="BO73" s="1292"/>
      <c r="BP73" s="1290">
        <v>50.7</v>
      </c>
      <c r="BQ73" s="1290"/>
      <c r="BR73" s="1290"/>
      <c r="BS73" s="1290"/>
      <c r="BT73" s="1290"/>
      <c r="BU73" s="1290"/>
      <c r="BV73" s="1290"/>
      <c r="BW73" s="1290"/>
      <c r="BX73" s="1290">
        <v>39.4</v>
      </c>
      <c r="BY73" s="1290"/>
      <c r="BZ73" s="1290"/>
      <c r="CA73" s="1290"/>
      <c r="CB73" s="1290"/>
      <c r="CC73" s="1290"/>
      <c r="CD73" s="1290"/>
      <c r="CE73" s="1290"/>
      <c r="CF73" s="1290">
        <v>32</v>
      </c>
      <c r="CG73" s="1290"/>
      <c r="CH73" s="1290"/>
      <c r="CI73" s="1290"/>
      <c r="CJ73" s="1290"/>
      <c r="CK73" s="1290"/>
      <c r="CL73" s="1290"/>
      <c r="CM73" s="1290"/>
      <c r="CN73" s="1290">
        <v>20.6</v>
      </c>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617</v>
      </c>
      <c r="BC75" s="1292"/>
      <c r="BD75" s="1292"/>
      <c r="BE75" s="1292"/>
      <c r="BF75" s="1292"/>
      <c r="BG75" s="1292"/>
      <c r="BH75" s="1292"/>
      <c r="BI75" s="1292"/>
      <c r="BJ75" s="1292"/>
      <c r="BK75" s="1292"/>
      <c r="BL75" s="1292"/>
      <c r="BM75" s="1292"/>
      <c r="BN75" s="1292"/>
      <c r="BO75" s="1292"/>
      <c r="BP75" s="1290">
        <v>11.7</v>
      </c>
      <c r="BQ75" s="1290"/>
      <c r="BR75" s="1290"/>
      <c r="BS75" s="1290"/>
      <c r="BT75" s="1290"/>
      <c r="BU75" s="1290"/>
      <c r="BV75" s="1290"/>
      <c r="BW75" s="1290"/>
      <c r="BX75" s="1290">
        <v>11.8</v>
      </c>
      <c r="BY75" s="1290"/>
      <c r="BZ75" s="1290"/>
      <c r="CA75" s="1290"/>
      <c r="CB75" s="1290"/>
      <c r="CC75" s="1290"/>
      <c r="CD75" s="1290"/>
      <c r="CE75" s="1290"/>
      <c r="CF75" s="1290">
        <v>11.6</v>
      </c>
      <c r="CG75" s="1290"/>
      <c r="CH75" s="1290"/>
      <c r="CI75" s="1290"/>
      <c r="CJ75" s="1290"/>
      <c r="CK75" s="1290"/>
      <c r="CL75" s="1290"/>
      <c r="CM75" s="1290"/>
      <c r="CN75" s="1290">
        <v>10.8</v>
      </c>
      <c r="CO75" s="1290"/>
      <c r="CP75" s="1290"/>
      <c r="CQ75" s="1290"/>
      <c r="CR75" s="1290"/>
      <c r="CS75" s="1290"/>
      <c r="CT75" s="1290"/>
      <c r="CU75" s="1290"/>
      <c r="CV75" s="1290">
        <v>9.5</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614</v>
      </c>
      <c r="AO77" s="1289"/>
      <c r="AP77" s="1289"/>
      <c r="AQ77" s="1289"/>
      <c r="AR77" s="1289"/>
      <c r="AS77" s="1289"/>
      <c r="AT77" s="1289"/>
      <c r="AU77" s="1289"/>
      <c r="AV77" s="1289"/>
      <c r="AW77" s="1289"/>
      <c r="AX77" s="1289"/>
      <c r="AY77" s="1289"/>
      <c r="AZ77" s="1289"/>
      <c r="BA77" s="1289"/>
      <c r="BB77" s="1292" t="s">
        <v>612</v>
      </c>
      <c r="BC77" s="1292"/>
      <c r="BD77" s="1292"/>
      <c r="BE77" s="1292"/>
      <c r="BF77" s="1292"/>
      <c r="BG77" s="1292"/>
      <c r="BH77" s="1292"/>
      <c r="BI77" s="1292"/>
      <c r="BJ77" s="1292"/>
      <c r="BK77" s="1292"/>
      <c r="BL77" s="1292"/>
      <c r="BM77" s="1292"/>
      <c r="BN77" s="1292"/>
      <c r="BO77" s="1292"/>
      <c r="BP77" s="1290">
        <v>55.4</v>
      </c>
      <c r="BQ77" s="1290"/>
      <c r="BR77" s="1290"/>
      <c r="BS77" s="1290"/>
      <c r="BT77" s="1290"/>
      <c r="BU77" s="1290"/>
      <c r="BV77" s="1290"/>
      <c r="BW77" s="1290"/>
      <c r="BX77" s="1290">
        <v>52.7</v>
      </c>
      <c r="BY77" s="1290"/>
      <c r="BZ77" s="1290"/>
      <c r="CA77" s="1290"/>
      <c r="CB77" s="1290"/>
      <c r="CC77" s="1290"/>
      <c r="CD77" s="1290"/>
      <c r="CE77" s="1290"/>
      <c r="CF77" s="1290">
        <v>49.7</v>
      </c>
      <c r="CG77" s="1290"/>
      <c r="CH77" s="1290"/>
      <c r="CI77" s="1290"/>
      <c r="CJ77" s="1290"/>
      <c r="CK77" s="1290"/>
      <c r="CL77" s="1290"/>
      <c r="CM77" s="1290"/>
      <c r="CN77" s="1290">
        <v>37.299999999999997</v>
      </c>
      <c r="CO77" s="1290"/>
      <c r="CP77" s="1290"/>
      <c r="CQ77" s="1290"/>
      <c r="CR77" s="1290"/>
      <c r="CS77" s="1290"/>
      <c r="CT77" s="1290"/>
      <c r="CU77" s="1290"/>
      <c r="CV77" s="1290">
        <v>25.1</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617</v>
      </c>
      <c r="BC79" s="1292"/>
      <c r="BD79" s="1292"/>
      <c r="BE79" s="1292"/>
      <c r="BF79" s="1292"/>
      <c r="BG79" s="1292"/>
      <c r="BH79" s="1292"/>
      <c r="BI79" s="1292"/>
      <c r="BJ79" s="1292"/>
      <c r="BK79" s="1292"/>
      <c r="BL79" s="1292"/>
      <c r="BM79" s="1292"/>
      <c r="BN79" s="1292"/>
      <c r="BO79" s="1292"/>
      <c r="BP79" s="1290">
        <v>9.6999999999999993</v>
      </c>
      <c r="BQ79" s="1290"/>
      <c r="BR79" s="1290"/>
      <c r="BS79" s="1290"/>
      <c r="BT79" s="1290"/>
      <c r="BU79" s="1290"/>
      <c r="BV79" s="1290"/>
      <c r="BW79" s="1290"/>
      <c r="BX79" s="1290">
        <v>9.5</v>
      </c>
      <c r="BY79" s="1290"/>
      <c r="BZ79" s="1290"/>
      <c r="CA79" s="1290"/>
      <c r="CB79" s="1290"/>
      <c r="CC79" s="1290"/>
      <c r="CD79" s="1290"/>
      <c r="CE79" s="1290"/>
      <c r="CF79" s="1290">
        <v>9.1999999999999993</v>
      </c>
      <c r="CG79" s="1290"/>
      <c r="CH79" s="1290"/>
      <c r="CI79" s="1290"/>
      <c r="CJ79" s="1290"/>
      <c r="CK79" s="1290"/>
      <c r="CL79" s="1290"/>
      <c r="CM79" s="1290"/>
      <c r="CN79" s="1290">
        <v>8.6</v>
      </c>
      <c r="CO79" s="1290"/>
      <c r="CP79" s="1290"/>
      <c r="CQ79" s="1290"/>
      <c r="CR79" s="1290"/>
      <c r="CS79" s="1290"/>
      <c r="CT79" s="1290"/>
      <c r="CU79" s="1290"/>
      <c r="CV79" s="1290">
        <v>8.3000000000000007</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uV1mQ4ovVY1NcX24iqVLV76MggqnrjuQozF/uIjVhggzZWIgY3X67JePyZ5D/DIVFvguLqHBQ2h9Y7D52WtbAQ==" saltValue="+OE37M8P4BfWT+SoIgHu5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517</v>
      </c>
    </row>
  </sheetData>
  <sheetProtection algorithmName="SHA-512" hashValue="wcy5qqdDu0s4BVGDdLQpmqkhC3SGRO5J4t9aK5EQ3+rDCgozoRoepUvmha55iq8imn2XNzEOT9e7pE6GWg6E9A==" saltValue="oISgbN2s4R92Fj3W0Uol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517</v>
      </c>
    </row>
  </sheetData>
  <sheetProtection algorithmName="SHA-512" hashValue="TviDmrzKW9sCc18mivnewfMxAMJvLVno/hRWNPYw2phzIDiRGtGUUe0NfU9t63BflSipj+IEOPcZetpf8poGVw==" saltValue="6noacPPhUAwM47L7yFTl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567</v>
      </c>
      <c r="G2" s="148"/>
      <c r="H2" s="149"/>
    </row>
    <row r="3" spans="1:8">
      <c r="A3" s="145" t="s">
        <v>560</v>
      </c>
      <c r="B3" s="150"/>
      <c r="C3" s="151"/>
      <c r="D3" s="152">
        <v>45496</v>
      </c>
      <c r="E3" s="153"/>
      <c r="F3" s="154">
        <v>68468</v>
      </c>
      <c r="G3" s="155"/>
      <c r="H3" s="156"/>
    </row>
    <row r="4" spans="1:8">
      <c r="A4" s="157"/>
      <c r="B4" s="158"/>
      <c r="C4" s="159"/>
      <c r="D4" s="160">
        <v>24696</v>
      </c>
      <c r="E4" s="161"/>
      <c r="F4" s="162">
        <v>34140</v>
      </c>
      <c r="G4" s="163"/>
      <c r="H4" s="164"/>
    </row>
    <row r="5" spans="1:8">
      <c r="A5" s="145" t="s">
        <v>562</v>
      </c>
      <c r="B5" s="150"/>
      <c r="C5" s="151"/>
      <c r="D5" s="152">
        <v>44658</v>
      </c>
      <c r="E5" s="153"/>
      <c r="F5" s="154">
        <v>69729</v>
      </c>
      <c r="G5" s="155"/>
      <c r="H5" s="156"/>
    </row>
    <row r="6" spans="1:8">
      <c r="A6" s="157"/>
      <c r="B6" s="158"/>
      <c r="C6" s="159"/>
      <c r="D6" s="160">
        <v>28511</v>
      </c>
      <c r="E6" s="161"/>
      <c r="F6" s="162">
        <v>38908</v>
      </c>
      <c r="G6" s="163"/>
      <c r="H6" s="164"/>
    </row>
    <row r="7" spans="1:8">
      <c r="A7" s="145" t="s">
        <v>563</v>
      </c>
      <c r="B7" s="150"/>
      <c r="C7" s="151"/>
      <c r="D7" s="152">
        <v>46757</v>
      </c>
      <c r="E7" s="153"/>
      <c r="F7" s="154">
        <v>74581</v>
      </c>
      <c r="G7" s="155"/>
      <c r="H7" s="156"/>
    </row>
    <row r="8" spans="1:8">
      <c r="A8" s="157"/>
      <c r="B8" s="158"/>
      <c r="C8" s="159"/>
      <c r="D8" s="160">
        <v>22844</v>
      </c>
      <c r="E8" s="161"/>
      <c r="F8" s="162">
        <v>41563</v>
      </c>
      <c r="G8" s="163"/>
      <c r="H8" s="164"/>
    </row>
    <row r="9" spans="1:8">
      <c r="A9" s="145" t="s">
        <v>564</v>
      </c>
      <c r="B9" s="150"/>
      <c r="C9" s="151"/>
      <c r="D9" s="152">
        <v>52713</v>
      </c>
      <c r="E9" s="153"/>
      <c r="F9" s="154">
        <v>76347</v>
      </c>
      <c r="G9" s="155"/>
      <c r="H9" s="156"/>
    </row>
    <row r="10" spans="1:8">
      <c r="A10" s="157"/>
      <c r="B10" s="158"/>
      <c r="C10" s="159"/>
      <c r="D10" s="160">
        <v>17517</v>
      </c>
      <c r="E10" s="161"/>
      <c r="F10" s="162">
        <v>41762</v>
      </c>
      <c r="G10" s="163"/>
      <c r="H10" s="164"/>
    </row>
    <row r="11" spans="1:8">
      <c r="A11" s="145" t="s">
        <v>565</v>
      </c>
      <c r="B11" s="150"/>
      <c r="C11" s="151"/>
      <c r="D11" s="152">
        <v>64678</v>
      </c>
      <c r="E11" s="153"/>
      <c r="F11" s="154">
        <v>69604</v>
      </c>
      <c r="G11" s="155"/>
      <c r="H11" s="156"/>
    </row>
    <row r="12" spans="1:8">
      <c r="A12" s="157"/>
      <c r="B12" s="158"/>
      <c r="C12" s="165"/>
      <c r="D12" s="160">
        <v>18634</v>
      </c>
      <c r="E12" s="161"/>
      <c r="F12" s="162">
        <v>36247</v>
      </c>
      <c r="G12" s="163"/>
      <c r="H12" s="164"/>
    </row>
    <row r="13" spans="1:8">
      <c r="A13" s="145"/>
      <c r="B13" s="150"/>
      <c r="C13" s="166"/>
      <c r="D13" s="167">
        <v>50860</v>
      </c>
      <c r="E13" s="168"/>
      <c r="F13" s="169">
        <v>71746</v>
      </c>
      <c r="G13" s="170"/>
      <c r="H13" s="156"/>
    </row>
    <row r="14" spans="1:8">
      <c r="A14" s="157"/>
      <c r="B14" s="158"/>
      <c r="C14" s="159"/>
      <c r="D14" s="160">
        <v>22440</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5.58</v>
      </c>
      <c r="C19" s="171">
        <f>ROUND(VALUE(SUBSTITUTE(実質収支比率等に係る経年分析!G$48,"▲","-")),2)</f>
        <v>4.74</v>
      </c>
      <c r="D19" s="171">
        <f>ROUND(VALUE(SUBSTITUTE(実質収支比率等に係る経年分析!H$48,"▲","-")),2)</f>
        <v>4.5199999999999996</v>
      </c>
      <c r="E19" s="171">
        <f>ROUND(VALUE(SUBSTITUTE(実質収支比率等に係る経年分析!I$48,"▲","-")),2)</f>
        <v>5.26</v>
      </c>
      <c r="F19" s="171">
        <f>ROUND(VALUE(SUBSTITUTE(実質収支比率等に係る経年分析!J$48,"▲","-")),2)</f>
        <v>5.31</v>
      </c>
    </row>
    <row r="20" spans="1:11">
      <c r="A20" s="171" t="s">
        <v>55</v>
      </c>
      <c r="B20" s="171">
        <f>ROUND(VALUE(SUBSTITUTE(実質収支比率等に係る経年分析!F$47,"▲","-")),2)</f>
        <v>17.39</v>
      </c>
      <c r="C20" s="171">
        <f>ROUND(VALUE(SUBSTITUTE(実質収支比率等に係る経年分析!G$47,"▲","-")),2)</f>
        <v>18.97</v>
      </c>
      <c r="D20" s="171">
        <f>ROUND(VALUE(SUBSTITUTE(実質収支比率等に係る経年分析!H$47,"▲","-")),2)</f>
        <v>17.079999999999998</v>
      </c>
      <c r="E20" s="171">
        <f>ROUND(VALUE(SUBSTITUTE(実質収支比率等に係る経年分析!I$47,"▲","-")),2)</f>
        <v>17.87</v>
      </c>
      <c r="F20" s="171">
        <f>ROUND(VALUE(SUBSTITUTE(実質収支比率等に係る経年分析!J$47,"▲","-")),2)</f>
        <v>19.46</v>
      </c>
    </row>
    <row r="21" spans="1:11">
      <c r="A21" s="171" t="s">
        <v>56</v>
      </c>
      <c r="B21" s="171">
        <f>IF(ISNUMBER(VALUE(SUBSTITUTE(実質収支比率等に係る経年分析!F$49,"▲","-"))),ROUND(VALUE(SUBSTITUTE(実質収支比率等に係る経年分析!F$49,"▲","-")),2),NA())</f>
        <v>-13.11</v>
      </c>
      <c r="C21" s="171">
        <f>IF(ISNUMBER(VALUE(SUBSTITUTE(実質収支比率等に係る経年分析!G$49,"▲","-"))),ROUND(VALUE(SUBSTITUTE(実質収支比率等に係る経年分析!G$49,"▲","-")),2),NA())</f>
        <v>0.59</v>
      </c>
      <c r="D21" s="171">
        <f>IF(ISNUMBER(VALUE(SUBSTITUTE(実質収支比率等に係る経年分析!H$49,"▲","-"))),ROUND(VALUE(SUBSTITUTE(実質収支比率等に係る経年分析!H$49,"▲","-")),2),NA())</f>
        <v>-1.94</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2.97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奨学資金事業特別会計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簡易水道布設事業特別会計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4.7300000000000004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5.53</v>
      </c>
    </row>
    <row r="36" spans="1:16">
      <c r="A36" s="172" t="str">
        <f>IF(連結実質赤字比率に係る赤字・黒字の構成分析!C$34="",NA(),連結実質赤字比率に係る赤字・黒字の構成分析!C$34)</f>
        <v>津久見市水道事業会計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972</v>
      </c>
      <c r="E42" s="173"/>
      <c r="F42" s="173"/>
      <c r="G42" s="173">
        <f>'実質公債費比率（分子）の構造'!L$52</f>
        <v>974</v>
      </c>
      <c r="H42" s="173"/>
      <c r="I42" s="173"/>
      <c r="J42" s="173">
        <f>'実質公債費比率（分子）の構造'!M$52</f>
        <v>1011</v>
      </c>
      <c r="K42" s="173"/>
      <c r="L42" s="173"/>
      <c r="M42" s="173">
        <f>'実質公債費比率（分子）の構造'!N$52</f>
        <v>1016</v>
      </c>
      <c r="N42" s="173"/>
      <c r="O42" s="173"/>
      <c r="P42" s="173">
        <f>'実質公債費比率（分子）の構造'!O$52</f>
        <v>1072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2</v>
      </c>
      <c r="C44" s="173"/>
      <c r="D44" s="173"/>
      <c r="E44" s="173">
        <f>'実質公債費比率（分子）の構造'!L$50</f>
        <v>2</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303</v>
      </c>
      <c r="C46" s="173"/>
      <c r="D46" s="173"/>
      <c r="E46" s="173">
        <f>'実質公債費比率（分子）の構造'!L$48</f>
        <v>300</v>
      </c>
      <c r="F46" s="173"/>
      <c r="G46" s="173"/>
      <c r="H46" s="173">
        <f>'実質公債費比率（分子）の構造'!M$48</f>
        <v>298</v>
      </c>
      <c r="I46" s="173"/>
      <c r="J46" s="173"/>
      <c r="K46" s="173">
        <f>'実質公債費比率（分子）の構造'!N$48</f>
        <v>205</v>
      </c>
      <c r="L46" s="173"/>
      <c r="M46" s="173"/>
      <c r="N46" s="173">
        <f>'実質公債費比率（分子）の構造'!O$48</f>
        <v>196</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1190</v>
      </c>
      <c r="C49" s="173"/>
      <c r="D49" s="173"/>
      <c r="E49" s="173">
        <f>'実質公債費比率（分子）の構造'!L$45</f>
        <v>1248</v>
      </c>
      <c r="F49" s="173"/>
      <c r="G49" s="173"/>
      <c r="H49" s="173">
        <f>'実質公債費比率（分子）の構造'!M$45</f>
        <v>1232</v>
      </c>
      <c r="I49" s="173"/>
      <c r="J49" s="173"/>
      <c r="K49" s="173">
        <f>'実質公債費比率（分子）の構造'!N$45</f>
        <v>1238</v>
      </c>
      <c r="L49" s="173"/>
      <c r="M49" s="173"/>
      <c r="N49" s="173">
        <f>'実質公債費比率（分子）の構造'!O$45</f>
        <v>1307</v>
      </c>
      <c r="O49" s="173"/>
      <c r="P49" s="173"/>
    </row>
    <row r="50" spans="1:16">
      <c r="A50" s="173" t="s">
        <v>70</v>
      </c>
      <c r="B50" s="173" t="e">
        <f>NA()</f>
        <v>#N/A</v>
      </c>
      <c r="C50" s="173">
        <f>IF(ISNUMBER('実質公債費比率（分子）の構造'!K$53),'実質公債費比率（分子）の構造'!K$53,NA())</f>
        <v>523</v>
      </c>
      <c r="D50" s="173" t="e">
        <f>NA()</f>
        <v>#N/A</v>
      </c>
      <c r="E50" s="173" t="e">
        <f>NA()</f>
        <v>#N/A</v>
      </c>
      <c r="F50" s="173">
        <f>IF(ISNUMBER('実質公債費比率（分子）の構造'!L$53),'実質公債費比率（分子）の構造'!L$53,NA())</f>
        <v>576</v>
      </c>
      <c r="G50" s="173" t="e">
        <f>NA()</f>
        <v>#N/A</v>
      </c>
      <c r="H50" s="173" t="e">
        <f>NA()</f>
        <v>#N/A</v>
      </c>
      <c r="I50" s="173">
        <f>IF(ISNUMBER('実質公債費比率（分子）の構造'!M$53),'実質公債費比率（分子）の構造'!M$53,NA())</f>
        <v>519</v>
      </c>
      <c r="J50" s="173" t="e">
        <f>NA()</f>
        <v>#N/A</v>
      </c>
      <c r="K50" s="173" t="e">
        <f>NA()</f>
        <v>#N/A</v>
      </c>
      <c r="L50" s="173">
        <f>IF(ISNUMBER('実質公債費比率（分子）の構造'!N$53),'実質公債費比率（分子）の構造'!N$53,NA())</f>
        <v>427</v>
      </c>
      <c r="M50" s="173" t="e">
        <f>NA()</f>
        <v>#N/A</v>
      </c>
      <c r="N50" s="173" t="e">
        <f>NA()</f>
        <v>#N/A</v>
      </c>
      <c r="O50" s="173">
        <f>IF(ISNUMBER('実質公債費比率（分子）の構造'!O$53),'実質公債費比率（分子）の構造'!O$53,NA())</f>
        <v>431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10430</v>
      </c>
      <c r="E56" s="172"/>
      <c r="F56" s="172"/>
      <c r="G56" s="172">
        <f>'将来負担比率（分子）の構造'!J$52</f>
        <v>10524</v>
      </c>
      <c r="H56" s="172"/>
      <c r="I56" s="172"/>
      <c r="J56" s="172">
        <f>'将来負担比率（分子）の構造'!K$52</f>
        <v>10497</v>
      </c>
      <c r="K56" s="172"/>
      <c r="L56" s="172"/>
      <c r="M56" s="172">
        <f>'将来負担比率（分子）の構造'!L$52</f>
        <v>10261</v>
      </c>
      <c r="N56" s="172"/>
      <c r="O56" s="172"/>
      <c r="P56" s="172">
        <f>'将来負担比率（分子）の構造'!M$52</f>
        <v>9883</v>
      </c>
    </row>
    <row r="57" spans="1:16">
      <c r="A57" s="172" t="s">
        <v>42</v>
      </c>
      <c r="B57" s="172"/>
      <c r="C57" s="172"/>
      <c r="D57" s="172">
        <f>'将来負担比率（分子）の構造'!I$51</f>
        <v>532</v>
      </c>
      <c r="E57" s="172"/>
      <c r="F57" s="172"/>
      <c r="G57" s="172">
        <f>'将来負担比率（分子）の構造'!J$51</f>
        <v>533</v>
      </c>
      <c r="H57" s="172"/>
      <c r="I57" s="172"/>
      <c r="J57" s="172">
        <f>'将来負担比率（分子）の構造'!K$51</f>
        <v>479</v>
      </c>
      <c r="K57" s="172"/>
      <c r="L57" s="172"/>
      <c r="M57" s="172">
        <f>'将来負担比率（分子）の構造'!L$51</f>
        <v>420</v>
      </c>
      <c r="N57" s="172"/>
      <c r="O57" s="172"/>
      <c r="P57" s="172">
        <f>'将来負担比率（分子）の構造'!M$51</f>
        <v>344</v>
      </c>
    </row>
    <row r="58" spans="1:16">
      <c r="A58" s="172" t="s">
        <v>41</v>
      </c>
      <c r="B58" s="172"/>
      <c r="C58" s="172"/>
      <c r="D58" s="172">
        <f>'将来負担比率（分子）の構造'!I$50</f>
        <v>3744</v>
      </c>
      <c r="E58" s="172"/>
      <c r="F58" s="172"/>
      <c r="G58" s="172">
        <f>'将来負担比率（分子）の構造'!J$50</f>
        <v>3773</v>
      </c>
      <c r="H58" s="172"/>
      <c r="I58" s="172"/>
      <c r="J58" s="172">
        <f>'将来負担比率（分子）の構造'!K$50</f>
        <v>3703</v>
      </c>
      <c r="K58" s="172"/>
      <c r="L58" s="172"/>
      <c r="M58" s="172">
        <f>'将来負担比率（分子）の構造'!L$50</f>
        <v>3851</v>
      </c>
      <c r="N58" s="172"/>
      <c r="O58" s="172"/>
      <c r="P58" s="172">
        <f>'将来負担比率（分子）の構造'!M$50</f>
        <v>4542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2344</v>
      </c>
      <c r="C62" s="172"/>
      <c r="D62" s="172"/>
      <c r="E62" s="172">
        <f>'将来負担比率（分子）の構造'!J$45</f>
        <v>2264</v>
      </c>
      <c r="F62" s="172"/>
      <c r="G62" s="172"/>
      <c r="H62" s="172">
        <f>'将来負担比率（分子）の構造'!K$45</f>
        <v>2293</v>
      </c>
      <c r="I62" s="172"/>
      <c r="J62" s="172"/>
      <c r="K62" s="172">
        <f>'将来負担比率（分子）の構造'!L$45</f>
        <v>2308</v>
      </c>
      <c r="L62" s="172"/>
      <c r="M62" s="172"/>
      <c r="N62" s="172">
        <f>'将来負担比率（分子）の構造'!M$45</f>
        <v>2243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3066</v>
      </c>
      <c r="C64" s="172"/>
      <c r="D64" s="172"/>
      <c r="E64" s="172">
        <f>'将来負担比率（分子）の構造'!J$43</f>
        <v>2812</v>
      </c>
      <c r="F64" s="172"/>
      <c r="G64" s="172"/>
      <c r="H64" s="172">
        <f>'将来負担比率（分子）の構造'!K$43</f>
        <v>2715</v>
      </c>
      <c r="I64" s="172"/>
      <c r="J64" s="172"/>
      <c r="K64" s="172">
        <f>'将来負担比率（分子）の構造'!L$43</f>
        <v>2565</v>
      </c>
      <c r="L64" s="172"/>
      <c r="M64" s="172"/>
      <c r="N64" s="172">
        <f>'将来負担比率（分子）の構造'!M$43</f>
        <v>2332</v>
      </c>
      <c r="O64" s="172"/>
      <c r="P64" s="172"/>
    </row>
    <row r="65" spans="1:16">
      <c r="A65" s="172" t="s">
        <v>32</v>
      </c>
      <c r="B65" s="172">
        <f>'将来負担比率（分子）の構造'!I$42</f>
        <v>2</v>
      </c>
      <c r="C65" s="172"/>
      <c r="D65" s="172"/>
      <c r="E65" s="172">
        <f>'将来負担比率（分子）の構造'!J$42</f>
        <v>2</v>
      </c>
      <c r="F65" s="172"/>
      <c r="G65" s="172"/>
      <c r="H65" s="172">
        <f>'将来負担比率（分子）の構造'!K$42</f>
        <v>0</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11659</v>
      </c>
      <c r="C66" s="172"/>
      <c r="D66" s="172"/>
      <c r="E66" s="172">
        <f>'将来負担比率（分子）の構造'!J$41</f>
        <v>11574</v>
      </c>
      <c r="F66" s="172"/>
      <c r="G66" s="172"/>
      <c r="H66" s="172">
        <f>'将来負担比率（分子）の構造'!K$41</f>
        <v>11151</v>
      </c>
      <c r="I66" s="172"/>
      <c r="J66" s="172"/>
      <c r="K66" s="172">
        <f>'将来負担比率（分子）の構造'!L$41</f>
        <v>10648</v>
      </c>
      <c r="L66" s="172"/>
      <c r="M66" s="172"/>
      <c r="N66" s="172">
        <f>'将来負担比率（分子）の構造'!M$41</f>
        <v>10130</v>
      </c>
      <c r="O66" s="172"/>
      <c r="P66" s="172"/>
    </row>
    <row r="67" spans="1:16">
      <c r="A67" s="172" t="s">
        <v>74</v>
      </c>
      <c r="B67" s="172" t="e">
        <f>NA()</f>
        <v>#N/A</v>
      </c>
      <c r="C67" s="172">
        <f>IF(ISNUMBER('将来負担比率（分子）の構造'!I$53), IF('将来負担比率（分子）の構造'!I$53 &lt; 0, 0, '将来負担比率（分子）の構造'!I$53), NA())</f>
        <v>2364</v>
      </c>
      <c r="D67" s="172" t="e">
        <f>NA()</f>
        <v>#N/A</v>
      </c>
      <c r="E67" s="172" t="e">
        <f>NA()</f>
        <v>#N/A</v>
      </c>
      <c r="F67" s="172">
        <f>IF(ISNUMBER('将来負担比率（分子）の構造'!J$53), IF('将来負担比率（分子）の構造'!J$53 &lt; 0, 0, '将来負担比率（分子）の構造'!J$53), NA())</f>
        <v>1822</v>
      </c>
      <c r="G67" s="172" t="e">
        <f>NA()</f>
        <v>#N/A</v>
      </c>
      <c r="H67" s="172" t="e">
        <f>NA()</f>
        <v>#N/A</v>
      </c>
      <c r="I67" s="172">
        <f>IF(ISNUMBER('将来負担比率（分子）の構造'!K$53), IF('将来負担比率（分子）の構造'!K$53 &lt; 0, 0, '将来負担比率（分子）の構造'!K$53), NA())</f>
        <v>1479</v>
      </c>
      <c r="J67" s="172" t="e">
        <f>NA()</f>
        <v>#N/A</v>
      </c>
      <c r="K67" s="172" t="e">
        <f>NA()</f>
        <v>#N/A</v>
      </c>
      <c r="L67" s="172">
        <f>IF(ISNUMBER('将来負担比率（分子）の構造'!L$53), IF('将来負担比率（分子）の構造'!L$53 &lt; 0, 0, '将来負担比率（分子）の構造'!L$53), NA())</f>
        <v>989</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951</v>
      </c>
      <c r="C72" s="176">
        <f>基金残高に係る経年分析!G55</f>
        <v>1028</v>
      </c>
      <c r="D72" s="176">
        <f>基金残高に係る経年分析!H55</f>
        <v>1188</v>
      </c>
    </row>
    <row r="73" spans="1:16">
      <c r="A73" s="175" t="s">
        <v>77</v>
      </c>
      <c r="B73" s="176">
        <f>基金残高に係る経年分析!F56</f>
        <v>388</v>
      </c>
      <c r="C73" s="176">
        <f>基金残高に係る経年分析!G56</f>
        <v>388</v>
      </c>
      <c r="D73" s="176">
        <f>基金残高に係る経年分析!H56</f>
        <v>589</v>
      </c>
    </row>
    <row r="74" spans="1:16">
      <c r="A74" s="175" t="s">
        <v>78</v>
      </c>
      <c r="B74" s="176">
        <f>基金残高に係る経年分析!F57</f>
        <v>1911</v>
      </c>
      <c r="C74" s="176">
        <f>基金残高に係る経年分析!G57</f>
        <v>1979</v>
      </c>
      <c r="D74" s="176">
        <f>基金残高に係る経年分析!H57</f>
        <v>2268</v>
      </c>
    </row>
  </sheetData>
  <sheetProtection algorithmName="SHA-512" hashValue="+xpX2ZxapTE9ZVhVcfBeVaYsMOAucQ1yTmz4ndJAU6TIWiDJ/aH6wDTYhc4FTrbI1j9cOjQvCrP8E0kQosWreA==" saltValue="xxopJirtHxIGDxlTZ/Ft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2" t="s">
        <v>226</v>
      </c>
      <c r="C5" s="733"/>
      <c r="D5" s="733"/>
      <c r="E5" s="733"/>
      <c r="F5" s="733"/>
      <c r="G5" s="733"/>
      <c r="H5" s="733"/>
      <c r="I5" s="733"/>
      <c r="J5" s="733"/>
      <c r="K5" s="733"/>
      <c r="L5" s="733"/>
      <c r="M5" s="733"/>
      <c r="N5" s="733"/>
      <c r="O5" s="733"/>
      <c r="P5" s="733"/>
      <c r="Q5" s="734"/>
      <c r="R5" s="717">
        <v>2147055</v>
      </c>
      <c r="S5" s="718"/>
      <c r="T5" s="718"/>
      <c r="U5" s="718"/>
      <c r="V5" s="718"/>
      <c r="W5" s="718"/>
      <c r="X5" s="718"/>
      <c r="Y5" s="761"/>
      <c r="Z5" s="779">
        <v>18.8</v>
      </c>
      <c r="AA5" s="779"/>
      <c r="AB5" s="779"/>
      <c r="AC5" s="779"/>
      <c r="AD5" s="780">
        <v>2083870</v>
      </c>
      <c r="AE5" s="780"/>
      <c r="AF5" s="780"/>
      <c r="AG5" s="780"/>
      <c r="AH5" s="780"/>
      <c r="AI5" s="780"/>
      <c r="AJ5" s="780"/>
      <c r="AK5" s="780"/>
      <c r="AL5" s="762">
        <v>35.200000000000003</v>
      </c>
      <c r="AM5" s="737"/>
      <c r="AN5" s="737"/>
      <c r="AO5" s="763"/>
      <c r="AP5" s="732" t="s">
        <v>227</v>
      </c>
      <c r="AQ5" s="733"/>
      <c r="AR5" s="733"/>
      <c r="AS5" s="733"/>
      <c r="AT5" s="733"/>
      <c r="AU5" s="733"/>
      <c r="AV5" s="733"/>
      <c r="AW5" s="733"/>
      <c r="AX5" s="733"/>
      <c r="AY5" s="733"/>
      <c r="AZ5" s="733"/>
      <c r="BA5" s="733"/>
      <c r="BB5" s="733"/>
      <c r="BC5" s="733"/>
      <c r="BD5" s="733"/>
      <c r="BE5" s="733"/>
      <c r="BF5" s="734"/>
      <c r="BG5" s="664">
        <v>2083870</v>
      </c>
      <c r="BH5" s="665"/>
      <c r="BI5" s="665"/>
      <c r="BJ5" s="665"/>
      <c r="BK5" s="665"/>
      <c r="BL5" s="665"/>
      <c r="BM5" s="665"/>
      <c r="BN5" s="666"/>
      <c r="BO5" s="691">
        <v>97.1</v>
      </c>
      <c r="BP5" s="691"/>
      <c r="BQ5" s="691"/>
      <c r="BR5" s="691"/>
      <c r="BS5" s="692">
        <v>25319</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c r="B6" s="661" t="s">
        <v>231</v>
      </c>
      <c r="C6" s="662"/>
      <c r="D6" s="662"/>
      <c r="E6" s="662"/>
      <c r="F6" s="662"/>
      <c r="G6" s="662"/>
      <c r="H6" s="662"/>
      <c r="I6" s="662"/>
      <c r="J6" s="662"/>
      <c r="K6" s="662"/>
      <c r="L6" s="662"/>
      <c r="M6" s="662"/>
      <c r="N6" s="662"/>
      <c r="O6" s="662"/>
      <c r="P6" s="662"/>
      <c r="Q6" s="663"/>
      <c r="R6" s="664">
        <v>89267</v>
      </c>
      <c r="S6" s="665"/>
      <c r="T6" s="665"/>
      <c r="U6" s="665"/>
      <c r="V6" s="665"/>
      <c r="W6" s="665"/>
      <c r="X6" s="665"/>
      <c r="Y6" s="666"/>
      <c r="Z6" s="691">
        <v>0.8</v>
      </c>
      <c r="AA6" s="691"/>
      <c r="AB6" s="691"/>
      <c r="AC6" s="691"/>
      <c r="AD6" s="692">
        <v>89267</v>
      </c>
      <c r="AE6" s="692"/>
      <c r="AF6" s="692"/>
      <c r="AG6" s="692"/>
      <c r="AH6" s="692"/>
      <c r="AI6" s="692"/>
      <c r="AJ6" s="692"/>
      <c r="AK6" s="692"/>
      <c r="AL6" s="667">
        <v>1.5</v>
      </c>
      <c r="AM6" s="668"/>
      <c r="AN6" s="668"/>
      <c r="AO6" s="693"/>
      <c r="AP6" s="661" t="s">
        <v>232</v>
      </c>
      <c r="AQ6" s="662"/>
      <c r="AR6" s="662"/>
      <c r="AS6" s="662"/>
      <c r="AT6" s="662"/>
      <c r="AU6" s="662"/>
      <c r="AV6" s="662"/>
      <c r="AW6" s="662"/>
      <c r="AX6" s="662"/>
      <c r="AY6" s="662"/>
      <c r="AZ6" s="662"/>
      <c r="BA6" s="662"/>
      <c r="BB6" s="662"/>
      <c r="BC6" s="662"/>
      <c r="BD6" s="662"/>
      <c r="BE6" s="662"/>
      <c r="BF6" s="663"/>
      <c r="BG6" s="664">
        <v>2083870</v>
      </c>
      <c r="BH6" s="665"/>
      <c r="BI6" s="665"/>
      <c r="BJ6" s="665"/>
      <c r="BK6" s="665"/>
      <c r="BL6" s="665"/>
      <c r="BM6" s="665"/>
      <c r="BN6" s="666"/>
      <c r="BO6" s="691">
        <v>97.1</v>
      </c>
      <c r="BP6" s="691"/>
      <c r="BQ6" s="691"/>
      <c r="BR6" s="691"/>
      <c r="BS6" s="692">
        <v>25319</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121524</v>
      </c>
      <c r="CS6" s="665"/>
      <c r="CT6" s="665"/>
      <c r="CU6" s="665"/>
      <c r="CV6" s="665"/>
      <c r="CW6" s="665"/>
      <c r="CX6" s="665"/>
      <c r="CY6" s="666"/>
      <c r="CZ6" s="762">
        <v>1.1000000000000001</v>
      </c>
      <c r="DA6" s="737"/>
      <c r="DB6" s="737"/>
      <c r="DC6" s="765"/>
      <c r="DD6" s="670" t="s">
        <v>127</v>
      </c>
      <c r="DE6" s="665"/>
      <c r="DF6" s="665"/>
      <c r="DG6" s="665"/>
      <c r="DH6" s="665"/>
      <c r="DI6" s="665"/>
      <c r="DJ6" s="665"/>
      <c r="DK6" s="665"/>
      <c r="DL6" s="665"/>
      <c r="DM6" s="665"/>
      <c r="DN6" s="665"/>
      <c r="DO6" s="665"/>
      <c r="DP6" s="666"/>
      <c r="DQ6" s="670">
        <v>121524</v>
      </c>
      <c r="DR6" s="665"/>
      <c r="DS6" s="665"/>
      <c r="DT6" s="665"/>
      <c r="DU6" s="665"/>
      <c r="DV6" s="665"/>
      <c r="DW6" s="665"/>
      <c r="DX6" s="665"/>
      <c r="DY6" s="665"/>
      <c r="DZ6" s="665"/>
      <c r="EA6" s="665"/>
      <c r="EB6" s="665"/>
      <c r="EC6" s="708"/>
    </row>
    <row r="7" spans="2:143" ht="11.25" customHeight="1">
      <c r="B7" s="661" t="s">
        <v>234</v>
      </c>
      <c r="C7" s="662"/>
      <c r="D7" s="662"/>
      <c r="E7" s="662"/>
      <c r="F7" s="662"/>
      <c r="G7" s="662"/>
      <c r="H7" s="662"/>
      <c r="I7" s="662"/>
      <c r="J7" s="662"/>
      <c r="K7" s="662"/>
      <c r="L7" s="662"/>
      <c r="M7" s="662"/>
      <c r="N7" s="662"/>
      <c r="O7" s="662"/>
      <c r="P7" s="662"/>
      <c r="Q7" s="663"/>
      <c r="R7" s="664">
        <v>1225</v>
      </c>
      <c r="S7" s="665"/>
      <c r="T7" s="665"/>
      <c r="U7" s="665"/>
      <c r="V7" s="665"/>
      <c r="W7" s="665"/>
      <c r="X7" s="665"/>
      <c r="Y7" s="666"/>
      <c r="Z7" s="691">
        <v>0</v>
      </c>
      <c r="AA7" s="691"/>
      <c r="AB7" s="691"/>
      <c r="AC7" s="691"/>
      <c r="AD7" s="692">
        <v>1225</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795202</v>
      </c>
      <c r="BH7" s="665"/>
      <c r="BI7" s="665"/>
      <c r="BJ7" s="665"/>
      <c r="BK7" s="665"/>
      <c r="BL7" s="665"/>
      <c r="BM7" s="665"/>
      <c r="BN7" s="666"/>
      <c r="BO7" s="691">
        <v>37</v>
      </c>
      <c r="BP7" s="691"/>
      <c r="BQ7" s="691"/>
      <c r="BR7" s="691"/>
      <c r="BS7" s="692">
        <v>25319</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2207899</v>
      </c>
      <c r="CS7" s="665"/>
      <c r="CT7" s="665"/>
      <c r="CU7" s="665"/>
      <c r="CV7" s="665"/>
      <c r="CW7" s="665"/>
      <c r="CX7" s="665"/>
      <c r="CY7" s="666"/>
      <c r="CZ7" s="691">
        <v>20</v>
      </c>
      <c r="DA7" s="691"/>
      <c r="DB7" s="691"/>
      <c r="DC7" s="691"/>
      <c r="DD7" s="670">
        <v>43926</v>
      </c>
      <c r="DE7" s="665"/>
      <c r="DF7" s="665"/>
      <c r="DG7" s="665"/>
      <c r="DH7" s="665"/>
      <c r="DI7" s="665"/>
      <c r="DJ7" s="665"/>
      <c r="DK7" s="665"/>
      <c r="DL7" s="665"/>
      <c r="DM7" s="665"/>
      <c r="DN7" s="665"/>
      <c r="DO7" s="665"/>
      <c r="DP7" s="666"/>
      <c r="DQ7" s="670">
        <v>1889791</v>
      </c>
      <c r="DR7" s="665"/>
      <c r="DS7" s="665"/>
      <c r="DT7" s="665"/>
      <c r="DU7" s="665"/>
      <c r="DV7" s="665"/>
      <c r="DW7" s="665"/>
      <c r="DX7" s="665"/>
      <c r="DY7" s="665"/>
      <c r="DZ7" s="665"/>
      <c r="EA7" s="665"/>
      <c r="EB7" s="665"/>
      <c r="EC7" s="708"/>
    </row>
    <row r="8" spans="2:143" ht="11.25" customHeight="1">
      <c r="B8" s="661" t="s">
        <v>237</v>
      </c>
      <c r="C8" s="662"/>
      <c r="D8" s="662"/>
      <c r="E8" s="662"/>
      <c r="F8" s="662"/>
      <c r="G8" s="662"/>
      <c r="H8" s="662"/>
      <c r="I8" s="662"/>
      <c r="J8" s="662"/>
      <c r="K8" s="662"/>
      <c r="L8" s="662"/>
      <c r="M8" s="662"/>
      <c r="N8" s="662"/>
      <c r="O8" s="662"/>
      <c r="P8" s="662"/>
      <c r="Q8" s="663"/>
      <c r="R8" s="664">
        <v>7548</v>
      </c>
      <c r="S8" s="665"/>
      <c r="T8" s="665"/>
      <c r="U8" s="665"/>
      <c r="V8" s="665"/>
      <c r="W8" s="665"/>
      <c r="X8" s="665"/>
      <c r="Y8" s="666"/>
      <c r="Z8" s="691">
        <v>0.1</v>
      </c>
      <c r="AA8" s="691"/>
      <c r="AB8" s="691"/>
      <c r="AC8" s="691"/>
      <c r="AD8" s="692">
        <v>7548</v>
      </c>
      <c r="AE8" s="692"/>
      <c r="AF8" s="692"/>
      <c r="AG8" s="692"/>
      <c r="AH8" s="692"/>
      <c r="AI8" s="692"/>
      <c r="AJ8" s="692"/>
      <c r="AK8" s="692"/>
      <c r="AL8" s="667">
        <v>0.1</v>
      </c>
      <c r="AM8" s="668"/>
      <c r="AN8" s="668"/>
      <c r="AO8" s="693"/>
      <c r="AP8" s="661" t="s">
        <v>238</v>
      </c>
      <c r="AQ8" s="662"/>
      <c r="AR8" s="662"/>
      <c r="AS8" s="662"/>
      <c r="AT8" s="662"/>
      <c r="AU8" s="662"/>
      <c r="AV8" s="662"/>
      <c r="AW8" s="662"/>
      <c r="AX8" s="662"/>
      <c r="AY8" s="662"/>
      <c r="AZ8" s="662"/>
      <c r="BA8" s="662"/>
      <c r="BB8" s="662"/>
      <c r="BC8" s="662"/>
      <c r="BD8" s="662"/>
      <c r="BE8" s="662"/>
      <c r="BF8" s="663"/>
      <c r="BG8" s="664">
        <v>26571</v>
      </c>
      <c r="BH8" s="665"/>
      <c r="BI8" s="665"/>
      <c r="BJ8" s="665"/>
      <c r="BK8" s="665"/>
      <c r="BL8" s="665"/>
      <c r="BM8" s="665"/>
      <c r="BN8" s="666"/>
      <c r="BO8" s="691">
        <v>1.2</v>
      </c>
      <c r="BP8" s="691"/>
      <c r="BQ8" s="691"/>
      <c r="BR8" s="691"/>
      <c r="BS8" s="692" t="s">
        <v>127</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3702918</v>
      </c>
      <c r="CS8" s="665"/>
      <c r="CT8" s="665"/>
      <c r="CU8" s="665"/>
      <c r="CV8" s="665"/>
      <c r="CW8" s="665"/>
      <c r="CX8" s="665"/>
      <c r="CY8" s="666"/>
      <c r="CZ8" s="691">
        <v>33.6</v>
      </c>
      <c r="DA8" s="691"/>
      <c r="DB8" s="691"/>
      <c r="DC8" s="691"/>
      <c r="DD8" s="670">
        <v>541</v>
      </c>
      <c r="DE8" s="665"/>
      <c r="DF8" s="665"/>
      <c r="DG8" s="665"/>
      <c r="DH8" s="665"/>
      <c r="DI8" s="665"/>
      <c r="DJ8" s="665"/>
      <c r="DK8" s="665"/>
      <c r="DL8" s="665"/>
      <c r="DM8" s="665"/>
      <c r="DN8" s="665"/>
      <c r="DO8" s="665"/>
      <c r="DP8" s="666"/>
      <c r="DQ8" s="670">
        <v>1627949</v>
      </c>
      <c r="DR8" s="665"/>
      <c r="DS8" s="665"/>
      <c r="DT8" s="665"/>
      <c r="DU8" s="665"/>
      <c r="DV8" s="665"/>
      <c r="DW8" s="665"/>
      <c r="DX8" s="665"/>
      <c r="DY8" s="665"/>
      <c r="DZ8" s="665"/>
      <c r="EA8" s="665"/>
      <c r="EB8" s="665"/>
      <c r="EC8" s="708"/>
    </row>
    <row r="9" spans="2:143" ht="11.25" customHeight="1">
      <c r="B9" s="661" t="s">
        <v>240</v>
      </c>
      <c r="C9" s="662"/>
      <c r="D9" s="662"/>
      <c r="E9" s="662"/>
      <c r="F9" s="662"/>
      <c r="G9" s="662"/>
      <c r="H9" s="662"/>
      <c r="I9" s="662"/>
      <c r="J9" s="662"/>
      <c r="K9" s="662"/>
      <c r="L9" s="662"/>
      <c r="M9" s="662"/>
      <c r="N9" s="662"/>
      <c r="O9" s="662"/>
      <c r="P9" s="662"/>
      <c r="Q9" s="663"/>
      <c r="R9" s="664">
        <v>8026</v>
      </c>
      <c r="S9" s="665"/>
      <c r="T9" s="665"/>
      <c r="U9" s="665"/>
      <c r="V9" s="665"/>
      <c r="W9" s="665"/>
      <c r="X9" s="665"/>
      <c r="Y9" s="666"/>
      <c r="Z9" s="691">
        <v>0.1</v>
      </c>
      <c r="AA9" s="691"/>
      <c r="AB9" s="691"/>
      <c r="AC9" s="691"/>
      <c r="AD9" s="692">
        <v>8026</v>
      </c>
      <c r="AE9" s="692"/>
      <c r="AF9" s="692"/>
      <c r="AG9" s="692"/>
      <c r="AH9" s="692"/>
      <c r="AI9" s="692"/>
      <c r="AJ9" s="692"/>
      <c r="AK9" s="692"/>
      <c r="AL9" s="667">
        <v>0.1</v>
      </c>
      <c r="AM9" s="668"/>
      <c r="AN9" s="668"/>
      <c r="AO9" s="693"/>
      <c r="AP9" s="661" t="s">
        <v>241</v>
      </c>
      <c r="AQ9" s="662"/>
      <c r="AR9" s="662"/>
      <c r="AS9" s="662"/>
      <c r="AT9" s="662"/>
      <c r="AU9" s="662"/>
      <c r="AV9" s="662"/>
      <c r="AW9" s="662"/>
      <c r="AX9" s="662"/>
      <c r="AY9" s="662"/>
      <c r="AZ9" s="662"/>
      <c r="BA9" s="662"/>
      <c r="BB9" s="662"/>
      <c r="BC9" s="662"/>
      <c r="BD9" s="662"/>
      <c r="BE9" s="662"/>
      <c r="BF9" s="663"/>
      <c r="BG9" s="664">
        <v>634572</v>
      </c>
      <c r="BH9" s="665"/>
      <c r="BI9" s="665"/>
      <c r="BJ9" s="665"/>
      <c r="BK9" s="665"/>
      <c r="BL9" s="665"/>
      <c r="BM9" s="665"/>
      <c r="BN9" s="666"/>
      <c r="BO9" s="691">
        <v>29.6</v>
      </c>
      <c r="BP9" s="691"/>
      <c r="BQ9" s="691"/>
      <c r="BR9" s="691"/>
      <c r="BS9" s="692" t="s">
        <v>127</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866657</v>
      </c>
      <c r="CS9" s="665"/>
      <c r="CT9" s="665"/>
      <c r="CU9" s="665"/>
      <c r="CV9" s="665"/>
      <c r="CW9" s="665"/>
      <c r="CX9" s="665"/>
      <c r="CY9" s="666"/>
      <c r="CZ9" s="691">
        <v>7.9</v>
      </c>
      <c r="DA9" s="691"/>
      <c r="DB9" s="691"/>
      <c r="DC9" s="691"/>
      <c r="DD9" s="670">
        <v>64017</v>
      </c>
      <c r="DE9" s="665"/>
      <c r="DF9" s="665"/>
      <c r="DG9" s="665"/>
      <c r="DH9" s="665"/>
      <c r="DI9" s="665"/>
      <c r="DJ9" s="665"/>
      <c r="DK9" s="665"/>
      <c r="DL9" s="665"/>
      <c r="DM9" s="665"/>
      <c r="DN9" s="665"/>
      <c r="DO9" s="665"/>
      <c r="DP9" s="666"/>
      <c r="DQ9" s="670">
        <v>613678</v>
      </c>
      <c r="DR9" s="665"/>
      <c r="DS9" s="665"/>
      <c r="DT9" s="665"/>
      <c r="DU9" s="665"/>
      <c r="DV9" s="665"/>
      <c r="DW9" s="665"/>
      <c r="DX9" s="665"/>
      <c r="DY9" s="665"/>
      <c r="DZ9" s="665"/>
      <c r="EA9" s="665"/>
      <c r="EB9" s="665"/>
      <c r="EC9" s="708"/>
    </row>
    <row r="10" spans="2:143" ht="11.25" customHeight="1">
      <c r="B10" s="661" t="s">
        <v>243</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44581</v>
      </c>
      <c r="BH10" s="665"/>
      <c r="BI10" s="665"/>
      <c r="BJ10" s="665"/>
      <c r="BK10" s="665"/>
      <c r="BL10" s="665"/>
      <c r="BM10" s="665"/>
      <c r="BN10" s="666"/>
      <c r="BO10" s="691">
        <v>2.1</v>
      </c>
      <c r="BP10" s="691"/>
      <c r="BQ10" s="691"/>
      <c r="BR10" s="691"/>
      <c r="BS10" s="692" t="s">
        <v>127</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5587</v>
      </c>
      <c r="CS10" s="665"/>
      <c r="CT10" s="665"/>
      <c r="CU10" s="665"/>
      <c r="CV10" s="665"/>
      <c r="CW10" s="665"/>
      <c r="CX10" s="665"/>
      <c r="CY10" s="666"/>
      <c r="CZ10" s="691">
        <v>0.1</v>
      </c>
      <c r="DA10" s="691"/>
      <c r="DB10" s="691"/>
      <c r="DC10" s="691"/>
      <c r="DD10" s="670" t="s">
        <v>127</v>
      </c>
      <c r="DE10" s="665"/>
      <c r="DF10" s="665"/>
      <c r="DG10" s="665"/>
      <c r="DH10" s="665"/>
      <c r="DI10" s="665"/>
      <c r="DJ10" s="665"/>
      <c r="DK10" s="665"/>
      <c r="DL10" s="665"/>
      <c r="DM10" s="665"/>
      <c r="DN10" s="665"/>
      <c r="DO10" s="665"/>
      <c r="DP10" s="666"/>
      <c r="DQ10" s="670">
        <v>5587</v>
      </c>
      <c r="DR10" s="665"/>
      <c r="DS10" s="665"/>
      <c r="DT10" s="665"/>
      <c r="DU10" s="665"/>
      <c r="DV10" s="665"/>
      <c r="DW10" s="665"/>
      <c r="DX10" s="665"/>
      <c r="DY10" s="665"/>
      <c r="DZ10" s="665"/>
      <c r="EA10" s="665"/>
      <c r="EB10" s="665"/>
      <c r="EC10" s="708"/>
    </row>
    <row r="11" spans="2:143" ht="11.25" customHeight="1">
      <c r="B11" s="661" t="s">
        <v>246</v>
      </c>
      <c r="C11" s="662"/>
      <c r="D11" s="662"/>
      <c r="E11" s="662"/>
      <c r="F11" s="662"/>
      <c r="G11" s="662"/>
      <c r="H11" s="662"/>
      <c r="I11" s="662"/>
      <c r="J11" s="662"/>
      <c r="K11" s="662"/>
      <c r="L11" s="662"/>
      <c r="M11" s="662"/>
      <c r="N11" s="662"/>
      <c r="O11" s="662"/>
      <c r="P11" s="662"/>
      <c r="Q11" s="663"/>
      <c r="R11" s="664">
        <v>408910</v>
      </c>
      <c r="S11" s="665"/>
      <c r="T11" s="665"/>
      <c r="U11" s="665"/>
      <c r="V11" s="665"/>
      <c r="W11" s="665"/>
      <c r="X11" s="665"/>
      <c r="Y11" s="666"/>
      <c r="Z11" s="667">
        <v>3.6</v>
      </c>
      <c r="AA11" s="668"/>
      <c r="AB11" s="668"/>
      <c r="AC11" s="669"/>
      <c r="AD11" s="670">
        <v>408910</v>
      </c>
      <c r="AE11" s="665"/>
      <c r="AF11" s="665"/>
      <c r="AG11" s="665"/>
      <c r="AH11" s="665"/>
      <c r="AI11" s="665"/>
      <c r="AJ11" s="665"/>
      <c r="AK11" s="666"/>
      <c r="AL11" s="667">
        <v>6.9</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89478</v>
      </c>
      <c r="BH11" s="665"/>
      <c r="BI11" s="665"/>
      <c r="BJ11" s="665"/>
      <c r="BK11" s="665"/>
      <c r="BL11" s="665"/>
      <c r="BM11" s="665"/>
      <c r="BN11" s="666"/>
      <c r="BO11" s="691">
        <v>4.2</v>
      </c>
      <c r="BP11" s="691"/>
      <c r="BQ11" s="691"/>
      <c r="BR11" s="691"/>
      <c r="BS11" s="692">
        <v>25319</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197706</v>
      </c>
      <c r="CS11" s="665"/>
      <c r="CT11" s="665"/>
      <c r="CU11" s="665"/>
      <c r="CV11" s="665"/>
      <c r="CW11" s="665"/>
      <c r="CX11" s="665"/>
      <c r="CY11" s="666"/>
      <c r="CZ11" s="691">
        <v>1.8</v>
      </c>
      <c r="DA11" s="691"/>
      <c r="DB11" s="691"/>
      <c r="DC11" s="691"/>
      <c r="DD11" s="670">
        <v>15573</v>
      </c>
      <c r="DE11" s="665"/>
      <c r="DF11" s="665"/>
      <c r="DG11" s="665"/>
      <c r="DH11" s="665"/>
      <c r="DI11" s="665"/>
      <c r="DJ11" s="665"/>
      <c r="DK11" s="665"/>
      <c r="DL11" s="665"/>
      <c r="DM11" s="665"/>
      <c r="DN11" s="665"/>
      <c r="DO11" s="665"/>
      <c r="DP11" s="666"/>
      <c r="DQ11" s="670">
        <v>129951</v>
      </c>
      <c r="DR11" s="665"/>
      <c r="DS11" s="665"/>
      <c r="DT11" s="665"/>
      <c r="DU11" s="665"/>
      <c r="DV11" s="665"/>
      <c r="DW11" s="665"/>
      <c r="DX11" s="665"/>
      <c r="DY11" s="665"/>
      <c r="DZ11" s="665"/>
      <c r="EA11" s="665"/>
      <c r="EB11" s="665"/>
      <c r="EC11" s="708"/>
    </row>
    <row r="12" spans="2:143" ht="11.25" customHeight="1">
      <c r="B12" s="661" t="s">
        <v>249</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1077274</v>
      </c>
      <c r="BH12" s="665"/>
      <c r="BI12" s="665"/>
      <c r="BJ12" s="665"/>
      <c r="BK12" s="665"/>
      <c r="BL12" s="665"/>
      <c r="BM12" s="665"/>
      <c r="BN12" s="666"/>
      <c r="BO12" s="691">
        <v>50.2</v>
      </c>
      <c r="BP12" s="691"/>
      <c r="BQ12" s="691"/>
      <c r="BR12" s="691"/>
      <c r="BS12" s="692" t="s">
        <v>127</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274877</v>
      </c>
      <c r="CS12" s="665"/>
      <c r="CT12" s="665"/>
      <c r="CU12" s="665"/>
      <c r="CV12" s="665"/>
      <c r="CW12" s="665"/>
      <c r="CX12" s="665"/>
      <c r="CY12" s="666"/>
      <c r="CZ12" s="691">
        <v>2.5</v>
      </c>
      <c r="DA12" s="691"/>
      <c r="DB12" s="691"/>
      <c r="DC12" s="691"/>
      <c r="DD12" s="670">
        <v>14073</v>
      </c>
      <c r="DE12" s="665"/>
      <c r="DF12" s="665"/>
      <c r="DG12" s="665"/>
      <c r="DH12" s="665"/>
      <c r="DI12" s="665"/>
      <c r="DJ12" s="665"/>
      <c r="DK12" s="665"/>
      <c r="DL12" s="665"/>
      <c r="DM12" s="665"/>
      <c r="DN12" s="665"/>
      <c r="DO12" s="665"/>
      <c r="DP12" s="666"/>
      <c r="DQ12" s="670">
        <v>198398</v>
      </c>
      <c r="DR12" s="665"/>
      <c r="DS12" s="665"/>
      <c r="DT12" s="665"/>
      <c r="DU12" s="665"/>
      <c r="DV12" s="665"/>
      <c r="DW12" s="665"/>
      <c r="DX12" s="665"/>
      <c r="DY12" s="665"/>
      <c r="DZ12" s="665"/>
      <c r="EA12" s="665"/>
      <c r="EB12" s="665"/>
      <c r="EC12" s="708"/>
    </row>
    <row r="13" spans="2:143" ht="11.25" customHeight="1">
      <c r="B13" s="661" t="s">
        <v>252</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1076655</v>
      </c>
      <c r="BH13" s="665"/>
      <c r="BI13" s="665"/>
      <c r="BJ13" s="665"/>
      <c r="BK13" s="665"/>
      <c r="BL13" s="665"/>
      <c r="BM13" s="665"/>
      <c r="BN13" s="666"/>
      <c r="BO13" s="691">
        <v>50.1</v>
      </c>
      <c r="BP13" s="691"/>
      <c r="BQ13" s="691"/>
      <c r="BR13" s="691"/>
      <c r="BS13" s="692" t="s">
        <v>127</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1249084</v>
      </c>
      <c r="CS13" s="665"/>
      <c r="CT13" s="665"/>
      <c r="CU13" s="665"/>
      <c r="CV13" s="665"/>
      <c r="CW13" s="665"/>
      <c r="CX13" s="665"/>
      <c r="CY13" s="666"/>
      <c r="CZ13" s="691">
        <v>11.3</v>
      </c>
      <c r="DA13" s="691"/>
      <c r="DB13" s="691"/>
      <c r="DC13" s="691"/>
      <c r="DD13" s="670">
        <v>796960</v>
      </c>
      <c r="DE13" s="665"/>
      <c r="DF13" s="665"/>
      <c r="DG13" s="665"/>
      <c r="DH13" s="665"/>
      <c r="DI13" s="665"/>
      <c r="DJ13" s="665"/>
      <c r="DK13" s="665"/>
      <c r="DL13" s="665"/>
      <c r="DM13" s="665"/>
      <c r="DN13" s="665"/>
      <c r="DO13" s="665"/>
      <c r="DP13" s="666"/>
      <c r="DQ13" s="670">
        <v>459569</v>
      </c>
      <c r="DR13" s="665"/>
      <c r="DS13" s="665"/>
      <c r="DT13" s="665"/>
      <c r="DU13" s="665"/>
      <c r="DV13" s="665"/>
      <c r="DW13" s="665"/>
      <c r="DX13" s="665"/>
      <c r="DY13" s="665"/>
      <c r="DZ13" s="665"/>
      <c r="EA13" s="665"/>
      <c r="EB13" s="665"/>
      <c r="EC13" s="708"/>
    </row>
    <row r="14" spans="2:143" ht="11.25" customHeight="1">
      <c r="B14" s="661" t="s">
        <v>255</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58510</v>
      </c>
      <c r="BH14" s="665"/>
      <c r="BI14" s="665"/>
      <c r="BJ14" s="665"/>
      <c r="BK14" s="665"/>
      <c r="BL14" s="665"/>
      <c r="BM14" s="665"/>
      <c r="BN14" s="666"/>
      <c r="BO14" s="691">
        <v>2.7</v>
      </c>
      <c r="BP14" s="691"/>
      <c r="BQ14" s="691"/>
      <c r="BR14" s="691"/>
      <c r="BS14" s="692" t="s">
        <v>127</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393952</v>
      </c>
      <c r="CS14" s="665"/>
      <c r="CT14" s="665"/>
      <c r="CU14" s="665"/>
      <c r="CV14" s="665"/>
      <c r="CW14" s="665"/>
      <c r="CX14" s="665"/>
      <c r="CY14" s="666"/>
      <c r="CZ14" s="691">
        <v>3.6</v>
      </c>
      <c r="DA14" s="691"/>
      <c r="DB14" s="691"/>
      <c r="DC14" s="691"/>
      <c r="DD14" s="670">
        <v>17100</v>
      </c>
      <c r="DE14" s="665"/>
      <c r="DF14" s="665"/>
      <c r="DG14" s="665"/>
      <c r="DH14" s="665"/>
      <c r="DI14" s="665"/>
      <c r="DJ14" s="665"/>
      <c r="DK14" s="665"/>
      <c r="DL14" s="665"/>
      <c r="DM14" s="665"/>
      <c r="DN14" s="665"/>
      <c r="DO14" s="665"/>
      <c r="DP14" s="666"/>
      <c r="DQ14" s="670">
        <v>344334</v>
      </c>
      <c r="DR14" s="665"/>
      <c r="DS14" s="665"/>
      <c r="DT14" s="665"/>
      <c r="DU14" s="665"/>
      <c r="DV14" s="665"/>
      <c r="DW14" s="665"/>
      <c r="DX14" s="665"/>
      <c r="DY14" s="665"/>
      <c r="DZ14" s="665"/>
      <c r="EA14" s="665"/>
      <c r="EB14" s="665"/>
      <c r="EC14" s="708"/>
    </row>
    <row r="15" spans="2:143" ht="11.25" customHeight="1">
      <c r="B15" s="661" t="s">
        <v>258</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112010</v>
      </c>
      <c r="BH15" s="665"/>
      <c r="BI15" s="665"/>
      <c r="BJ15" s="665"/>
      <c r="BK15" s="665"/>
      <c r="BL15" s="665"/>
      <c r="BM15" s="665"/>
      <c r="BN15" s="666"/>
      <c r="BO15" s="691">
        <v>5.2</v>
      </c>
      <c r="BP15" s="691"/>
      <c r="BQ15" s="691"/>
      <c r="BR15" s="691"/>
      <c r="BS15" s="692" t="s">
        <v>127</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695753</v>
      </c>
      <c r="CS15" s="665"/>
      <c r="CT15" s="665"/>
      <c r="CU15" s="665"/>
      <c r="CV15" s="665"/>
      <c r="CW15" s="665"/>
      <c r="CX15" s="665"/>
      <c r="CY15" s="666"/>
      <c r="CZ15" s="691">
        <v>6.3</v>
      </c>
      <c r="DA15" s="691"/>
      <c r="DB15" s="691"/>
      <c r="DC15" s="691"/>
      <c r="DD15" s="670">
        <v>102518</v>
      </c>
      <c r="DE15" s="665"/>
      <c r="DF15" s="665"/>
      <c r="DG15" s="665"/>
      <c r="DH15" s="665"/>
      <c r="DI15" s="665"/>
      <c r="DJ15" s="665"/>
      <c r="DK15" s="665"/>
      <c r="DL15" s="665"/>
      <c r="DM15" s="665"/>
      <c r="DN15" s="665"/>
      <c r="DO15" s="665"/>
      <c r="DP15" s="666"/>
      <c r="DQ15" s="670">
        <v>601410</v>
      </c>
      <c r="DR15" s="665"/>
      <c r="DS15" s="665"/>
      <c r="DT15" s="665"/>
      <c r="DU15" s="665"/>
      <c r="DV15" s="665"/>
      <c r="DW15" s="665"/>
      <c r="DX15" s="665"/>
      <c r="DY15" s="665"/>
      <c r="DZ15" s="665"/>
      <c r="EA15" s="665"/>
      <c r="EB15" s="665"/>
      <c r="EC15" s="708"/>
    </row>
    <row r="16" spans="2:143" ht="11.25" customHeight="1">
      <c r="B16" s="661" t="s">
        <v>261</v>
      </c>
      <c r="C16" s="662"/>
      <c r="D16" s="662"/>
      <c r="E16" s="662"/>
      <c r="F16" s="662"/>
      <c r="G16" s="662"/>
      <c r="H16" s="662"/>
      <c r="I16" s="662"/>
      <c r="J16" s="662"/>
      <c r="K16" s="662"/>
      <c r="L16" s="662"/>
      <c r="M16" s="662"/>
      <c r="N16" s="662"/>
      <c r="O16" s="662"/>
      <c r="P16" s="662"/>
      <c r="Q16" s="663"/>
      <c r="R16" s="664">
        <v>3370</v>
      </c>
      <c r="S16" s="665"/>
      <c r="T16" s="665"/>
      <c r="U16" s="665"/>
      <c r="V16" s="665"/>
      <c r="W16" s="665"/>
      <c r="X16" s="665"/>
      <c r="Y16" s="666"/>
      <c r="Z16" s="691">
        <v>0</v>
      </c>
      <c r="AA16" s="691"/>
      <c r="AB16" s="691"/>
      <c r="AC16" s="691"/>
      <c r="AD16" s="692">
        <v>3370</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v>40874</v>
      </c>
      <c r="BH16" s="665"/>
      <c r="BI16" s="665"/>
      <c r="BJ16" s="665"/>
      <c r="BK16" s="665"/>
      <c r="BL16" s="665"/>
      <c r="BM16" s="665"/>
      <c r="BN16" s="666"/>
      <c r="BO16" s="691">
        <v>1.9</v>
      </c>
      <c r="BP16" s="691"/>
      <c r="BQ16" s="691"/>
      <c r="BR16" s="691"/>
      <c r="BS16" s="692" t="s">
        <v>127</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v>11305</v>
      </c>
      <c r="CS16" s="665"/>
      <c r="CT16" s="665"/>
      <c r="CU16" s="665"/>
      <c r="CV16" s="665"/>
      <c r="CW16" s="665"/>
      <c r="CX16" s="665"/>
      <c r="CY16" s="666"/>
      <c r="CZ16" s="691">
        <v>0.1</v>
      </c>
      <c r="DA16" s="691"/>
      <c r="DB16" s="691"/>
      <c r="DC16" s="691"/>
      <c r="DD16" s="670" t="s">
        <v>127</v>
      </c>
      <c r="DE16" s="665"/>
      <c r="DF16" s="665"/>
      <c r="DG16" s="665"/>
      <c r="DH16" s="665"/>
      <c r="DI16" s="665"/>
      <c r="DJ16" s="665"/>
      <c r="DK16" s="665"/>
      <c r="DL16" s="665"/>
      <c r="DM16" s="665"/>
      <c r="DN16" s="665"/>
      <c r="DO16" s="665"/>
      <c r="DP16" s="666"/>
      <c r="DQ16" s="670">
        <v>982</v>
      </c>
      <c r="DR16" s="665"/>
      <c r="DS16" s="665"/>
      <c r="DT16" s="665"/>
      <c r="DU16" s="665"/>
      <c r="DV16" s="665"/>
      <c r="DW16" s="665"/>
      <c r="DX16" s="665"/>
      <c r="DY16" s="665"/>
      <c r="DZ16" s="665"/>
      <c r="EA16" s="665"/>
      <c r="EB16" s="665"/>
      <c r="EC16" s="708"/>
    </row>
    <row r="17" spans="2:133" ht="11.25" customHeight="1">
      <c r="B17" s="661" t="s">
        <v>264</v>
      </c>
      <c r="C17" s="662"/>
      <c r="D17" s="662"/>
      <c r="E17" s="662"/>
      <c r="F17" s="662"/>
      <c r="G17" s="662"/>
      <c r="H17" s="662"/>
      <c r="I17" s="662"/>
      <c r="J17" s="662"/>
      <c r="K17" s="662"/>
      <c r="L17" s="662"/>
      <c r="M17" s="662"/>
      <c r="N17" s="662"/>
      <c r="O17" s="662"/>
      <c r="P17" s="662"/>
      <c r="Q17" s="663"/>
      <c r="R17" s="664">
        <v>34168</v>
      </c>
      <c r="S17" s="665"/>
      <c r="T17" s="665"/>
      <c r="U17" s="665"/>
      <c r="V17" s="665"/>
      <c r="W17" s="665"/>
      <c r="X17" s="665"/>
      <c r="Y17" s="666"/>
      <c r="Z17" s="691">
        <v>0.3</v>
      </c>
      <c r="AA17" s="691"/>
      <c r="AB17" s="691"/>
      <c r="AC17" s="691"/>
      <c r="AD17" s="692">
        <v>34168</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1307316</v>
      </c>
      <c r="CS17" s="665"/>
      <c r="CT17" s="665"/>
      <c r="CU17" s="665"/>
      <c r="CV17" s="665"/>
      <c r="CW17" s="665"/>
      <c r="CX17" s="665"/>
      <c r="CY17" s="666"/>
      <c r="CZ17" s="691">
        <v>11.8</v>
      </c>
      <c r="DA17" s="691"/>
      <c r="DB17" s="691"/>
      <c r="DC17" s="691"/>
      <c r="DD17" s="670" t="s">
        <v>127</v>
      </c>
      <c r="DE17" s="665"/>
      <c r="DF17" s="665"/>
      <c r="DG17" s="665"/>
      <c r="DH17" s="665"/>
      <c r="DI17" s="665"/>
      <c r="DJ17" s="665"/>
      <c r="DK17" s="665"/>
      <c r="DL17" s="665"/>
      <c r="DM17" s="665"/>
      <c r="DN17" s="665"/>
      <c r="DO17" s="665"/>
      <c r="DP17" s="666"/>
      <c r="DQ17" s="670">
        <v>1307316</v>
      </c>
      <c r="DR17" s="665"/>
      <c r="DS17" s="665"/>
      <c r="DT17" s="665"/>
      <c r="DU17" s="665"/>
      <c r="DV17" s="665"/>
      <c r="DW17" s="665"/>
      <c r="DX17" s="665"/>
      <c r="DY17" s="665"/>
      <c r="DZ17" s="665"/>
      <c r="EA17" s="665"/>
      <c r="EB17" s="665"/>
      <c r="EC17" s="708"/>
    </row>
    <row r="18" spans="2:133" ht="11.25" customHeight="1">
      <c r="B18" s="661" t="s">
        <v>267</v>
      </c>
      <c r="C18" s="662"/>
      <c r="D18" s="662"/>
      <c r="E18" s="662"/>
      <c r="F18" s="662"/>
      <c r="G18" s="662"/>
      <c r="H18" s="662"/>
      <c r="I18" s="662"/>
      <c r="J18" s="662"/>
      <c r="K18" s="662"/>
      <c r="L18" s="662"/>
      <c r="M18" s="662"/>
      <c r="N18" s="662"/>
      <c r="O18" s="662"/>
      <c r="P18" s="662"/>
      <c r="Q18" s="663"/>
      <c r="R18" s="664">
        <v>17532</v>
      </c>
      <c r="S18" s="665"/>
      <c r="T18" s="665"/>
      <c r="U18" s="665"/>
      <c r="V18" s="665"/>
      <c r="W18" s="665"/>
      <c r="X18" s="665"/>
      <c r="Y18" s="666"/>
      <c r="Z18" s="691">
        <v>0.2</v>
      </c>
      <c r="AA18" s="691"/>
      <c r="AB18" s="691"/>
      <c r="AC18" s="691"/>
      <c r="AD18" s="692">
        <v>17160</v>
      </c>
      <c r="AE18" s="692"/>
      <c r="AF18" s="692"/>
      <c r="AG18" s="692"/>
      <c r="AH18" s="692"/>
      <c r="AI18" s="692"/>
      <c r="AJ18" s="692"/>
      <c r="AK18" s="692"/>
      <c r="AL18" s="667">
        <v>0.30000001192092896</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8"/>
    </row>
    <row r="19" spans="2:133" ht="11.25" customHeight="1">
      <c r="B19" s="661" t="s">
        <v>270</v>
      </c>
      <c r="C19" s="662"/>
      <c r="D19" s="662"/>
      <c r="E19" s="662"/>
      <c r="F19" s="662"/>
      <c r="G19" s="662"/>
      <c r="H19" s="662"/>
      <c r="I19" s="662"/>
      <c r="J19" s="662"/>
      <c r="K19" s="662"/>
      <c r="L19" s="662"/>
      <c r="M19" s="662"/>
      <c r="N19" s="662"/>
      <c r="O19" s="662"/>
      <c r="P19" s="662"/>
      <c r="Q19" s="663"/>
      <c r="R19" s="664">
        <v>9436</v>
      </c>
      <c r="S19" s="665"/>
      <c r="T19" s="665"/>
      <c r="U19" s="665"/>
      <c r="V19" s="665"/>
      <c r="W19" s="665"/>
      <c r="X19" s="665"/>
      <c r="Y19" s="666"/>
      <c r="Z19" s="691">
        <v>0.1</v>
      </c>
      <c r="AA19" s="691"/>
      <c r="AB19" s="691"/>
      <c r="AC19" s="691"/>
      <c r="AD19" s="692">
        <v>9436</v>
      </c>
      <c r="AE19" s="692"/>
      <c r="AF19" s="692"/>
      <c r="AG19" s="692"/>
      <c r="AH19" s="692"/>
      <c r="AI19" s="692"/>
      <c r="AJ19" s="692"/>
      <c r="AK19" s="692"/>
      <c r="AL19" s="667">
        <v>0.2</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63185</v>
      </c>
      <c r="BH19" s="665"/>
      <c r="BI19" s="665"/>
      <c r="BJ19" s="665"/>
      <c r="BK19" s="665"/>
      <c r="BL19" s="665"/>
      <c r="BM19" s="665"/>
      <c r="BN19" s="666"/>
      <c r="BO19" s="691">
        <v>2.9</v>
      </c>
      <c r="BP19" s="691"/>
      <c r="BQ19" s="691"/>
      <c r="BR19" s="691"/>
      <c r="BS19" s="692" t="s">
        <v>127</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8"/>
    </row>
    <row r="20" spans="2:133" ht="11.25" customHeight="1">
      <c r="B20" s="661" t="s">
        <v>273</v>
      </c>
      <c r="C20" s="662"/>
      <c r="D20" s="662"/>
      <c r="E20" s="662"/>
      <c r="F20" s="662"/>
      <c r="G20" s="662"/>
      <c r="H20" s="662"/>
      <c r="I20" s="662"/>
      <c r="J20" s="662"/>
      <c r="K20" s="662"/>
      <c r="L20" s="662"/>
      <c r="M20" s="662"/>
      <c r="N20" s="662"/>
      <c r="O20" s="662"/>
      <c r="P20" s="662"/>
      <c r="Q20" s="663"/>
      <c r="R20" s="664">
        <v>1144</v>
      </c>
      <c r="S20" s="665"/>
      <c r="T20" s="665"/>
      <c r="U20" s="665"/>
      <c r="V20" s="665"/>
      <c r="W20" s="665"/>
      <c r="X20" s="665"/>
      <c r="Y20" s="666"/>
      <c r="Z20" s="691">
        <v>0</v>
      </c>
      <c r="AA20" s="691"/>
      <c r="AB20" s="691"/>
      <c r="AC20" s="691"/>
      <c r="AD20" s="692">
        <v>1144</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63185</v>
      </c>
      <c r="BH20" s="665"/>
      <c r="BI20" s="665"/>
      <c r="BJ20" s="665"/>
      <c r="BK20" s="665"/>
      <c r="BL20" s="665"/>
      <c r="BM20" s="665"/>
      <c r="BN20" s="666"/>
      <c r="BO20" s="691">
        <v>2.9</v>
      </c>
      <c r="BP20" s="691"/>
      <c r="BQ20" s="691"/>
      <c r="BR20" s="691"/>
      <c r="BS20" s="692" t="s">
        <v>127</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11034578</v>
      </c>
      <c r="CS20" s="665"/>
      <c r="CT20" s="665"/>
      <c r="CU20" s="665"/>
      <c r="CV20" s="665"/>
      <c r="CW20" s="665"/>
      <c r="CX20" s="665"/>
      <c r="CY20" s="666"/>
      <c r="CZ20" s="691">
        <v>100</v>
      </c>
      <c r="DA20" s="691"/>
      <c r="DB20" s="691"/>
      <c r="DC20" s="691"/>
      <c r="DD20" s="670">
        <v>1054708</v>
      </c>
      <c r="DE20" s="665"/>
      <c r="DF20" s="665"/>
      <c r="DG20" s="665"/>
      <c r="DH20" s="665"/>
      <c r="DI20" s="665"/>
      <c r="DJ20" s="665"/>
      <c r="DK20" s="665"/>
      <c r="DL20" s="665"/>
      <c r="DM20" s="665"/>
      <c r="DN20" s="665"/>
      <c r="DO20" s="665"/>
      <c r="DP20" s="666"/>
      <c r="DQ20" s="670">
        <v>7300489</v>
      </c>
      <c r="DR20" s="665"/>
      <c r="DS20" s="665"/>
      <c r="DT20" s="665"/>
      <c r="DU20" s="665"/>
      <c r="DV20" s="665"/>
      <c r="DW20" s="665"/>
      <c r="DX20" s="665"/>
      <c r="DY20" s="665"/>
      <c r="DZ20" s="665"/>
      <c r="EA20" s="665"/>
      <c r="EB20" s="665"/>
      <c r="EC20" s="708"/>
    </row>
    <row r="21" spans="2:133" ht="11.25" customHeight="1">
      <c r="B21" s="661" t="s">
        <v>276</v>
      </c>
      <c r="C21" s="662"/>
      <c r="D21" s="662"/>
      <c r="E21" s="662"/>
      <c r="F21" s="662"/>
      <c r="G21" s="662"/>
      <c r="H21" s="662"/>
      <c r="I21" s="662"/>
      <c r="J21" s="662"/>
      <c r="K21" s="662"/>
      <c r="L21" s="662"/>
      <c r="M21" s="662"/>
      <c r="N21" s="662"/>
      <c r="O21" s="662"/>
      <c r="P21" s="662"/>
      <c r="Q21" s="663"/>
      <c r="R21" s="664">
        <v>879</v>
      </c>
      <c r="S21" s="665"/>
      <c r="T21" s="665"/>
      <c r="U21" s="665"/>
      <c r="V21" s="665"/>
      <c r="W21" s="665"/>
      <c r="X21" s="665"/>
      <c r="Y21" s="666"/>
      <c r="Z21" s="691">
        <v>0</v>
      </c>
      <c r="AA21" s="691"/>
      <c r="AB21" s="691"/>
      <c r="AC21" s="691"/>
      <c r="AD21" s="692">
        <v>879</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278</v>
      </c>
      <c r="C22" s="728"/>
      <c r="D22" s="728"/>
      <c r="E22" s="728"/>
      <c r="F22" s="728"/>
      <c r="G22" s="728"/>
      <c r="H22" s="728"/>
      <c r="I22" s="728"/>
      <c r="J22" s="728"/>
      <c r="K22" s="728"/>
      <c r="L22" s="728"/>
      <c r="M22" s="728"/>
      <c r="N22" s="728"/>
      <c r="O22" s="728"/>
      <c r="P22" s="728"/>
      <c r="Q22" s="729"/>
      <c r="R22" s="664">
        <v>6073</v>
      </c>
      <c r="S22" s="665"/>
      <c r="T22" s="665"/>
      <c r="U22" s="665"/>
      <c r="V22" s="665"/>
      <c r="W22" s="665"/>
      <c r="X22" s="665"/>
      <c r="Y22" s="666"/>
      <c r="Z22" s="691">
        <v>0.1</v>
      </c>
      <c r="AA22" s="691"/>
      <c r="AB22" s="691"/>
      <c r="AC22" s="691"/>
      <c r="AD22" s="692">
        <v>5701</v>
      </c>
      <c r="AE22" s="692"/>
      <c r="AF22" s="692"/>
      <c r="AG22" s="692"/>
      <c r="AH22" s="692"/>
      <c r="AI22" s="692"/>
      <c r="AJ22" s="692"/>
      <c r="AK22" s="692"/>
      <c r="AL22" s="667">
        <v>0.10000000149011612</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281</v>
      </c>
      <c r="C23" s="662"/>
      <c r="D23" s="662"/>
      <c r="E23" s="662"/>
      <c r="F23" s="662"/>
      <c r="G23" s="662"/>
      <c r="H23" s="662"/>
      <c r="I23" s="662"/>
      <c r="J23" s="662"/>
      <c r="K23" s="662"/>
      <c r="L23" s="662"/>
      <c r="M23" s="662"/>
      <c r="N23" s="662"/>
      <c r="O23" s="662"/>
      <c r="P23" s="662"/>
      <c r="Q23" s="663"/>
      <c r="R23" s="664">
        <v>3793836</v>
      </c>
      <c r="S23" s="665"/>
      <c r="T23" s="665"/>
      <c r="U23" s="665"/>
      <c r="V23" s="665"/>
      <c r="W23" s="665"/>
      <c r="X23" s="665"/>
      <c r="Y23" s="666"/>
      <c r="Z23" s="691">
        <v>33.299999999999997</v>
      </c>
      <c r="AA23" s="691"/>
      <c r="AB23" s="691"/>
      <c r="AC23" s="691"/>
      <c r="AD23" s="692">
        <v>3260415</v>
      </c>
      <c r="AE23" s="692"/>
      <c r="AF23" s="692"/>
      <c r="AG23" s="692"/>
      <c r="AH23" s="692"/>
      <c r="AI23" s="692"/>
      <c r="AJ23" s="692"/>
      <c r="AK23" s="692"/>
      <c r="AL23" s="667">
        <v>55.1</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63185</v>
      </c>
      <c r="BH23" s="665"/>
      <c r="BI23" s="665"/>
      <c r="BJ23" s="665"/>
      <c r="BK23" s="665"/>
      <c r="BL23" s="665"/>
      <c r="BM23" s="665"/>
      <c r="BN23" s="666"/>
      <c r="BO23" s="691">
        <v>2.9</v>
      </c>
      <c r="BP23" s="691"/>
      <c r="BQ23" s="691"/>
      <c r="BR23" s="691"/>
      <c r="BS23" s="692" t="s">
        <v>127</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c r="B24" s="661" t="s">
        <v>288</v>
      </c>
      <c r="C24" s="662"/>
      <c r="D24" s="662"/>
      <c r="E24" s="662"/>
      <c r="F24" s="662"/>
      <c r="G24" s="662"/>
      <c r="H24" s="662"/>
      <c r="I24" s="662"/>
      <c r="J24" s="662"/>
      <c r="K24" s="662"/>
      <c r="L24" s="662"/>
      <c r="M24" s="662"/>
      <c r="N24" s="662"/>
      <c r="O24" s="662"/>
      <c r="P24" s="662"/>
      <c r="Q24" s="663"/>
      <c r="R24" s="664">
        <v>3260415</v>
      </c>
      <c r="S24" s="665"/>
      <c r="T24" s="665"/>
      <c r="U24" s="665"/>
      <c r="V24" s="665"/>
      <c r="W24" s="665"/>
      <c r="X24" s="665"/>
      <c r="Y24" s="666"/>
      <c r="Z24" s="691">
        <v>28.6</v>
      </c>
      <c r="AA24" s="691"/>
      <c r="AB24" s="691"/>
      <c r="AC24" s="691"/>
      <c r="AD24" s="692">
        <v>3260415</v>
      </c>
      <c r="AE24" s="692"/>
      <c r="AF24" s="692"/>
      <c r="AG24" s="692"/>
      <c r="AH24" s="692"/>
      <c r="AI24" s="692"/>
      <c r="AJ24" s="692"/>
      <c r="AK24" s="692"/>
      <c r="AL24" s="667">
        <v>55.1</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5257814</v>
      </c>
      <c r="CS24" s="718"/>
      <c r="CT24" s="718"/>
      <c r="CU24" s="718"/>
      <c r="CV24" s="718"/>
      <c r="CW24" s="718"/>
      <c r="CX24" s="718"/>
      <c r="CY24" s="761"/>
      <c r="CZ24" s="762">
        <v>47.6</v>
      </c>
      <c r="DA24" s="737"/>
      <c r="DB24" s="737"/>
      <c r="DC24" s="765"/>
      <c r="DD24" s="760">
        <v>3766113</v>
      </c>
      <c r="DE24" s="718"/>
      <c r="DF24" s="718"/>
      <c r="DG24" s="718"/>
      <c r="DH24" s="718"/>
      <c r="DI24" s="718"/>
      <c r="DJ24" s="718"/>
      <c r="DK24" s="761"/>
      <c r="DL24" s="760">
        <v>3599947</v>
      </c>
      <c r="DM24" s="718"/>
      <c r="DN24" s="718"/>
      <c r="DO24" s="718"/>
      <c r="DP24" s="718"/>
      <c r="DQ24" s="718"/>
      <c r="DR24" s="718"/>
      <c r="DS24" s="718"/>
      <c r="DT24" s="718"/>
      <c r="DU24" s="718"/>
      <c r="DV24" s="761"/>
      <c r="DW24" s="762">
        <v>58.8</v>
      </c>
      <c r="DX24" s="737"/>
      <c r="DY24" s="737"/>
      <c r="DZ24" s="737"/>
      <c r="EA24" s="737"/>
      <c r="EB24" s="737"/>
      <c r="EC24" s="763"/>
    </row>
    <row r="25" spans="2:133" ht="11.25" customHeight="1">
      <c r="B25" s="661" t="s">
        <v>291</v>
      </c>
      <c r="C25" s="662"/>
      <c r="D25" s="662"/>
      <c r="E25" s="662"/>
      <c r="F25" s="662"/>
      <c r="G25" s="662"/>
      <c r="H25" s="662"/>
      <c r="I25" s="662"/>
      <c r="J25" s="662"/>
      <c r="K25" s="662"/>
      <c r="L25" s="662"/>
      <c r="M25" s="662"/>
      <c r="N25" s="662"/>
      <c r="O25" s="662"/>
      <c r="P25" s="662"/>
      <c r="Q25" s="663"/>
      <c r="R25" s="664">
        <v>533421</v>
      </c>
      <c r="S25" s="665"/>
      <c r="T25" s="665"/>
      <c r="U25" s="665"/>
      <c r="V25" s="665"/>
      <c r="W25" s="665"/>
      <c r="X25" s="665"/>
      <c r="Y25" s="666"/>
      <c r="Z25" s="691">
        <v>4.7</v>
      </c>
      <c r="AA25" s="691"/>
      <c r="AB25" s="691"/>
      <c r="AC25" s="691"/>
      <c r="AD25" s="692" t="s">
        <v>127</v>
      </c>
      <c r="AE25" s="692"/>
      <c r="AF25" s="692"/>
      <c r="AG25" s="692"/>
      <c r="AH25" s="692"/>
      <c r="AI25" s="692"/>
      <c r="AJ25" s="692"/>
      <c r="AK25" s="692"/>
      <c r="AL25" s="667" t="s">
        <v>127</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2031468</v>
      </c>
      <c r="CS25" s="675"/>
      <c r="CT25" s="675"/>
      <c r="CU25" s="675"/>
      <c r="CV25" s="675"/>
      <c r="CW25" s="675"/>
      <c r="CX25" s="675"/>
      <c r="CY25" s="676"/>
      <c r="CZ25" s="667">
        <v>18.399999999999999</v>
      </c>
      <c r="DA25" s="677"/>
      <c r="DB25" s="677"/>
      <c r="DC25" s="678"/>
      <c r="DD25" s="670">
        <v>1915434</v>
      </c>
      <c r="DE25" s="675"/>
      <c r="DF25" s="675"/>
      <c r="DG25" s="675"/>
      <c r="DH25" s="675"/>
      <c r="DI25" s="675"/>
      <c r="DJ25" s="675"/>
      <c r="DK25" s="676"/>
      <c r="DL25" s="670">
        <v>1762861</v>
      </c>
      <c r="DM25" s="675"/>
      <c r="DN25" s="675"/>
      <c r="DO25" s="675"/>
      <c r="DP25" s="675"/>
      <c r="DQ25" s="675"/>
      <c r="DR25" s="675"/>
      <c r="DS25" s="675"/>
      <c r="DT25" s="675"/>
      <c r="DU25" s="675"/>
      <c r="DV25" s="676"/>
      <c r="DW25" s="667">
        <v>28.8</v>
      </c>
      <c r="DX25" s="677"/>
      <c r="DY25" s="677"/>
      <c r="DZ25" s="677"/>
      <c r="EA25" s="677"/>
      <c r="EB25" s="677"/>
      <c r="EC25" s="709"/>
    </row>
    <row r="26" spans="2:133" ht="11.25" customHeight="1">
      <c r="B26" s="661" t="s">
        <v>294</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1171891</v>
      </c>
      <c r="CS26" s="665"/>
      <c r="CT26" s="665"/>
      <c r="CU26" s="665"/>
      <c r="CV26" s="665"/>
      <c r="CW26" s="665"/>
      <c r="CX26" s="665"/>
      <c r="CY26" s="666"/>
      <c r="CZ26" s="667">
        <v>10.6</v>
      </c>
      <c r="DA26" s="677"/>
      <c r="DB26" s="677"/>
      <c r="DC26" s="678"/>
      <c r="DD26" s="670">
        <v>1108560</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709"/>
    </row>
    <row r="27" spans="2:133" ht="11.25" customHeight="1">
      <c r="B27" s="661" t="s">
        <v>297</v>
      </c>
      <c r="C27" s="662"/>
      <c r="D27" s="662"/>
      <c r="E27" s="662"/>
      <c r="F27" s="662"/>
      <c r="G27" s="662"/>
      <c r="H27" s="662"/>
      <c r="I27" s="662"/>
      <c r="J27" s="662"/>
      <c r="K27" s="662"/>
      <c r="L27" s="662"/>
      <c r="M27" s="662"/>
      <c r="N27" s="662"/>
      <c r="O27" s="662"/>
      <c r="P27" s="662"/>
      <c r="Q27" s="663"/>
      <c r="R27" s="664">
        <v>6510937</v>
      </c>
      <c r="S27" s="665"/>
      <c r="T27" s="665"/>
      <c r="U27" s="665"/>
      <c r="V27" s="665"/>
      <c r="W27" s="665"/>
      <c r="X27" s="665"/>
      <c r="Y27" s="666"/>
      <c r="Z27" s="691">
        <v>57.1</v>
      </c>
      <c r="AA27" s="691"/>
      <c r="AB27" s="691"/>
      <c r="AC27" s="691"/>
      <c r="AD27" s="692">
        <v>5913959</v>
      </c>
      <c r="AE27" s="692"/>
      <c r="AF27" s="692"/>
      <c r="AG27" s="692"/>
      <c r="AH27" s="692"/>
      <c r="AI27" s="692"/>
      <c r="AJ27" s="692"/>
      <c r="AK27" s="692"/>
      <c r="AL27" s="667">
        <v>100</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2147055</v>
      </c>
      <c r="BH27" s="665"/>
      <c r="BI27" s="665"/>
      <c r="BJ27" s="665"/>
      <c r="BK27" s="665"/>
      <c r="BL27" s="665"/>
      <c r="BM27" s="665"/>
      <c r="BN27" s="666"/>
      <c r="BO27" s="691">
        <v>100</v>
      </c>
      <c r="BP27" s="691"/>
      <c r="BQ27" s="691"/>
      <c r="BR27" s="691"/>
      <c r="BS27" s="692">
        <v>25319</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1919030</v>
      </c>
      <c r="CS27" s="675"/>
      <c r="CT27" s="675"/>
      <c r="CU27" s="675"/>
      <c r="CV27" s="675"/>
      <c r="CW27" s="675"/>
      <c r="CX27" s="675"/>
      <c r="CY27" s="676"/>
      <c r="CZ27" s="667">
        <v>17.399999999999999</v>
      </c>
      <c r="DA27" s="677"/>
      <c r="DB27" s="677"/>
      <c r="DC27" s="678"/>
      <c r="DD27" s="670">
        <v>543363</v>
      </c>
      <c r="DE27" s="675"/>
      <c r="DF27" s="675"/>
      <c r="DG27" s="675"/>
      <c r="DH27" s="675"/>
      <c r="DI27" s="675"/>
      <c r="DJ27" s="675"/>
      <c r="DK27" s="676"/>
      <c r="DL27" s="670">
        <v>529770</v>
      </c>
      <c r="DM27" s="675"/>
      <c r="DN27" s="675"/>
      <c r="DO27" s="675"/>
      <c r="DP27" s="675"/>
      <c r="DQ27" s="675"/>
      <c r="DR27" s="675"/>
      <c r="DS27" s="675"/>
      <c r="DT27" s="675"/>
      <c r="DU27" s="675"/>
      <c r="DV27" s="676"/>
      <c r="DW27" s="667">
        <v>8.6999999999999993</v>
      </c>
      <c r="DX27" s="677"/>
      <c r="DY27" s="677"/>
      <c r="DZ27" s="677"/>
      <c r="EA27" s="677"/>
      <c r="EB27" s="677"/>
      <c r="EC27" s="709"/>
    </row>
    <row r="28" spans="2:133" ht="11.25" customHeight="1">
      <c r="B28" s="661" t="s">
        <v>300</v>
      </c>
      <c r="C28" s="662"/>
      <c r="D28" s="662"/>
      <c r="E28" s="662"/>
      <c r="F28" s="662"/>
      <c r="G28" s="662"/>
      <c r="H28" s="662"/>
      <c r="I28" s="662"/>
      <c r="J28" s="662"/>
      <c r="K28" s="662"/>
      <c r="L28" s="662"/>
      <c r="M28" s="662"/>
      <c r="N28" s="662"/>
      <c r="O28" s="662"/>
      <c r="P28" s="662"/>
      <c r="Q28" s="663"/>
      <c r="R28" s="664">
        <v>1344</v>
      </c>
      <c r="S28" s="665"/>
      <c r="T28" s="665"/>
      <c r="U28" s="665"/>
      <c r="V28" s="665"/>
      <c r="W28" s="665"/>
      <c r="X28" s="665"/>
      <c r="Y28" s="666"/>
      <c r="Z28" s="691">
        <v>0</v>
      </c>
      <c r="AA28" s="691"/>
      <c r="AB28" s="691"/>
      <c r="AC28" s="691"/>
      <c r="AD28" s="692">
        <v>1344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1307316</v>
      </c>
      <c r="CS28" s="665"/>
      <c r="CT28" s="665"/>
      <c r="CU28" s="665"/>
      <c r="CV28" s="665"/>
      <c r="CW28" s="665"/>
      <c r="CX28" s="665"/>
      <c r="CY28" s="666"/>
      <c r="CZ28" s="667">
        <v>11.8</v>
      </c>
      <c r="DA28" s="677"/>
      <c r="DB28" s="677"/>
      <c r="DC28" s="678"/>
      <c r="DD28" s="670">
        <v>1307316</v>
      </c>
      <c r="DE28" s="665"/>
      <c r="DF28" s="665"/>
      <c r="DG28" s="665"/>
      <c r="DH28" s="665"/>
      <c r="DI28" s="665"/>
      <c r="DJ28" s="665"/>
      <c r="DK28" s="666"/>
      <c r="DL28" s="670">
        <v>1307316</v>
      </c>
      <c r="DM28" s="665"/>
      <c r="DN28" s="665"/>
      <c r="DO28" s="665"/>
      <c r="DP28" s="665"/>
      <c r="DQ28" s="665"/>
      <c r="DR28" s="665"/>
      <c r="DS28" s="665"/>
      <c r="DT28" s="665"/>
      <c r="DU28" s="665"/>
      <c r="DV28" s="666"/>
      <c r="DW28" s="667">
        <v>21.3</v>
      </c>
      <c r="DX28" s="677"/>
      <c r="DY28" s="677"/>
      <c r="DZ28" s="677"/>
      <c r="EA28" s="677"/>
      <c r="EB28" s="677"/>
      <c r="EC28" s="709"/>
    </row>
    <row r="29" spans="2:133" ht="11.25" customHeight="1">
      <c r="B29" s="661" t="s">
        <v>302</v>
      </c>
      <c r="C29" s="662"/>
      <c r="D29" s="662"/>
      <c r="E29" s="662"/>
      <c r="F29" s="662"/>
      <c r="G29" s="662"/>
      <c r="H29" s="662"/>
      <c r="I29" s="662"/>
      <c r="J29" s="662"/>
      <c r="K29" s="662"/>
      <c r="L29" s="662"/>
      <c r="M29" s="662"/>
      <c r="N29" s="662"/>
      <c r="O29" s="662"/>
      <c r="P29" s="662"/>
      <c r="Q29" s="663"/>
      <c r="R29" s="664">
        <v>52925</v>
      </c>
      <c r="S29" s="665"/>
      <c r="T29" s="665"/>
      <c r="U29" s="665"/>
      <c r="V29" s="665"/>
      <c r="W29" s="665"/>
      <c r="X29" s="665"/>
      <c r="Y29" s="666"/>
      <c r="Z29" s="691">
        <v>0.5</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69</v>
      </c>
      <c r="CG29" s="699"/>
      <c r="CH29" s="699"/>
      <c r="CI29" s="699"/>
      <c r="CJ29" s="699"/>
      <c r="CK29" s="699"/>
      <c r="CL29" s="699"/>
      <c r="CM29" s="699"/>
      <c r="CN29" s="699"/>
      <c r="CO29" s="699"/>
      <c r="CP29" s="699"/>
      <c r="CQ29" s="700"/>
      <c r="CR29" s="664">
        <v>1307316</v>
      </c>
      <c r="CS29" s="675"/>
      <c r="CT29" s="675"/>
      <c r="CU29" s="675"/>
      <c r="CV29" s="675"/>
      <c r="CW29" s="675"/>
      <c r="CX29" s="675"/>
      <c r="CY29" s="676"/>
      <c r="CZ29" s="667">
        <v>11.8</v>
      </c>
      <c r="DA29" s="677"/>
      <c r="DB29" s="677"/>
      <c r="DC29" s="678"/>
      <c r="DD29" s="670">
        <v>1307316</v>
      </c>
      <c r="DE29" s="675"/>
      <c r="DF29" s="675"/>
      <c r="DG29" s="675"/>
      <c r="DH29" s="675"/>
      <c r="DI29" s="675"/>
      <c r="DJ29" s="675"/>
      <c r="DK29" s="676"/>
      <c r="DL29" s="670">
        <v>1307316</v>
      </c>
      <c r="DM29" s="675"/>
      <c r="DN29" s="675"/>
      <c r="DO29" s="675"/>
      <c r="DP29" s="675"/>
      <c r="DQ29" s="675"/>
      <c r="DR29" s="675"/>
      <c r="DS29" s="675"/>
      <c r="DT29" s="675"/>
      <c r="DU29" s="675"/>
      <c r="DV29" s="676"/>
      <c r="DW29" s="667">
        <v>21.3</v>
      </c>
      <c r="DX29" s="677"/>
      <c r="DY29" s="677"/>
      <c r="DZ29" s="677"/>
      <c r="EA29" s="677"/>
      <c r="EB29" s="677"/>
      <c r="EC29" s="709"/>
    </row>
    <row r="30" spans="2:133" ht="11.25" customHeight="1">
      <c r="B30" s="661" t="s">
        <v>304</v>
      </c>
      <c r="C30" s="662"/>
      <c r="D30" s="662"/>
      <c r="E30" s="662"/>
      <c r="F30" s="662"/>
      <c r="G30" s="662"/>
      <c r="H30" s="662"/>
      <c r="I30" s="662"/>
      <c r="J30" s="662"/>
      <c r="K30" s="662"/>
      <c r="L30" s="662"/>
      <c r="M30" s="662"/>
      <c r="N30" s="662"/>
      <c r="O30" s="662"/>
      <c r="P30" s="662"/>
      <c r="Q30" s="663"/>
      <c r="R30" s="664">
        <v>58259</v>
      </c>
      <c r="S30" s="665"/>
      <c r="T30" s="665"/>
      <c r="U30" s="665"/>
      <c r="V30" s="665"/>
      <c r="W30" s="665"/>
      <c r="X30" s="665"/>
      <c r="Y30" s="666"/>
      <c r="Z30" s="691">
        <v>0.5</v>
      </c>
      <c r="AA30" s="691"/>
      <c r="AB30" s="691"/>
      <c r="AC30" s="691"/>
      <c r="AD30" s="692" t="s">
        <v>127</v>
      </c>
      <c r="AE30" s="692"/>
      <c r="AF30" s="692"/>
      <c r="AG30" s="692"/>
      <c r="AH30" s="692"/>
      <c r="AI30" s="692"/>
      <c r="AJ30" s="692"/>
      <c r="AK30" s="692"/>
      <c r="AL30" s="667" t="s">
        <v>127</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1278536</v>
      </c>
      <c r="CS30" s="665"/>
      <c r="CT30" s="665"/>
      <c r="CU30" s="665"/>
      <c r="CV30" s="665"/>
      <c r="CW30" s="665"/>
      <c r="CX30" s="665"/>
      <c r="CY30" s="666"/>
      <c r="CZ30" s="667">
        <v>11.6</v>
      </c>
      <c r="DA30" s="677"/>
      <c r="DB30" s="677"/>
      <c r="DC30" s="678"/>
      <c r="DD30" s="670">
        <v>1278536</v>
      </c>
      <c r="DE30" s="665"/>
      <c r="DF30" s="665"/>
      <c r="DG30" s="665"/>
      <c r="DH30" s="665"/>
      <c r="DI30" s="665"/>
      <c r="DJ30" s="665"/>
      <c r="DK30" s="666"/>
      <c r="DL30" s="670">
        <v>1278536</v>
      </c>
      <c r="DM30" s="665"/>
      <c r="DN30" s="665"/>
      <c r="DO30" s="665"/>
      <c r="DP30" s="665"/>
      <c r="DQ30" s="665"/>
      <c r="DR30" s="665"/>
      <c r="DS30" s="665"/>
      <c r="DT30" s="665"/>
      <c r="DU30" s="665"/>
      <c r="DV30" s="666"/>
      <c r="DW30" s="667">
        <v>20.9</v>
      </c>
      <c r="DX30" s="677"/>
      <c r="DY30" s="677"/>
      <c r="DZ30" s="677"/>
      <c r="EA30" s="677"/>
      <c r="EB30" s="677"/>
      <c r="EC30" s="709"/>
    </row>
    <row r="31" spans="2:133" ht="11.25" customHeight="1">
      <c r="B31" s="661" t="s">
        <v>308</v>
      </c>
      <c r="C31" s="662"/>
      <c r="D31" s="662"/>
      <c r="E31" s="662"/>
      <c r="F31" s="662"/>
      <c r="G31" s="662"/>
      <c r="H31" s="662"/>
      <c r="I31" s="662"/>
      <c r="J31" s="662"/>
      <c r="K31" s="662"/>
      <c r="L31" s="662"/>
      <c r="M31" s="662"/>
      <c r="N31" s="662"/>
      <c r="O31" s="662"/>
      <c r="P31" s="662"/>
      <c r="Q31" s="663"/>
      <c r="R31" s="664">
        <v>30014</v>
      </c>
      <c r="S31" s="665"/>
      <c r="T31" s="665"/>
      <c r="U31" s="665"/>
      <c r="V31" s="665"/>
      <c r="W31" s="665"/>
      <c r="X31" s="665"/>
      <c r="Y31" s="666"/>
      <c r="Z31" s="691">
        <v>0.3</v>
      </c>
      <c r="AA31" s="691"/>
      <c r="AB31" s="691"/>
      <c r="AC31" s="691"/>
      <c r="AD31" s="692" t="s">
        <v>127</v>
      </c>
      <c r="AE31" s="692"/>
      <c r="AF31" s="692"/>
      <c r="AG31" s="692"/>
      <c r="AH31" s="692"/>
      <c r="AI31" s="692"/>
      <c r="AJ31" s="692"/>
      <c r="AK31" s="692"/>
      <c r="AL31" s="667" t="s">
        <v>127</v>
      </c>
      <c r="AM31" s="668"/>
      <c r="AN31" s="668"/>
      <c r="AO31" s="693"/>
      <c r="AP31" s="739" t="s">
        <v>309</v>
      </c>
      <c r="AQ31" s="740"/>
      <c r="AR31" s="740"/>
      <c r="AS31" s="740"/>
      <c r="AT31" s="745" t="s">
        <v>310</v>
      </c>
      <c r="AU31" s="366"/>
      <c r="AV31" s="366"/>
      <c r="AW31" s="366"/>
      <c r="AX31" s="732" t="s">
        <v>187</v>
      </c>
      <c r="AY31" s="733"/>
      <c r="AZ31" s="733"/>
      <c r="BA31" s="733"/>
      <c r="BB31" s="733"/>
      <c r="BC31" s="733"/>
      <c r="BD31" s="733"/>
      <c r="BE31" s="733"/>
      <c r="BF31" s="734"/>
      <c r="BG31" s="735">
        <v>99.4</v>
      </c>
      <c r="BH31" s="736"/>
      <c r="BI31" s="736"/>
      <c r="BJ31" s="736"/>
      <c r="BK31" s="736"/>
      <c r="BL31" s="736"/>
      <c r="BM31" s="737">
        <v>96.4</v>
      </c>
      <c r="BN31" s="736"/>
      <c r="BO31" s="736"/>
      <c r="BP31" s="736"/>
      <c r="BQ31" s="738"/>
      <c r="BR31" s="735">
        <v>97.9</v>
      </c>
      <c r="BS31" s="736"/>
      <c r="BT31" s="736"/>
      <c r="BU31" s="736"/>
      <c r="BV31" s="736"/>
      <c r="BW31" s="736"/>
      <c r="BX31" s="737">
        <v>95.3</v>
      </c>
      <c r="BY31" s="736"/>
      <c r="BZ31" s="736"/>
      <c r="CA31" s="736"/>
      <c r="CB31" s="738"/>
      <c r="CD31" s="753"/>
      <c r="CE31" s="754"/>
      <c r="CF31" s="698" t="s">
        <v>311</v>
      </c>
      <c r="CG31" s="699"/>
      <c r="CH31" s="699"/>
      <c r="CI31" s="699"/>
      <c r="CJ31" s="699"/>
      <c r="CK31" s="699"/>
      <c r="CL31" s="699"/>
      <c r="CM31" s="699"/>
      <c r="CN31" s="699"/>
      <c r="CO31" s="699"/>
      <c r="CP31" s="699"/>
      <c r="CQ31" s="700"/>
      <c r="CR31" s="664">
        <v>28780</v>
      </c>
      <c r="CS31" s="675"/>
      <c r="CT31" s="675"/>
      <c r="CU31" s="675"/>
      <c r="CV31" s="675"/>
      <c r="CW31" s="675"/>
      <c r="CX31" s="675"/>
      <c r="CY31" s="676"/>
      <c r="CZ31" s="667">
        <v>0.3</v>
      </c>
      <c r="DA31" s="677"/>
      <c r="DB31" s="677"/>
      <c r="DC31" s="678"/>
      <c r="DD31" s="670">
        <v>28780</v>
      </c>
      <c r="DE31" s="675"/>
      <c r="DF31" s="675"/>
      <c r="DG31" s="675"/>
      <c r="DH31" s="675"/>
      <c r="DI31" s="675"/>
      <c r="DJ31" s="675"/>
      <c r="DK31" s="676"/>
      <c r="DL31" s="670">
        <v>28780</v>
      </c>
      <c r="DM31" s="675"/>
      <c r="DN31" s="675"/>
      <c r="DO31" s="675"/>
      <c r="DP31" s="675"/>
      <c r="DQ31" s="675"/>
      <c r="DR31" s="675"/>
      <c r="DS31" s="675"/>
      <c r="DT31" s="675"/>
      <c r="DU31" s="675"/>
      <c r="DV31" s="676"/>
      <c r="DW31" s="667">
        <v>0.5</v>
      </c>
      <c r="DX31" s="677"/>
      <c r="DY31" s="677"/>
      <c r="DZ31" s="677"/>
      <c r="EA31" s="677"/>
      <c r="EB31" s="677"/>
      <c r="EC31" s="709"/>
    </row>
    <row r="32" spans="2:133" ht="11.25" customHeight="1">
      <c r="B32" s="661" t="s">
        <v>312</v>
      </c>
      <c r="C32" s="662"/>
      <c r="D32" s="662"/>
      <c r="E32" s="662"/>
      <c r="F32" s="662"/>
      <c r="G32" s="662"/>
      <c r="H32" s="662"/>
      <c r="I32" s="662"/>
      <c r="J32" s="662"/>
      <c r="K32" s="662"/>
      <c r="L32" s="662"/>
      <c r="M32" s="662"/>
      <c r="N32" s="662"/>
      <c r="O32" s="662"/>
      <c r="P32" s="662"/>
      <c r="Q32" s="663"/>
      <c r="R32" s="664">
        <v>2392687</v>
      </c>
      <c r="S32" s="665"/>
      <c r="T32" s="665"/>
      <c r="U32" s="665"/>
      <c r="V32" s="665"/>
      <c r="W32" s="665"/>
      <c r="X32" s="665"/>
      <c r="Y32" s="666"/>
      <c r="Z32" s="691">
        <v>21</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313</v>
      </c>
      <c r="AV32" s="362"/>
      <c r="AW32" s="362"/>
      <c r="AX32" s="661" t="s">
        <v>314</v>
      </c>
      <c r="AY32" s="662"/>
      <c r="AZ32" s="662"/>
      <c r="BA32" s="662"/>
      <c r="BB32" s="662"/>
      <c r="BC32" s="662"/>
      <c r="BD32" s="662"/>
      <c r="BE32" s="662"/>
      <c r="BF32" s="663"/>
      <c r="BG32" s="730">
        <v>99.6</v>
      </c>
      <c r="BH32" s="675"/>
      <c r="BI32" s="675"/>
      <c r="BJ32" s="675"/>
      <c r="BK32" s="675"/>
      <c r="BL32" s="675"/>
      <c r="BM32" s="668">
        <v>96.8</v>
      </c>
      <c r="BN32" s="731"/>
      <c r="BO32" s="731"/>
      <c r="BP32" s="731"/>
      <c r="BQ32" s="707"/>
      <c r="BR32" s="730">
        <v>99.5</v>
      </c>
      <c r="BS32" s="675"/>
      <c r="BT32" s="675"/>
      <c r="BU32" s="675"/>
      <c r="BV32" s="675"/>
      <c r="BW32" s="675"/>
      <c r="BX32" s="668">
        <v>96.4</v>
      </c>
      <c r="BY32" s="731"/>
      <c r="BZ32" s="731"/>
      <c r="CA32" s="731"/>
      <c r="CB32" s="707"/>
      <c r="CD32" s="755"/>
      <c r="CE32" s="756"/>
      <c r="CF32" s="698" t="s">
        <v>315</v>
      </c>
      <c r="CG32" s="699"/>
      <c r="CH32" s="699"/>
      <c r="CI32" s="699"/>
      <c r="CJ32" s="699"/>
      <c r="CK32" s="699"/>
      <c r="CL32" s="699"/>
      <c r="CM32" s="699"/>
      <c r="CN32" s="699"/>
      <c r="CO32" s="699"/>
      <c r="CP32" s="699"/>
      <c r="CQ32" s="700"/>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709"/>
    </row>
    <row r="33" spans="2:133" ht="11.25" customHeight="1">
      <c r="B33" s="727" t="s">
        <v>316</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3"/>
      <c r="AQ33" s="744"/>
      <c r="AR33" s="744"/>
      <c r="AS33" s="744"/>
      <c r="AT33" s="747"/>
      <c r="AU33" s="360"/>
      <c r="AV33" s="360"/>
      <c r="AW33" s="360"/>
      <c r="AX33" s="641" t="s">
        <v>317</v>
      </c>
      <c r="AY33" s="642"/>
      <c r="AZ33" s="642"/>
      <c r="BA33" s="642"/>
      <c r="BB33" s="642"/>
      <c r="BC33" s="642"/>
      <c r="BD33" s="642"/>
      <c r="BE33" s="642"/>
      <c r="BF33" s="643"/>
      <c r="BG33" s="726">
        <v>99.3</v>
      </c>
      <c r="BH33" s="645"/>
      <c r="BI33" s="645"/>
      <c r="BJ33" s="645"/>
      <c r="BK33" s="645"/>
      <c r="BL33" s="645"/>
      <c r="BM33" s="683">
        <v>95.8</v>
      </c>
      <c r="BN33" s="645"/>
      <c r="BO33" s="645"/>
      <c r="BP33" s="645"/>
      <c r="BQ33" s="694"/>
      <c r="BR33" s="726">
        <v>96.6</v>
      </c>
      <c r="BS33" s="645"/>
      <c r="BT33" s="645"/>
      <c r="BU33" s="645"/>
      <c r="BV33" s="645"/>
      <c r="BW33" s="645"/>
      <c r="BX33" s="683">
        <v>94.1</v>
      </c>
      <c r="BY33" s="645"/>
      <c r="BZ33" s="645"/>
      <c r="CA33" s="645"/>
      <c r="CB33" s="694"/>
      <c r="CD33" s="698" t="s">
        <v>318</v>
      </c>
      <c r="CE33" s="699"/>
      <c r="CF33" s="699"/>
      <c r="CG33" s="699"/>
      <c r="CH33" s="699"/>
      <c r="CI33" s="699"/>
      <c r="CJ33" s="699"/>
      <c r="CK33" s="699"/>
      <c r="CL33" s="699"/>
      <c r="CM33" s="699"/>
      <c r="CN33" s="699"/>
      <c r="CO33" s="699"/>
      <c r="CP33" s="699"/>
      <c r="CQ33" s="700"/>
      <c r="CR33" s="664">
        <v>4710751</v>
      </c>
      <c r="CS33" s="675"/>
      <c r="CT33" s="675"/>
      <c r="CU33" s="675"/>
      <c r="CV33" s="675"/>
      <c r="CW33" s="675"/>
      <c r="CX33" s="675"/>
      <c r="CY33" s="676"/>
      <c r="CZ33" s="667">
        <v>42.7</v>
      </c>
      <c r="DA33" s="677"/>
      <c r="DB33" s="677"/>
      <c r="DC33" s="678"/>
      <c r="DD33" s="670">
        <v>3359832</v>
      </c>
      <c r="DE33" s="675"/>
      <c r="DF33" s="675"/>
      <c r="DG33" s="675"/>
      <c r="DH33" s="675"/>
      <c r="DI33" s="675"/>
      <c r="DJ33" s="675"/>
      <c r="DK33" s="676"/>
      <c r="DL33" s="670">
        <v>1976363</v>
      </c>
      <c r="DM33" s="675"/>
      <c r="DN33" s="675"/>
      <c r="DO33" s="675"/>
      <c r="DP33" s="675"/>
      <c r="DQ33" s="675"/>
      <c r="DR33" s="675"/>
      <c r="DS33" s="675"/>
      <c r="DT33" s="675"/>
      <c r="DU33" s="675"/>
      <c r="DV33" s="676"/>
      <c r="DW33" s="667">
        <v>32.299999999999997</v>
      </c>
      <c r="DX33" s="677"/>
      <c r="DY33" s="677"/>
      <c r="DZ33" s="677"/>
      <c r="EA33" s="677"/>
      <c r="EB33" s="677"/>
      <c r="EC33" s="709"/>
    </row>
    <row r="34" spans="2:133" ht="11.25" customHeight="1">
      <c r="B34" s="661" t="s">
        <v>319</v>
      </c>
      <c r="C34" s="662"/>
      <c r="D34" s="662"/>
      <c r="E34" s="662"/>
      <c r="F34" s="662"/>
      <c r="G34" s="662"/>
      <c r="H34" s="662"/>
      <c r="I34" s="662"/>
      <c r="J34" s="662"/>
      <c r="K34" s="662"/>
      <c r="L34" s="662"/>
      <c r="M34" s="662"/>
      <c r="N34" s="662"/>
      <c r="O34" s="662"/>
      <c r="P34" s="662"/>
      <c r="Q34" s="663"/>
      <c r="R34" s="664">
        <v>652703</v>
      </c>
      <c r="S34" s="665"/>
      <c r="T34" s="665"/>
      <c r="U34" s="665"/>
      <c r="V34" s="665"/>
      <c r="W34" s="665"/>
      <c r="X34" s="665"/>
      <c r="Y34" s="666"/>
      <c r="Z34" s="691">
        <v>5.7</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1410768</v>
      </c>
      <c r="CS34" s="665"/>
      <c r="CT34" s="665"/>
      <c r="CU34" s="665"/>
      <c r="CV34" s="665"/>
      <c r="CW34" s="665"/>
      <c r="CX34" s="665"/>
      <c r="CY34" s="666"/>
      <c r="CZ34" s="667">
        <v>12.8</v>
      </c>
      <c r="DA34" s="677"/>
      <c r="DB34" s="677"/>
      <c r="DC34" s="678"/>
      <c r="DD34" s="670">
        <v>1042498</v>
      </c>
      <c r="DE34" s="665"/>
      <c r="DF34" s="665"/>
      <c r="DG34" s="665"/>
      <c r="DH34" s="665"/>
      <c r="DI34" s="665"/>
      <c r="DJ34" s="665"/>
      <c r="DK34" s="666"/>
      <c r="DL34" s="670">
        <v>669664</v>
      </c>
      <c r="DM34" s="665"/>
      <c r="DN34" s="665"/>
      <c r="DO34" s="665"/>
      <c r="DP34" s="665"/>
      <c r="DQ34" s="665"/>
      <c r="DR34" s="665"/>
      <c r="DS34" s="665"/>
      <c r="DT34" s="665"/>
      <c r="DU34" s="665"/>
      <c r="DV34" s="666"/>
      <c r="DW34" s="667">
        <v>10.9</v>
      </c>
      <c r="DX34" s="677"/>
      <c r="DY34" s="677"/>
      <c r="DZ34" s="677"/>
      <c r="EA34" s="677"/>
      <c r="EB34" s="677"/>
      <c r="EC34" s="709"/>
    </row>
    <row r="35" spans="2:133" ht="11.25" customHeight="1">
      <c r="B35" s="661" t="s">
        <v>321</v>
      </c>
      <c r="C35" s="662"/>
      <c r="D35" s="662"/>
      <c r="E35" s="662"/>
      <c r="F35" s="662"/>
      <c r="G35" s="662"/>
      <c r="H35" s="662"/>
      <c r="I35" s="662"/>
      <c r="J35" s="662"/>
      <c r="K35" s="662"/>
      <c r="L35" s="662"/>
      <c r="M35" s="662"/>
      <c r="N35" s="662"/>
      <c r="O35" s="662"/>
      <c r="P35" s="662"/>
      <c r="Q35" s="663"/>
      <c r="R35" s="664">
        <v>28094</v>
      </c>
      <c r="S35" s="665"/>
      <c r="T35" s="665"/>
      <c r="U35" s="665"/>
      <c r="V35" s="665"/>
      <c r="W35" s="665"/>
      <c r="X35" s="665"/>
      <c r="Y35" s="666"/>
      <c r="Z35" s="691">
        <v>0.2</v>
      </c>
      <c r="AA35" s="691"/>
      <c r="AB35" s="691"/>
      <c r="AC35" s="691"/>
      <c r="AD35" s="692" t="s">
        <v>127</v>
      </c>
      <c r="AE35" s="692"/>
      <c r="AF35" s="692"/>
      <c r="AG35" s="692"/>
      <c r="AH35" s="692"/>
      <c r="AI35" s="692"/>
      <c r="AJ35" s="692"/>
      <c r="AK35" s="692"/>
      <c r="AL35" s="667" t="s">
        <v>127</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42198</v>
      </c>
      <c r="CS35" s="675"/>
      <c r="CT35" s="675"/>
      <c r="CU35" s="675"/>
      <c r="CV35" s="675"/>
      <c r="CW35" s="675"/>
      <c r="CX35" s="675"/>
      <c r="CY35" s="676"/>
      <c r="CZ35" s="667">
        <v>0.4</v>
      </c>
      <c r="DA35" s="677"/>
      <c r="DB35" s="677"/>
      <c r="DC35" s="678"/>
      <c r="DD35" s="670">
        <v>30835</v>
      </c>
      <c r="DE35" s="675"/>
      <c r="DF35" s="675"/>
      <c r="DG35" s="675"/>
      <c r="DH35" s="675"/>
      <c r="DI35" s="675"/>
      <c r="DJ35" s="675"/>
      <c r="DK35" s="676"/>
      <c r="DL35" s="670">
        <v>30835</v>
      </c>
      <c r="DM35" s="675"/>
      <c r="DN35" s="675"/>
      <c r="DO35" s="675"/>
      <c r="DP35" s="675"/>
      <c r="DQ35" s="675"/>
      <c r="DR35" s="675"/>
      <c r="DS35" s="675"/>
      <c r="DT35" s="675"/>
      <c r="DU35" s="675"/>
      <c r="DV35" s="676"/>
      <c r="DW35" s="667">
        <v>0.5</v>
      </c>
      <c r="DX35" s="677"/>
      <c r="DY35" s="677"/>
      <c r="DZ35" s="677"/>
      <c r="EA35" s="677"/>
      <c r="EB35" s="677"/>
      <c r="EC35" s="709"/>
    </row>
    <row r="36" spans="2:133" ht="11.25" customHeight="1">
      <c r="B36" s="661" t="s">
        <v>325</v>
      </c>
      <c r="C36" s="662"/>
      <c r="D36" s="662"/>
      <c r="E36" s="662"/>
      <c r="F36" s="662"/>
      <c r="G36" s="662"/>
      <c r="H36" s="662"/>
      <c r="I36" s="662"/>
      <c r="J36" s="662"/>
      <c r="K36" s="662"/>
      <c r="L36" s="662"/>
      <c r="M36" s="662"/>
      <c r="N36" s="662"/>
      <c r="O36" s="662"/>
      <c r="P36" s="662"/>
      <c r="Q36" s="663"/>
      <c r="R36" s="664">
        <v>181400</v>
      </c>
      <c r="S36" s="665"/>
      <c r="T36" s="665"/>
      <c r="U36" s="665"/>
      <c r="V36" s="665"/>
      <c r="W36" s="665"/>
      <c r="X36" s="665"/>
      <c r="Y36" s="666"/>
      <c r="Z36" s="691">
        <v>1.6</v>
      </c>
      <c r="AA36" s="691"/>
      <c r="AB36" s="691"/>
      <c r="AC36" s="691"/>
      <c r="AD36" s="692" t="s">
        <v>127</v>
      </c>
      <c r="AE36" s="692"/>
      <c r="AF36" s="692"/>
      <c r="AG36" s="692"/>
      <c r="AH36" s="692"/>
      <c r="AI36" s="692"/>
      <c r="AJ36" s="692"/>
      <c r="AK36" s="692"/>
      <c r="AL36" s="667" t="s">
        <v>127</v>
      </c>
      <c r="AM36" s="668"/>
      <c r="AN36" s="668"/>
      <c r="AO36" s="693"/>
      <c r="AP36" s="218"/>
      <c r="AQ36" s="714" t="s">
        <v>326</v>
      </c>
      <c r="AR36" s="715"/>
      <c r="AS36" s="715"/>
      <c r="AT36" s="715"/>
      <c r="AU36" s="715"/>
      <c r="AV36" s="715"/>
      <c r="AW36" s="715"/>
      <c r="AX36" s="715"/>
      <c r="AY36" s="716"/>
      <c r="AZ36" s="717">
        <v>1390869</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68412</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959622</v>
      </c>
      <c r="CS36" s="665"/>
      <c r="CT36" s="665"/>
      <c r="CU36" s="665"/>
      <c r="CV36" s="665"/>
      <c r="CW36" s="665"/>
      <c r="CX36" s="665"/>
      <c r="CY36" s="666"/>
      <c r="CZ36" s="667">
        <v>8.6999999999999993</v>
      </c>
      <c r="DA36" s="677"/>
      <c r="DB36" s="677"/>
      <c r="DC36" s="678"/>
      <c r="DD36" s="670">
        <v>438032</v>
      </c>
      <c r="DE36" s="665"/>
      <c r="DF36" s="665"/>
      <c r="DG36" s="665"/>
      <c r="DH36" s="665"/>
      <c r="DI36" s="665"/>
      <c r="DJ36" s="665"/>
      <c r="DK36" s="666"/>
      <c r="DL36" s="670">
        <v>249398</v>
      </c>
      <c r="DM36" s="665"/>
      <c r="DN36" s="665"/>
      <c r="DO36" s="665"/>
      <c r="DP36" s="665"/>
      <c r="DQ36" s="665"/>
      <c r="DR36" s="665"/>
      <c r="DS36" s="665"/>
      <c r="DT36" s="665"/>
      <c r="DU36" s="665"/>
      <c r="DV36" s="666"/>
      <c r="DW36" s="667">
        <v>4.0999999999999996</v>
      </c>
      <c r="DX36" s="677"/>
      <c r="DY36" s="677"/>
      <c r="DZ36" s="677"/>
      <c r="EA36" s="677"/>
      <c r="EB36" s="677"/>
      <c r="EC36" s="709"/>
    </row>
    <row r="37" spans="2:133" ht="11.25" customHeight="1">
      <c r="B37" s="661" t="s">
        <v>329</v>
      </c>
      <c r="C37" s="662"/>
      <c r="D37" s="662"/>
      <c r="E37" s="662"/>
      <c r="F37" s="662"/>
      <c r="G37" s="662"/>
      <c r="H37" s="662"/>
      <c r="I37" s="662"/>
      <c r="J37" s="662"/>
      <c r="K37" s="662"/>
      <c r="L37" s="662"/>
      <c r="M37" s="662"/>
      <c r="N37" s="662"/>
      <c r="O37" s="662"/>
      <c r="P37" s="662"/>
      <c r="Q37" s="663"/>
      <c r="R37" s="664">
        <v>233346</v>
      </c>
      <c r="S37" s="665"/>
      <c r="T37" s="665"/>
      <c r="U37" s="665"/>
      <c r="V37" s="665"/>
      <c r="W37" s="665"/>
      <c r="X37" s="665"/>
      <c r="Y37" s="666"/>
      <c r="Z37" s="691">
        <v>2</v>
      </c>
      <c r="AA37" s="691"/>
      <c r="AB37" s="691"/>
      <c r="AC37" s="691"/>
      <c r="AD37" s="692" t="s">
        <v>127</v>
      </c>
      <c r="AE37" s="692"/>
      <c r="AF37" s="692"/>
      <c r="AG37" s="692"/>
      <c r="AH37" s="692"/>
      <c r="AI37" s="692"/>
      <c r="AJ37" s="692"/>
      <c r="AK37" s="692"/>
      <c r="AL37" s="667" t="s">
        <v>127</v>
      </c>
      <c r="AM37" s="668"/>
      <c r="AN37" s="668"/>
      <c r="AO37" s="693"/>
      <c r="AQ37" s="704" t="s">
        <v>330</v>
      </c>
      <c r="AR37" s="705"/>
      <c r="AS37" s="705"/>
      <c r="AT37" s="705"/>
      <c r="AU37" s="705"/>
      <c r="AV37" s="705"/>
      <c r="AW37" s="705"/>
      <c r="AX37" s="705"/>
      <c r="AY37" s="706"/>
      <c r="AZ37" s="664">
        <v>242600</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25101</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31856</v>
      </c>
      <c r="CS37" s="675"/>
      <c r="CT37" s="675"/>
      <c r="CU37" s="675"/>
      <c r="CV37" s="675"/>
      <c r="CW37" s="675"/>
      <c r="CX37" s="675"/>
      <c r="CY37" s="676"/>
      <c r="CZ37" s="667">
        <v>0.3</v>
      </c>
      <c r="DA37" s="677"/>
      <c r="DB37" s="677"/>
      <c r="DC37" s="678"/>
      <c r="DD37" s="670">
        <v>31856</v>
      </c>
      <c r="DE37" s="675"/>
      <c r="DF37" s="675"/>
      <c r="DG37" s="675"/>
      <c r="DH37" s="675"/>
      <c r="DI37" s="675"/>
      <c r="DJ37" s="675"/>
      <c r="DK37" s="676"/>
      <c r="DL37" s="670">
        <v>30812</v>
      </c>
      <c r="DM37" s="675"/>
      <c r="DN37" s="675"/>
      <c r="DO37" s="675"/>
      <c r="DP37" s="675"/>
      <c r="DQ37" s="675"/>
      <c r="DR37" s="675"/>
      <c r="DS37" s="675"/>
      <c r="DT37" s="675"/>
      <c r="DU37" s="675"/>
      <c r="DV37" s="676"/>
      <c r="DW37" s="667">
        <v>0.5</v>
      </c>
      <c r="DX37" s="677"/>
      <c r="DY37" s="677"/>
      <c r="DZ37" s="677"/>
      <c r="EA37" s="677"/>
      <c r="EB37" s="677"/>
      <c r="EC37" s="709"/>
    </row>
    <row r="38" spans="2:133" ht="11.25" customHeight="1">
      <c r="B38" s="661" t="s">
        <v>333</v>
      </c>
      <c r="C38" s="662"/>
      <c r="D38" s="662"/>
      <c r="E38" s="662"/>
      <c r="F38" s="662"/>
      <c r="G38" s="662"/>
      <c r="H38" s="662"/>
      <c r="I38" s="662"/>
      <c r="J38" s="662"/>
      <c r="K38" s="662"/>
      <c r="L38" s="662"/>
      <c r="M38" s="662"/>
      <c r="N38" s="662"/>
      <c r="O38" s="662"/>
      <c r="P38" s="662"/>
      <c r="Q38" s="663"/>
      <c r="R38" s="664">
        <v>367291</v>
      </c>
      <c r="S38" s="665"/>
      <c r="T38" s="665"/>
      <c r="U38" s="665"/>
      <c r="V38" s="665"/>
      <c r="W38" s="665"/>
      <c r="X38" s="665"/>
      <c r="Y38" s="666"/>
      <c r="Z38" s="691">
        <v>3.2</v>
      </c>
      <c r="AA38" s="691"/>
      <c r="AB38" s="691"/>
      <c r="AC38" s="691"/>
      <c r="AD38" s="692" t="s">
        <v>127</v>
      </c>
      <c r="AE38" s="692"/>
      <c r="AF38" s="692"/>
      <c r="AG38" s="692"/>
      <c r="AH38" s="692"/>
      <c r="AI38" s="692"/>
      <c r="AJ38" s="692"/>
      <c r="AK38" s="692"/>
      <c r="AL38" s="667" t="s">
        <v>127</v>
      </c>
      <c r="AM38" s="668"/>
      <c r="AN38" s="668"/>
      <c r="AO38" s="693"/>
      <c r="AQ38" s="704" t="s">
        <v>334</v>
      </c>
      <c r="AR38" s="705"/>
      <c r="AS38" s="705"/>
      <c r="AT38" s="705"/>
      <c r="AU38" s="705"/>
      <c r="AV38" s="705"/>
      <c r="AW38" s="705"/>
      <c r="AX38" s="705"/>
      <c r="AY38" s="706"/>
      <c r="AZ38" s="664">
        <v>37900</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2435</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1379102</v>
      </c>
      <c r="CS38" s="665"/>
      <c r="CT38" s="665"/>
      <c r="CU38" s="665"/>
      <c r="CV38" s="665"/>
      <c r="CW38" s="665"/>
      <c r="CX38" s="665"/>
      <c r="CY38" s="666"/>
      <c r="CZ38" s="667">
        <v>12.5</v>
      </c>
      <c r="DA38" s="677"/>
      <c r="DB38" s="677"/>
      <c r="DC38" s="678"/>
      <c r="DD38" s="670">
        <v>1156100</v>
      </c>
      <c r="DE38" s="665"/>
      <c r="DF38" s="665"/>
      <c r="DG38" s="665"/>
      <c r="DH38" s="665"/>
      <c r="DI38" s="665"/>
      <c r="DJ38" s="665"/>
      <c r="DK38" s="666"/>
      <c r="DL38" s="670">
        <v>1018863</v>
      </c>
      <c r="DM38" s="665"/>
      <c r="DN38" s="665"/>
      <c r="DO38" s="665"/>
      <c r="DP38" s="665"/>
      <c r="DQ38" s="665"/>
      <c r="DR38" s="665"/>
      <c r="DS38" s="665"/>
      <c r="DT38" s="665"/>
      <c r="DU38" s="665"/>
      <c r="DV38" s="666"/>
      <c r="DW38" s="667">
        <v>16.600000000000001</v>
      </c>
      <c r="DX38" s="677"/>
      <c r="DY38" s="677"/>
      <c r="DZ38" s="677"/>
      <c r="EA38" s="677"/>
      <c r="EB38" s="677"/>
      <c r="EC38" s="709"/>
    </row>
    <row r="39" spans="2:133" ht="11.25" customHeight="1">
      <c r="B39" s="661" t="s">
        <v>337</v>
      </c>
      <c r="C39" s="662"/>
      <c r="D39" s="662"/>
      <c r="E39" s="662"/>
      <c r="F39" s="662"/>
      <c r="G39" s="662"/>
      <c r="H39" s="662"/>
      <c r="I39" s="662"/>
      <c r="J39" s="662"/>
      <c r="K39" s="662"/>
      <c r="L39" s="662"/>
      <c r="M39" s="662"/>
      <c r="N39" s="662"/>
      <c r="O39" s="662"/>
      <c r="P39" s="662"/>
      <c r="Q39" s="663"/>
      <c r="R39" s="664">
        <v>137058</v>
      </c>
      <c r="S39" s="665"/>
      <c r="T39" s="665"/>
      <c r="U39" s="665"/>
      <c r="V39" s="665"/>
      <c r="W39" s="665"/>
      <c r="X39" s="665"/>
      <c r="Y39" s="666"/>
      <c r="Z39" s="691">
        <v>1.2</v>
      </c>
      <c r="AA39" s="691"/>
      <c r="AB39" s="691"/>
      <c r="AC39" s="691"/>
      <c r="AD39" s="692" t="s">
        <v>127</v>
      </c>
      <c r="AE39" s="692"/>
      <c r="AF39" s="692"/>
      <c r="AG39" s="692"/>
      <c r="AH39" s="692"/>
      <c r="AI39" s="692"/>
      <c r="AJ39" s="692"/>
      <c r="AK39" s="692"/>
      <c r="AL39" s="667" t="s">
        <v>127</v>
      </c>
      <c r="AM39" s="668"/>
      <c r="AN39" s="668"/>
      <c r="AO39" s="693"/>
      <c r="AQ39" s="704" t="s">
        <v>338</v>
      </c>
      <c r="AR39" s="705"/>
      <c r="AS39" s="705"/>
      <c r="AT39" s="705"/>
      <c r="AU39" s="705"/>
      <c r="AV39" s="705"/>
      <c r="AW39" s="705"/>
      <c r="AX39" s="705"/>
      <c r="AY39" s="706"/>
      <c r="AZ39" s="664">
        <v>11767</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3551</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878458</v>
      </c>
      <c r="CS39" s="675"/>
      <c r="CT39" s="675"/>
      <c r="CU39" s="675"/>
      <c r="CV39" s="675"/>
      <c r="CW39" s="675"/>
      <c r="CX39" s="675"/>
      <c r="CY39" s="676"/>
      <c r="CZ39" s="667">
        <v>8</v>
      </c>
      <c r="DA39" s="677"/>
      <c r="DB39" s="677"/>
      <c r="DC39" s="678"/>
      <c r="DD39" s="670">
        <v>684764</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709"/>
    </row>
    <row r="40" spans="2:133" ht="11.25" customHeight="1">
      <c r="B40" s="661" t="s">
        <v>341</v>
      </c>
      <c r="C40" s="662"/>
      <c r="D40" s="662"/>
      <c r="E40" s="662"/>
      <c r="F40" s="662"/>
      <c r="G40" s="662"/>
      <c r="H40" s="662"/>
      <c r="I40" s="662"/>
      <c r="J40" s="662"/>
      <c r="K40" s="662"/>
      <c r="L40" s="662"/>
      <c r="M40" s="662"/>
      <c r="N40" s="662"/>
      <c r="O40" s="662"/>
      <c r="P40" s="662"/>
      <c r="Q40" s="663"/>
      <c r="R40" s="664">
        <v>759605</v>
      </c>
      <c r="S40" s="665"/>
      <c r="T40" s="665"/>
      <c r="U40" s="665"/>
      <c r="V40" s="665"/>
      <c r="W40" s="665"/>
      <c r="X40" s="665"/>
      <c r="Y40" s="666"/>
      <c r="Z40" s="691">
        <v>6.7</v>
      </c>
      <c r="AA40" s="691"/>
      <c r="AB40" s="691"/>
      <c r="AC40" s="691"/>
      <c r="AD40" s="692" t="s">
        <v>127</v>
      </c>
      <c r="AE40" s="692"/>
      <c r="AF40" s="692"/>
      <c r="AG40" s="692"/>
      <c r="AH40" s="692"/>
      <c r="AI40" s="692"/>
      <c r="AJ40" s="692"/>
      <c r="AK40" s="692"/>
      <c r="AL40" s="667" t="s">
        <v>127</v>
      </c>
      <c r="AM40" s="668"/>
      <c r="AN40" s="668"/>
      <c r="AO40" s="693"/>
      <c r="AQ40" s="704" t="s">
        <v>342</v>
      </c>
      <c r="AR40" s="705"/>
      <c r="AS40" s="705"/>
      <c r="AT40" s="705"/>
      <c r="AU40" s="705"/>
      <c r="AV40" s="705"/>
      <c r="AW40" s="705"/>
      <c r="AX40" s="705"/>
      <c r="AY40" s="706"/>
      <c r="AZ40" s="664" t="s">
        <v>127</v>
      </c>
      <c r="BA40" s="665"/>
      <c r="BB40" s="665"/>
      <c r="BC40" s="665"/>
      <c r="BD40" s="675"/>
      <c r="BE40" s="675"/>
      <c r="BF40" s="707"/>
      <c r="BG40" s="710" t="s">
        <v>343</v>
      </c>
      <c r="BH40" s="711"/>
      <c r="BI40" s="711"/>
      <c r="BJ40" s="711"/>
      <c r="BK40" s="711"/>
      <c r="BL40" s="364"/>
      <c r="BM40" s="699" t="s">
        <v>344</v>
      </c>
      <c r="BN40" s="699"/>
      <c r="BO40" s="699"/>
      <c r="BP40" s="699"/>
      <c r="BQ40" s="699"/>
      <c r="BR40" s="699"/>
      <c r="BS40" s="699"/>
      <c r="BT40" s="699"/>
      <c r="BU40" s="700"/>
      <c r="BV40" s="664">
        <v>81</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v>40603</v>
      </c>
      <c r="CS40" s="665"/>
      <c r="CT40" s="665"/>
      <c r="CU40" s="665"/>
      <c r="CV40" s="665"/>
      <c r="CW40" s="665"/>
      <c r="CX40" s="665"/>
      <c r="CY40" s="666"/>
      <c r="CZ40" s="667">
        <v>0.4</v>
      </c>
      <c r="DA40" s="677"/>
      <c r="DB40" s="677"/>
      <c r="DC40" s="678"/>
      <c r="DD40" s="670">
        <v>7603</v>
      </c>
      <c r="DE40" s="665"/>
      <c r="DF40" s="665"/>
      <c r="DG40" s="665"/>
      <c r="DH40" s="665"/>
      <c r="DI40" s="665"/>
      <c r="DJ40" s="665"/>
      <c r="DK40" s="666"/>
      <c r="DL40" s="670">
        <v>7603</v>
      </c>
      <c r="DM40" s="665"/>
      <c r="DN40" s="665"/>
      <c r="DO40" s="665"/>
      <c r="DP40" s="665"/>
      <c r="DQ40" s="665"/>
      <c r="DR40" s="665"/>
      <c r="DS40" s="665"/>
      <c r="DT40" s="665"/>
      <c r="DU40" s="665"/>
      <c r="DV40" s="666"/>
      <c r="DW40" s="667">
        <v>0.1</v>
      </c>
      <c r="DX40" s="677"/>
      <c r="DY40" s="677"/>
      <c r="DZ40" s="677"/>
      <c r="EA40" s="677"/>
      <c r="EB40" s="677"/>
      <c r="EC40" s="709"/>
    </row>
    <row r="41" spans="2:133" ht="11.25" customHeight="1">
      <c r="B41" s="661" t="s">
        <v>346</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704" t="s">
        <v>347</v>
      </c>
      <c r="AR41" s="705"/>
      <c r="AS41" s="705"/>
      <c r="AT41" s="705"/>
      <c r="AU41" s="705"/>
      <c r="AV41" s="705"/>
      <c r="AW41" s="705"/>
      <c r="AX41" s="705"/>
      <c r="AY41" s="706"/>
      <c r="AZ41" s="664">
        <v>205273</v>
      </c>
      <c r="BA41" s="665"/>
      <c r="BB41" s="665"/>
      <c r="BC41" s="665"/>
      <c r="BD41" s="675"/>
      <c r="BE41" s="675"/>
      <c r="BF41" s="707"/>
      <c r="BG41" s="710"/>
      <c r="BH41" s="711"/>
      <c r="BI41" s="711"/>
      <c r="BJ41" s="711"/>
      <c r="BK41" s="711"/>
      <c r="BL41" s="364"/>
      <c r="BM41" s="699" t="s">
        <v>348</v>
      </c>
      <c r="BN41" s="699"/>
      <c r="BO41" s="699"/>
      <c r="BP41" s="699"/>
      <c r="BQ41" s="699"/>
      <c r="BR41" s="699"/>
      <c r="BS41" s="699"/>
      <c r="BT41" s="699"/>
      <c r="BU41" s="700"/>
      <c r="BV41" s="664" t="s">
        <v>127</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350</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01" t="s">
        <v>351</v>
      </c>
      <c r="AR42" s="702"/>
      <c r="AS42" s="702"/>
      <c r="AT42" s="702"/>
      <c r="AU42" s="702"/>
      <c r="AV42" s="702"/>
      <c r="AW42" s="702"/>
      <c r="AX42" s="702"/>
      <c r="AY42" s="703"/>
      <c r="AZ42" s="644">
        <v>893329</v>
      </c>
      <c r="BA42" s="679"/>
      <c r="BB42" s="679"/>
      <c r="BC42" s="679"/>
      <c r="BD42" s="645"/>
      <c r="BE42" s="645"/>
      <c r="BF42" s="694"/>
      <c r="BG42" s="712"/>
      <c r="BH42" s="713"/>
      <c r="BI42" s="713"/>
      <c r="BJ42" s="713"/>
      <c r="BK42" s="713"/>
      <c r="BL42" s="365"/>
      <c r="BM42" s="695" t="s">
        <v>352</v>
      </c>
      <c r="BN42" s="695"/>
      <c r="BO42" s="695"/>
      <c r="BP42" s="695"/>
      <c r="BQ42" s="695"/>
      <c r="BR42" s="695"/>
      <c r="BS42" s="695"/>
      <c r="BT42" s="695"/>
      <c r="BU42" s="696"/>
      <c r="BV42" s="644">
        <v>455</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1066013</v>
      </c>
      <c r="CS42" s="675"/>
      <c r="CT42" s="675"/>
      <c r="CU42" s="675"/>
      <c r="CV42" s="675"/>
      <c r="CW42" s="675"/>
      <c r="CX42" s="675"/>
      <c r="CY42" s="676"/>
      <c r="CZ42" s="667">
        <v>9.6999999999999993</v>
      </c>
      <c r="DA42" s="677"/>
      <c r="DB42" s="677"/>
      <c r="DC42" s="678"/>
      <c r="DD42" s="670">
        <v>174544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354</v>
      </c>
      <c r="C43" s="662"/>
      <c r="D43" s="662"/>
      <c r="E43" s="662"/>
      <c r="F43" s="662"/>
      <c r="G43" s="662"/>
      <c r="H43" s="662"/>
      <c r="I43" s="662"/>
      <c r="J43" s="662"/>
      <c r="K43" s="662"/>
      <c r="L43" s="662"/>
      <c r="M43" s="662"/>
      <c r="N43" s="662"/>
      <c r="O43" s="662"/>
      <c r="P43" s="662"/>
      <c r="Q43" s="663"/>
      <c r="R43" s="664">
        <v>208105</v>
      </c>
      <c r="S43" s="665"/>
      <c r="T43" s="665"/>
      <c r="U43" s="665"/>
      <c r="V43" s="665"/>
      <c r="W43" s="665"/>
      <c r="X43" s="665"/>
      <c r="Y43" s="666"/>
      <c r="Z43" s="691">
        <v>1.8</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15750</v>
      </c>
      <c r="CS43" s="675"/>
      <c r="CT43" s="675"/>
      <c r="CU43" s="675"/>
      <c r="CV43" s="675"/>
      <c r="CW43" s="675"/>
      <c r="CX43" s="675"/>
      <c r="CY43" s="676"/>
      <c r="CZ43" s="667">
        <v>0.1</v>
      </c>
      <c r="DA43" s="677"/>
      <c r="DB43" s="677"/>
      <c r="DC43" s="678"/>
      <c r="DD43" s="670">
        <v>11743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356</v>
      </c>
      <c r="C44" s="642"/>
      <c r="D44" s="642"/>
      <c r="E44" s="642"/>
      <c r="F44" s="642"/>
      <c r="G44" s="642"/>
      <c r="H44" s="642"/>
      <c r="I44" s="642"/>
      <c r="J44" s="642"/>
      <c r="K44" s="642"/>
      <c r="L44" s="642"/>
      <c r="M44" s="642"/>
      <c r="N44" s="642"/>
      <c r="O44" s="642"/>
      <c r="P44" s="642"/>
      <c r="Q44" s="643"/>
      <c r="R44" s="644">
        <v>11405663</v>
      </c>
      <c r="S44" s="679"/>
      <c r="T44" s="679"/>
      <c r="U44" s="679"/>
      <c r="V44" s="679"/>
      <c r="W44" s="679"/>
      <c r="X44" s="679"/>
      <c r="Y44" s="680"/>
      <c r="Z44" s="681">
        <v>100</v>
      </c>
      <c r="AA44" s="681"/>
      <c r="AB44" s="681"/>
      <c r="AC44" s="681"/>
      <c r="AD44" s="682">
        <v>5915303</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1054708</v>
      </c>
      <c r="CS44" s="665"/>
      <c r="CT44" s="665"/>
      <c r="CU44" s="665"/>
      <c r="CV44" s="665"/>
      <c r="CW44" s="665"/>
      <c r="CX44" s="665"/>
      <c r="CY44" s="666"/>
      <c r="CZ44" s="667">
        <v>9.6</v>
      </c>
      <c r="DA44" s="668"/>
      <c r="DB44" s="668"/>
      <c r="DC44" s="669"/>
      <c r="DD44" s="670">
        <v>173562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214115</v>
      </c>
      <c r="CS45" s="675"/>
      <c r="CT45" s="675"/>
      <c r="CU45" s="675"/>
      <c r="CV45" s="675"/>
      <c r="CW45" s="675"/>
      <c r="CX45" s="675"/>
      <c r="CY45" s="676"/>
      <c r="CZ45" s="667">
        <v>1.9</v>
      </c>
      <c r="DA45" s="677"/>
      <c r="DB45" s="677"/>
      <c r="DC45" s="678"/>
      <c r="DD45" s="670">
        <v>52657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303857</v>
      </c>
      <c r="CS46" s="665"/>
      <c r="CT46" s="665"/>
      <c r="CU46" s="665"/>
      <c r="CV46" s="665"/>
      <c r="CW46" s="665"/>
      <c r="CX46" s="665"/>
      <c r="CY46" s="666"/>
      <c r="CZ46" s="667">
        <v>2.8</v>
      </c>
      <c r="DA46" s="668"/>
      <c r="DB46" s="668"/>
      <c r="DC46" s="669"/>
      <c r="DD46" s="670">
        <v>115063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11305</v>
      </c>
      <c r="CS47" s="675"/>
      <c r="CT47" s="675"/>
      <c r="CU47" s="675"/>
      <c r="CV47" s="675"/>
      <c r="CW47" s="675"/>
      <c r="CX47" s="675"/>
      <c r="CY47" s="676"/>
      <c r="CZ47" s="667">
        <v>0.1</v>
      </c>
      <c r="DA47" s="677"/>
      <c r="DB47" s="677"/>
      <c r="DC47" s="678"/>
      <c r="DD47" s="670">
        <v>982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11034578</v>
      </c>
      <c r="CS49" s="645"/>
      <c r="CT49" s="645"/>
      <c r="CU49" s="645"/>
      <c r="CV49" s="645"/>
      <c r="CW49" s="645"/>
      <c r="CX49" s="645"/>
      <c r="CY49" s="646"/>
      <c r="CZ49" s="647">
        <v>100</v>
      </c>
      <c r="DA49" s="648"/>
      <c r="DB49" s="648"/>
      <c r="DC49" s="649"/>
      <c r="DD49" s="650">
        <v>7300489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2CzQK1cVyj/6BjbuunPkjtIpEMgvuLHuCvE49FnCXrfJAKVia/Y32wAhrlE1p81pG5glN7CWGvDArq7o9anxA==" saltValue="HuwPCEj8Y5v9f9jjKJ02z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367</v>
      </c>
      <c r="DK2" s="1156"/>
      <c r="DL2" s="1156"/>
      <c r="DM2" s="1156"/>
      <c r="DN2" s="1156"/>
      <c r="DO2" s="1157"/>
      <c r="DP2" s="224"/>
      <c r="DQ2" s="1155" t="s">
        <v>368</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388</v>
      </c>
      <c r="C7" s="1112"/>
      <c r="D7" s="1112"/>
      <c r="E7" s="1112"/>
      <c r="F7" s="1112"/>
      <c r="G7" s="1112"/>
      <c r="H7" s="1112"/>
      <c r="I7" s="1112"/>
      <c r="J7" s="1112"/>
      <c r="K7" s="1112"/>
      <c r="L7" s="1112"/>
      <c r="M7" s="1112"/>
      <c r="N7" s="1112"/>
      <c r="O7" s="1112"/>
      <c r="P7" s="1113"/>
      <c r="Q7" s="1166">
        <v>11403</v>
      </c>
      <c r="R7" s="1167"/>
      <c r="S7" s="1167"/>
      <c r="T7" s="1167"/>
      <c r="U7" s="1167"/>
      <c r="V7" s="1167">
        <v>11032</v>
      </c>
      <c r="W7" s="1167"/>
      <c r="X7" s="1167"/>
      <c r="Y7" s="1167"/>
      <c r="Z7" s="1167"/>
      <c r="AA7" s="1167">
        <v>371</v>
      </c>
      <c r="AB7" s="1167"/>
      <c r="AC7" s="1167"/>
      <c r="AD7" s="1167"/>
      <c r="AE7" s="1168"/>
      <c r="AF7" s="1169">
        <v>338</v>
      </c>
      <c r="AG7" s="1170"/>
      <c r="AH7" s="1170"/>
      <c r="AI7" s="1170"/>
      <c r="AJ7" s="1171"/>
      <c r="AK7" s="1172">
        <v>231</v>
      </c>
      <c r="AL7" s="1173"/>
      <c r="AM7" s="1173"/>
      <c r="AN7" s="1173"/>
      <c r="AO7" s="1173"/>
      <c r="AP7" s="1173">
        <v>10055</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600</v>
      </c>
      <c r="BT7" s="1164"/>
      <c r="BU7" s="1164"/>
      <c r="BV7" s="1164"/>
      <c r="BW7" s="1164"/>
      <c r="BX7" s="1164"/>
      <c r="BY7" s="1164"/>
      <c r="BZ7" s="1164"/>
      <c r="CA7" s="1164"/>
      <c r="CB7" s="1164"/>
      <c r="CC7" s="1164"/>
      <c r="CD7" s="1164"/>
      <c r="CE7" s="1164"/>
      <c r="CF7" s="1164"/>
      <c r="CG7" s="1176"/>
      <c r="CH7" s="1160">
        <v>22</v>
      </c>
      <c r="CI7" s="1161"/>
      <c r="CJ7" s="1161"/>
      <c r="CK7" s="1161"/>
      <c r="CL7" s="1162"/>
      <c r="CM7" s="1160">
        <v>124</v>
      </c>
      <c r="CN7" s="1161"/>
      <c r="CO7" s="1161"/>
      <c r="CP7" s="1161"/>
      <c r="CQ7" s="1162"/>
      <c r="CR7" s="1160">
        <v>5</v>
      </c>
      <c r="CS7" s="1161"/>
      <c r="CT7" s="1161"/>
      <c r="CU7" s="1161"/>
      <c r="CV7" s="1162"/>
      <c r="CW7" s="1160" t="s">
        <v>593</v>
      </c>
      <c r="CX7" s="1161"/>
      <c r="CY7" s="1161"/>
      <c r="CZ7" s="1161"/>
      <c r="DA7" s="1162"/>
      <c r="DB7" s="1160" t="s">
        <v>593</v>
      </c>
      <c r="DC7" s="1161"/>
      <c r="DD7" s="1161"/>
      <c r="DE7" s="1161"/>
      <c r="DF7" s="1162"/>
      <c r="DG7" s="1160" t="s">
        <v>593</v>
      </c>
      <c r="DH7" s="1161"/>
      <c r="DI7" s="1161"/>
      <c r="DJ7" s="1161"/>
      <c r="DK7" s="1162"/>
      <c r="DL7" s="1160" t="s">
        <v>593</v>
      </c>
      <c r="DM7" s="1161"/>
      <c r="DN7" s="1161"/>
      <c r="DO7" s="1161"/>
      <c r="DP7" s="1162"/>
      <c r="DQ7" s="1160" t="s">
        <v>593</v>
      </c>
      <c r="DR7" s="1161"/>
      <c r="DS7" s="1161"/>
      <c r="DT7" s="1161"/>
      <c r="DU7" s="1162"/>
      <c r="DV7" s="1163"/>
      <c r="DW7" s="1164"/>
      <c r="DX7" s="1164"/>
      <c r="DY7" s="1164"/>
      <c r="DZ7" s="1165"/>
      <c r="EA7" s="230"/>
    </row>
    <row r="8" spans="1:131" s="231" customFormat="1" ht="26.25" customHeight="1">
      <c r="A8" s="234">
        <v>2</v>
      </c>
      <c r="B8" s="1094" t="s">
        <v>389</v>
      </c>
      <c r="C8" s="1095"/>
      <c r="D8" s="1095"/>
      <c r="E8" s="1095"/>
      <c r="F8" s="1095"/>
      <c r="G8" s="1095"/>
      <c r="H8" s="1095"/>
      <c r="I8" s="1095"/>
      <c r="J8" s="1095"/>
      <c r="K8" s="1095"/>
      <c r="L8" s="1095"/>
      <c r="M8" s="1095"/>
      <c r="N8" s="1095"/>
      <c r="O8" s="1095"/>
      <c r="P8" s="1096"/>
      <c r="Q8" s="1102">
        <v>9</v>
      </c>
      <c r="R8" s="1103"/>
      <c r="S8" s="1103"/>
      <c r="T8" s="1103"/>
      <c r="U8" s="1103"/>
      <c r="V8" s="1103">
        <v>9</v>
      </c>
      <c r="W8" s="1103"/>
      <c r="X8" s="1103"/>
      <c r="Y8" s="1103"/>
      <c r="Z8" s="1103"/>
      <c r="AA8" s="1103">
        <v>0</v>
      </c>
      <c r="AB8" s="1103"/>
      <c r="AC8" s="1103"/>
      <c r="AD8" s="1103"/>
      <c r="AE8" s="1104"/>
      <c r="AF8" s="1099" t="s">
        <v>390</v>
      </c>
      <c r="AG8" s="1100"/>
      <c r="AH8" s="1100"/>
      <c r="AI8" s="1100"/>
      <c r="AJ8" s="1101"/>
      <c r="AK8" s="1144">
        <v>2</v>
      </c>
      <c r="AL8" s="1145"/>
      <c r="AM8" s="1145"/>
      <c r="AN8" s="1145"/>
      <c r="AO8" s="1145"/>
      <c r="AP8" s="1145" t="s">
        <v>593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t="s">
        <v>391</v>
      </c>
      <c r="C9" s="1095"/>
      <c r="D9" s="1095"/>
      <c r="E9" s="1095"/>
      <c r="F9" s="1095"/>
      <c r="G9" s="1095"/>
      <c r="H9" s="1095"/>
      <c r="I9" s="1095"/>
      <c r="J9" s="1095"/>
      <c r="K9" s="1095"/>
      <c r="L9" s="1095"/>
      <c r="M9" s="1095"/>
      <c r="N9" s="1095"/>
      <c r="O9" s="1095"/>
      <c r="P9" s="1096"/>
      <c r="Q9" s="1102">
        <v>39</v>
      </c>
      <c r="R9" s="1103"/>
      <c r="S9" s="1103"/>
      <c r="T9" s="1103"/>
      <c r="U9" s="1103"/>
      <c r="V9" s="1103">
        <v>39</v>
      </c>
      <c r="W9" s="1103"/>
      <c r="X9" s="1103"/>
      <c r="Y9" s="1103"/>
      <c r="Z9" s="1103"/>
      <c r="AA9" s="1103">
        <v>0</v>
      </c>
      <c r="AB9" s="1103"/>
      <c r="AC9" s="1103"/>
      <c r="AD9" s="1103"/>
      <c r="AE9" s="1104"/>
      <c r="AF9" s="1099" t="s">
        <v>392</v>
      </c>
      <c r="AG9" s="1100"/>
      <c r="AH9" s="1100"/>
      <c r="AI9" s="1100"/>
      <c r="AJ9" s="1101"/>
      <c r="AK9" s="1144">
        <v>39</v>
      </c>
      <c r="AL9" s="1145"/>
      <c r="AM9" s="1145"/>
      <c r="AN9" s="1145"/>
      <c r="AO9" s="1145"/>
      <c r="AP9" s="1145">
        <v>75</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394</v>
      </c>
      <c r="B23" s="1001" t="s">
        <v>395</v>
      </c>
      <c r="C23" s="1002"/>
      <c r="D23" s="1002"/>
      <c r="E23" s="1002"/>
      <c r="F23" s="1002"/>
      <c r="G23" s="1002"/>
      <c r="H23" s="1002"/>
      <c r="I23" s="1002"/>
      <c r="J23" s="1002"/>
      <c r="K23" s="1002"/>
      <c r="L23" s="1002"/>
      <c r="M23" s="1002"/>
      <c r="N23" s="1002"/>
      <c r="O23" s="1002"/>
      <c r="P23" s="1012"/>
      <c r="Q23" s="1131">
        <v>11412</v>
      </c>
      <c r="R23" s="1125"/>
      <c r="S23" s="1125"/>
      <c r="T23" s="1125"/>
      <c r="U23" s="1125"/>
      <c r="V23" s="1125">
        <v>11041</v>
      </c>
      <c r="W23" s="1125"/>
      <c r="X23" s="1125"/>
      <c r="Y23" s="1125"/>
      <c r="Z23" s="1125"/>
      <c r="AA23" s="1125">
        <v>371</v>
      </c>
      <c r="AB23" s="1125"/>
      <c r="AC23" s="1125"/>
      <c r="AD23" s="1125"/>
      <c r="AE23" s="1132"/>
      <c r="AF23" s="1133">
        <v>338</v>
      </c>
      <c r="AG23" s="1125"/>
      <c r="AH23" s="1125"/>
      <c r="AI23" s="1125"/>
      <c r="AJ23" s="1134"/>
      <c r="AK23" s="1135"/>
      <c r="AL23" s="1136"/>
      <c r="AM23" s="1136"/>
      <c r="AN23" s="1136"/>
      <c r="AO23" s="1136"/>
      <c r="AP23" s="1125">
        <v>10130</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371</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407</v>
      </c>
      <c r="C28" s="1112"/>
      <c r="D28" s="1112"/>
      <c r="E28" s="1112"/>
      <c r="F28" s="1112"/>
      <c r="G28" s="1112"/>
      <c r="H28" s="1112"/>
      <c r="I28" s="1112"/>
      <c r="J28" s="1112"/>
      <c r="K28" s="1112"/>
      <c r="L28" s="1112"/>
      <c r="M28" s="1112"/>
      <c r="N28" s="1112"/>
      <c r="O28" s="1112"/>
      <c r="P28" s="1113"/>
      <c r="Q28" s="1114">
        <v>2240</v>
      </c>
      <c r="R28" s="1115"/>
      <c r="S28" s="1115"/>
      <c r="T28" s="1115"/>
      <c r="U28" s="1115"/>
      <c r="V28" s="1115">
        <v>2171</v>
      </c>
      <c r="W28" s="1115"/>
      <c r="X28" s="1115"/>
      <c r="Y28" s="1115"/>
      <c r="Z28" s="1115"/>
      <c r="AA28" s="1115">
        <v>68</v>
      </c>
      <c r="AB28" s="1115"/>
      <c r="AC28" s="1115"/>
      <c r="AD28" s="1115"/>
      <c r="AE28" s="1116"/>
      <c r="AF28" s="1117">
        <v>68</v>
      </c>
      <c r="AG28" s="1115"/>
      <c r="AH28" s="1115"/>
      <c r="AI28" s="1115"/>
      <c r="AJ28" s="1118"/>
      <c r="AK28" s="1106">
        <v>205</v>
      </c>
      <c r="AL28" s="1107"/>
      <c r="AM28" s="1107"/>
      <c r="AN28" s="1107"/>
      <c r="AO28" s="1107"/>
      <c r="AP28" s="1107" t="s">
        <v>593</v>
      </c>
      <c r="AQ28" s="1107"/>
      <c r="AR28" s="1107"/>
      <c r="AS28" s="1107"/>
      <c r="AT28" s="1107"/>
      <c r="AU28" s="1107" t="s">
        <v>593</v>
      </c>
      <c r="AV28" s="1107"/>
      <c r="AW28" s="1107"/>
      <c r="AX28" s="1107"/>
      <c r="AY28" s="1107"/>
      <c r="AZ28" s="1108" t="s">
        <v>593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408</v>
      </c>
      <c r="C29" s="1095"/>
      <c r="D29" s="1095"/>
      <c r="E29" s="1095"/>
      <c r="F29" s="1095"/>
      <c r="G29" s="1095"/>
      <c r="H29" s="1095"/>
      <c r="I29" s="1095"/>
      <c r="J29" s="1095"/>
      <c r="K29" s="1095"/>
      <c r="L29" s="1095"/>
      <c r="M29" s="1095"/>
      <c r="N29" s="1095"/>
      <c r="O29" s="1095"/>
      <c r="P29" s="1096"/>
      <c r="Q29" s="1102">
        <v>2884</v>
      </c>
      <c r="R29" s="1103"/>
      <c r="S29" s="1103"/>
      <c r="T29" s="1103"/>
      <c r="U29" s="1103"/>
      <c r="V29" s="1103">
        <v>2754</v>
      </c>
      <c r="W29" s="1103"/>
      <c r="X29" s="1103"/>
      <c r="Y29" s="1103"/>
      <c r="Z29" s="1103"/>
      <c r="AA29" s="1103">
        <v>129</v>
      </c>
      <c r="AB29" s="1103"/>
      <c r="AC29" s="1103"/>
      <c r="AD29" s="1103"/>
      <c r="AE29" s="1104"/>
      <c r="AF29" s="1099">
        <v>129</v>
      </c>
      <c r="AG29" s="1100"/>
      <c r="AH29" s="1100"/>
      <c r="AI29" s="1100"/>
      <c r="AJ29" s="1101"/>
      <c r="AK29" s="1044">
        <v>446</v>
      </c>
      <c r="AL29" s="1035"/>
      <c r="AM29" s="1035"/>
      <c r="AN29" s="1035"/>
      <c r="AO29" s="1035"/>
      <c r="AP29" s="1035" t="s">
        <v>593</v>
      </c>
      <c r="AQ29" s="1035"/>
      <c r="AR29" s="1035"/>
      <c r="AS29" s="1035"/>
      <c r="AT29" s="1035"/>
      <c r="AU29" s="1035" t="s">
        <v>593</v>
      </c>
      <c r="AV29" s="1035"/>
      <c r="AW29" s="1035"/>
      <c r="AX29" s="1035"/>
      <c r="AY29" s="1035"/>
      <c r="AZ29" s="1105" t="s">
        <v>593</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409</v>
      </c>
      <c r="C30" s="1095"/>
      <c r="D30" s="1095"/>
      <c r="E30" s="1095"/>
      <c r="F30" s="1095"/>
      <c r="G30" s="1095"/>
      <c r="H30" s="1095"/>
      <c r="I30" s="1095"/>
      <c r="J30" s="1095"/>
      <c r="K30" s="1095"/>
      <c r="L30" s="1095"/>
      <c r="M30" s="1095"/>
      <c r="N30" s="1095"/>
      <c r="O30" s="1095"/>
      <c r="P30" s="1096"/>
      <c r="Q30" s="1102">
        <v>305</v>
      </c>
      <c r="R30" s="1103"/>
      <c r="S30" s="1103"/>
      <c r="T30" s="1103"/>
      <c r="U30" s="1103"/>
      <c r="V30" s="1103">
        <v>304</v>
      </c>
      <c r="W30" s="1103"/>
      <c r="X30" s="1103"/>
      <c r="Y30" s="1103"/>
      <c r="Z30" s="1103"/>
      <c r="AA30" s="1103">
        <v>1</v>
      </c>
      <c r="AB30" s="1103"/>
      <c r="AC30" s="1103"/>
      <c r="AD30" s="1103"/>
      <c r="AE30" s="1104"/>
      <c r="AF30" s="1099">
        <v>1</v>
      </c>
      <c r="AG30" s="1100"/>
      <c r="AH30" s="1100"/>
      <c r="AI30" s="1100"/>
      <c r="AJ30" s="1101"/>
      <c r="AK30" s="1044">
        <v>86</v>
      </c>
      <c r="AL30" s="1035"/>
      <c r="AM30" s="1035"/>
      <c r="AN30" s="1035"/>
      <c r="AO30" s="1035"/>
      <c r="AP30" s="1035" t="s">
        <v>593</v>
      </c>
      <c r="AQ30" s="1035"/>
      <c r="AR30" s="1035"/>
      <c r="AS30" s="1035"/>
      <c r="AT30" s="1035"/>
      <c r="AU30" s="1035" t="s">
        <v>593</v>
      </c>
      <c r="AV30" s="1035"/>
      <c r="AW30" s="1035"/>
      <c r="AX30" s="1035"/>
      <c r="AY30" s="1035"/>
      <c r="AZ30" s="1105" t="s">
        <v>593</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410</v>
      </c>
      <c r="C31" s="1095"/>
      <c r="D31" s="1095"/>
      <c r="E31" s="1095"/>
      <c r="F31" s="1095"/>
      <c r="G31" s="1095"/>
      <c r="H31" s="1095"/>
      <c r="I31" s="1095"/>
      <c r="J31" s="1095"/>
      <c r="K31" s="1095"/>
      <c r="L31" s="1095"/>
      <c r="M31" s="1095"/>
      <c r="N31" s="1095"/>
      <c r="O31" s="1095"/>
      <c r="P31" s="1096"/>
      <c r="Q31" s="1102">
        <v>334</v>
      </c>
      <c r="R31" s="1103"/>
      <c r="S31" s="1103"/>
      <c r="T31" s="1103"/>
      <c r="U31" s="1103"/>
      <c r="V31" s="1103">
        <v>289</v>
      </c>
      <c r="W31" s="1103"/>
      <c r="X31" s="1103"/>
      <c r="Y31" s="1103"/>
      <c r="Z31" s="1103"/>
      <c r="AA31" s="1103">
        <v>45</v>
      </c>
      <c r="AB31" s="1103"/>
      <c r="AC31" s="1103"/>
      <c r="AD31" s="1103"/>
      <c r="AE31" s="1104"/>
      <c r="AF31" s="1099">
        <v>877</v>
      </c>
      <c r="AG31" s="1100"/>
      <c r="AH31" s="1100"/>
      <c r="AI31" s="1100"/>
      <c r="AJ31" s="1101"/>
      <c r="AK31" s="1044">
        <v>13</v>
      </c>
      <c r="AL31" s="1035"/>
      <c r="AM31" s="1035"/>
      <c r="AN31" s="1035"/>
      <c r="AO31" s="1035"/>
      <c r="AP31" s="1035">
        <v>474</v>
      </c>
      <c r="AQ31" s="1035"/>
      <c r="AR31" s="1035"/>
      <c r="AS31" s="1035"/>
      <c r="AT31" s="1035"/>
      <c r="AU31" s="1035">
        <v>83</v>
      </c>
      <c r="AV31" s="1035"/>
      <c r="AW31" s="1035"/>
      <c r="AX31" s="1035"/>
      <c r="AY31" s="1035"/>
      <c r="AZ31" s="1105" t="s">
        <v>593</v>
      </c>
      <c r="BA31" s="1105"/>
      <c r="BB31" s="1105"/>
      <c r="BC31" s="1105"/>
      <c r="BD31" s="1105"/>
      <c r="BE31" s="1036" t="s">
        <v>411</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412</v>
      </c>
      <c r="C32" s="1095"/>
      <c r="D32" s="1095"/>
      <c r="E32" s="1095"/>
      <c r="F32" s="1095"/>
      <c r="G32" s="1095"/>
      <c r="H32" s="1095"/>
      <c r="I32" s="1095"/>
      <c r="J32" s="1095"/>
      <c r="K32" s="1095"/>
      <c r="L32" s="1095"/>
      <c r="M32" s="1095"/>
      <c r="N32" s="1095"/>
      <c r="O32" s="1095"/>
      <c r="P32" s="1096"/>
      <c r="Q32" s="1102">
        <v>60</v>
      </c>
      <c r="R32" s="1103"/>
      <c r="S32" s="1103"/>
      <c r="T32" s="1103"/>
      <c r="U32" s="1103"/>
      <c r="V32" s="1103">
        <v>60</v>
      </c>
      <c r="W32" s="1103"/>
      <c r="X32" s="1103"/>
      <c r="Y32" s="1103"/>
      <c r="Z32" s="1103"/>
      <c r="AA32" s="1103">
        <v>0</v>
      </c>
      <c r="AB32" s="1103"/>
      <c r="AC32" s="1103"/>
      <c r="AD32" s="1103"/>
      <c r="AE32" s="1104"/>
      <c r="AF32" s="1099">
        <v>0</v>
      </c>
      <c r="AG32" s="1100"/>
      <c r="AH32" s="1100"/>
      <c r="AI32" s="1100"/>
      <c r="AJ32" s="1101"/>
      <c r="AK32" s="1044">
        <v>38</v>
      </c>
      <c r="AL32" s="1035"/>
      <c r="AM32" s="1035"/>
      <c r="AN32" s="1035"/>
      <c r="AO32" s="1035"/>
      <c r="AP32" s="1035">
        <v>179</v>
      </c>
      <c r="AQ32" s="1035"/>
      <c r="AR32" s="1035"/>
      <c r="AS32" s="1035"/>
      <c r="AT32" s="1035"/>
      <c r="AU32" s="1035">
        <v>142</v>
      </c>
      <c r="AV32" s="1035"/>
      <c r="AW32" s="1035"/>
      <c r="AX32" s="1035"/>
      <c r="AY32" s="1035"/>
      <c r="AZ32" s="1105" t="s">
        <v>593</v>
      </c>
      <c r="BA32" s="1105"/>
      <c r="BB32" s="1105"/>
      <c r="BC32" s="1105"/>
      <c r="BD32" s="1105"/>
      <c r="BE32" s="1036" t="s">
        <v>413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414</v>
      </c>
      <c r="C33" s="1095"/>
      <c r="D33" s="1095"/>
      <c r="E33" s="1095"/>
      <c r="F33" s="1095"/>
      <c r="G33" s="1095"/>
      <c r="H33" s="1095"/>
      <c r="I33" s="1095"/>
      <c r="J33" s="1095"/>
      <c r="K33" s="1095"/>
      <c r="L33" s="1095"/>
      <c r="M33" s="1095"/>
      <c r="N33" s="1095"/>
      <c r="O33" s="1095"/>
      <c r="P33" s="1096"/>
      <c r="Q33" s="1102">
        <v>536</v>
      </c>
      <c r="R33" s="1103"/>
      <c r="S33" s="1103"/>
      <c r="T33" s="1103"/>
      <c r="U33" s="1103"/>
      <c r="V33" s="1103">
        <v>534</v>
      </c>
      <c r="W33" s="1103"/>
      <c r="X33" s="1103"/>
      <c r="Y33" s="1103"/>
      <c r="Z33" s="1103"/>
      <c r="AA33" s="1103">
        <v>1</v>
      </c>
      <c r="AB33" s="1103"/>
      <c r="AC33" s="1103"/>
      <c r="AD33" s="1103"/>
      <c r="AE33" s="1104"/>
      <c r="AF33" s="1099">
        <v>1</v>
      </c>
      <c r="AG33" s="1100"/>
      <c r="AH33" s="1100"/>
      <c r="AI33" s="1100"/>
      <c r="AJ33" s="1101"/>
      <c r="AK33" s="1044">
        <v>245</v>
      </c>
      <c r="AL33" s="1035"/>
      <c r="AM33" s="1035"/>
      <c r="AN33" s="1035"/>
      <c r="AO33" s="1035"/>
      <c r="AP33" s="1035">
        <v>2594</v>
      </c>
      <c r="AQ33" s="1035"/>
      <c r="AR33" s="1035"/>
      <c r="AS33" s="1035"/>
      <c r="AT33" s="1035"/>
      <c r="AU33" s="1035">
        <v>2107</v>
      </c>
      <c r="AV33" s="1035"/>
      <c r="AW33" s="1035"/>
      <c r="AX33" s="1035"/>
      <c r="AY33" s="1035"/>
      <c r="AZ33" s="1105" t="s">
        <v>593</v>
      </c>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394</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1077</v>
      </c>
      <c r="AG63" s="1023"/>
      <c r="AH63" s="1023"/>
      <c r="AI63" s="1023"/>
      <c r="AJ63" s="1086"/>
      <c r="AK63" s="1087"/>
      <c r="AL63" s="1027"/>
      <c r="AM63" s="1027"/>
      <c r="AN63" s="1027"/>
      <c r="AO63" s="1027"/>
      <c r="AP63" s="1023">
        <v>3247</v>
      </c>
      <c r="AQ63" s="1023"/>
      <c r="AR63" s="1023"/>
      <c r="AS63" s="1023"/>
      <c r="AT63" s="1023"/>
      <c r="AU63" s="1023">
        <v>2332</v>
      </c>
      <c r="AV63" s="1023"/>
      <c r="AW63" s="1023"/>
      <c r="AX63" s="1023"/>
      <c r="AY63" s="1023"/>
      <c r="AZ63" s="1081"/>
      <c r="BA63" s="1081"/>
      <c r="BB63" s="1081"/>
      <c r="BC63" s="1081"/>
      <c r="BD63" s="1081"/>
      <c r="BE63" s="1024"/>
      <c r="BF63" s="1024"/>
      <c r="BG63" s="1024"/>
      <c r="BH63" s="1024"/>
      <c r="BI63" s="1025"/>
      <c r="BJ63" s="1082" t="s">
        <v>143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418</v>
      </c>
      <c r="B66" s="1060"/>
      <c r="C66" s="1060"/>
      <c r="D66" s="1060"/>
      <c r="E66" s="1060"/>
      <c r="F66" s="1060"/>
      <c r="G66" s="1060"/>
      <c r="H66" s="1060"/>
      <c r="I66" s="1060"/>
      <c r="J66" s="1060"/>
      <c r="K66" s="1060"/>
      <c r="L66" s="1060"/>
      <c r="M66" s="1060"/>
      <c r="N66" s="1060"/>
      <c r="O66" s="1060"/>
      <c r="P66" s="1061"/>
      <c r="Q66" s="1065" t="s">
        <v>419</v>
      </c>
      <c r="R66" s="1066"/>
      <c r="S66" s="1066"/>
      <c r="T66" s="1066"/>
      <c r="U66" s="1067"/>
      <c r="V66" s="1065" t="s">
        <v>420</v>
      </c>
      <c r="W66" s="1066"/>
      <c r="X66" s="1066"/>
      <c r="Y66" s="1066"/>
      <c r="Z66" s="1067"/>
      <c r="AA66" s="1065" t="s">
        <v>421</v>
      </c>
      <c r="AB66" s="1066"/>
      <c r="AC66" s="1066"/>
      <c r="AD66" s="1066"/>
      <c r="AE66" s="1067"/>
      <c r="AF66" s="1071" t="s">
        <v>422</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594</v>
      </c>
      <c r="C68" s="1050"/>
      <c r="D68" s="1050"/>
      <c r="E68" s="1050"/>
      <c r="F68" s="1050"/>
      <c r="G68" s="1050"/>
      <c r="H68" s="1050"/>
      <c r="I68" s="1050"/>
      <c r="J68" s="1050"/>
      <c r="K68" s="1050"/>
      <c r="L68" s="1050"/>
      <c r="M68" s="1050"/>
      <c r="N68" s="1050"/>
      <c r="O68" s="1050"/>
      <c r="P68" s="1051"/>
      <c r="Q68" s="1052">
        <v>65</v>
      </c>
      <c r="R68" s="1046"/>
      <c r="S68" s="1046"/>
      <c r="T68" s="1046"/>
      <c r="U68" s="1046"/>
      <c r="V68" s="1046">
        <v>56</v>
      </c>
      <c r="W68" s="1046"/>
      <c r="X68" s="1046"/>
      <c r="Y68" s="1046"/>
      <c r="Z68" s="1046"/>
      <c r="AA68" s="1046">
        <v>8</v>
      </c>
      <c r="AB68" s="1046"/>
      <c r="AC68" s="1046"/>
      <c r="AD68" s="1046"/>
      <c r="AE68" s="1046"/>
      <c r="AF68" s="1046">
        <v>8</v>
      </c>
      <c r="AG68" s="1046"/>
      <c r="AH68" s="1046"/>
      <c r="AI68" s="1046"/>
      <c r="AJ68" s="1046"/>
      <c r="AK68" s="1046" t="s">
        <v>593</v>
      </c>
      <c r="AL68" s="1046"/>
      <c r="AM68" s="1046"/>
      <c r="AN68" s="1046"/>
      <c r="AO68" s="1046"/>
      <c r="AP68" s="1046" t="s">
        <v>593</v>
      </c>
      <c r="AQ68" s="1046"/>
      <c r="AR68" s="1046"/>
      <c r="AS68" s="1046"/>
      <c r="AT68" s="1046"/>
      <c r="AU68" s="1046" t="s">
        <v>593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595</v>
      </c>
      <c r="C69" s="1039"/>
      <c r="D69" s="1039"/>
      <c r="E69" s="1039"/>
      <c r="F69" s="1039"/>
      <c r="G69" s="1039"/>
      <c r="H69" s="1039"/>
      <c r="I69" s="1039"/>
      <c r="J69" s="1039"/>
      <c r="K69" s="1039"/>
      <c r="L69" s="1039"/>
      <c r="M69" s="1039"/>
      <c r="N69" s="1039"/>
      <c r="O69" s="1039"/>
      <c r="P69" s="1040"/>
      <c r="Q69" s="1041">
        <v>102</v>
      </c>
      <c r="R69" s="1035"/>
      <c r="S69" s="1035"/>
      <c r="T69" s="1035"/>
      <c r="U69" s="1035"/>
      <c r="V69" s="1035">
        <v>98</v>
      </c>
      <c r="W69" s="1035"/>
      <c r="X69" s="1035"/>
      <c r="Y69" s="1035"/>
      <c r="Z69" s="1035"/>
      <c r="AA69" s="1035">
        <v>4</v>
      </c>
      <c r="AB69" s="1035"/>
      <c r="AC69" s="1035"/>
      <c r="AD69" s="1035"/>
      <c r="AE69" s="1035"/>
      <c r="AF69" s="1035">
        <v>4</v>
      </c>
      <c r="AG69" s="1035"/>
      <c r="AH69" s="1035"/>
      <c r="AI69" s="1035"/>
      <c r="AJ69" s="1035"/>
      <c r="AK69" s="1035" t="s">
        <v>593</v>
      </c>
      <c r="AL69" s="1035"/>
      <c r="AM69" s="1035"/>
      <c r="AN69" s="1035"/>
      <c r="AO69" s="1035"/>
      <c r="AP69" s="1035">
        <v>36</v>
      </c>
      <c r="AQ69" s="1035"/>
      <c r="AR69" s="1035"/>
      <c r="AS69" s="1035"/>
      <c r="AT69" s="1035"/>
      <c r="AU69" s="1035" t="s">
        <v>593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596</v>
      </c>
      <c r="C70" s="1039"/>
      <c r="D70" s="1039"/>
      <c r="E70" s="1039"/>
      <c r="F70" s="1039"/>
      <c r="G70" s="1039"/>
      <c r="H70" s="1039"/>
      <c r="I70" s="1039"/>
      <c r="J70" s="1039"/>
      <c r="K70" s="1039"/>
      <c r="L70" s="1039"/>
      <c r="M70" s="1039"/>
      <c r="N70" s="1039"/>
      <c r="O70" s="1039"/>
      <c r="P70" s="1040"/>
      <c r="Q70" s="1041">
        <v>363</v>
      </c>
      <c r="R70" s="1035"/>
      <c r="S70" s="1035"/>
      <c r="T70" s="1035"/>
      <c r="U70" s="1035"/>
      <c r="V70" s="1035">
        <v>231</v>
      </c>
      <c r="W70" s="1035"/>
      <c r="X70" s="1035"/>
      <c r="Y70" s="1035"/>
      <c r="Z70" s="1035"/>
      <c r="AA70" s="1035">
        <v>133</v>
      </c>
      <c r="AB70" s="1035"/>
      <c r="AC70" s="1035"/>
      <c r="AD70" s="1035"/>
      <c r="AE70" s="1035"/>
      <c r="AF70" s="1035">
        <v>133</v>
      </c>
      <c r="AG70" s="1035"/>
      <c r="AH70" s="1035"/>
      <c r="AI70" s="1035"/>
      <c r="AJ70" s="1035"/>
      <c r="AK70" s="1035">
        <v>122</v>
      </c>
      <c r="AL70" s="1035"/>
      <c r="AM70" s="1035"/>
      <c r="AN70" s="1035"/>
      <c r="AO70" s="1035"/>
      <c r="AP70" s="1035" t="s">
        <v>593</v>
      </c>
      <c r="AQ70" s="1035"/>
      <c r="AR70" s="1035"/>
      <c r="AS70" s="1035"/>
      <c r="AT70" s="1035"/>
      <c r="AU70" s="1035" t="s">
        <v>593</v>
      </c>
      <c r="AV70" s="1035"/>
      <c r="AW70" s="1035"/>
      <c r="AX70" s="1035"/>
      <c r="AY70" s="1035"/>
      <c r="AZ70" s="1036" t="s">
        <v>598</v>
      </c>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597</v>
      </c>
      <c r="C71" s="1039"/>
      <c r="D71" s="1039"/>
      <c r="E71" s="1039"/>
      <c r="F71" s="1039"/>
      <c r="G71" s="1039"/>
      <c r="H71" s="1039"/>
      <c r="I71" s="1039"/>
      <c r="J71" s="1039"/>
      <c r="K71" s="1039"/>
      <c r="L71" s="1039"/>
      <c r="M71" s="1039"/>
      <c r="N71" s="1039"/>
      <c r="O71" s="1039"/>
      <c r="P71" s="1040"/>
      <c r="Q71" s="1041">
        <v>204037</v>
      </c>
      <c r="R71" s="1035"/>
      <c r="S71" s="1035"/>
      <c r="T71" s="1035"/>
      <c r="U71" s="1035"/>
      <c r="V71" s="1035">
        <v>197049</v>
      </c>
      <c r="W71" s="1035"/>
      <c r="X71" s="1035"/>
      <c r="Y71" s="1035"/>
      <c r="Z71" s="1035"/>
      <c r="AA71" s="1035">
        <v>6987</v>
      </c>
      <c r="AB71" s="1035"/>
      <c r="AC71" s="1035"/>
      <c r="AD71" s="1035"/>
      <c r="AE71" s="1035"/>
      <c r="AF71" s="1035">
        <v>6987</v>
      </c>
      <c r="AG71" s="1035"/>
      <c r="AH71" s="1035"/>
      <c r="AI71" s="1035"/>
      <c r="AJ71" s="1035"/>
      <c r="AK71" s="1035" t="s">
        <v>593</v>
      </c>
      <c r="AL71" s="1035"/>
      <c r="AM71" s="1035"/>
      <c r="AN71" s="1035"/>
      <c r="AO71" s="1035"/>
      <c r="AP71" s="1035" t="s">
        <v>593</v>
      </c>
      <c r="AQ71" s="1035"/>
      <c r="AR71" s="1035"/>
      <c r="AS71" s="1035"/>
      <c r="AT71" s="1035"/>
      <c r="AU71" s="1035" t="s">
        <v>593</v>
      </c>
      <c r="AV71" s="1035"/>
      <c r="AW71" s="1035"/>
      <c r="AX71" s="1035"/>
      <c r="AY71" s="1035"/>
      <c r="AZ71" s="1036" t="s">
        <v>599</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394</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7132</v>
      </c>
      <c r="AG88" s="1023"/>
      <c r="AH88" s="1023"/>
      <c r="AI88" s="1023"/>
      <c r="AJ88" s="1023"/>
      <c r="AK88" s="1027"/>
      <c r="AL88" s="1027"/>
      <c r="AM88" s="1027"/>
      <c r="AN88" s="1027"/>
      <c r="AO88" s="1027"/>
      <c r="AP88" s="1023">
        <v>36</v>
      </c>
      <c r="AQ88" s="1023"/>
      <c r="AR88" s="1023"/>
      <c r="AS88" s="1023"/>
      <c r="AT88" s="1023"/>
      <c r="AU88" s="1023" t="s">
        <v>593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v>
      </c>
      <c r="CS102" s="1017"/>
      <c r="CT102" s="1017"/>
      <c r="CU102" s="1017"/>
      <c r="CV102" s="1018"/>
      <c r="CW102" s="1016" t="s">
        <v>593</v>
      </c>
      <c r="CX102" s="1017"/>
      <c r="CY102" s="1017"/>
      <c r="CZ102" s="1017"/>
      <c r="DA102" s="1018"/>
      <c r="DB102" s="1016" t="s">
        <v>593</v>
      </c>
      <c r="DC102" s="1017"/>
      <c r="DD102" s="1017"/>
      <c r="DE102" s="1017"/>
      <c r="DF102" s="1018"/>
      <c r="DG102" s="1016" t="s">
        <v>593</v>
      </c>
      <c r="DH102" s="1017"/>
      <c r="DI102" s="1017"/>
      <c r="DJ102" s="1017"/>
      <c r="DK102" s="1018"/>
      <c r="DL102" s="1016" t="s">
        <v>593</v>
      </c>
      <c r="DM102" s="1017"/>
      <c r="DN102" s="1017"/>
      <c r="DO102" s="1017"/>
      <c r="DP102" s="1018"/>
      <c r="DQ102" s="1016" t="s">
        <v>593</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305</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305</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305</v>
      </c>
      <c r="DR109" s="960"/>
      <c r="DS109" s="960"/>
      <c r="DT109" s="960"/>
      <c r="DU109" s="961"/>
      <c r="DV109" s="962" t="s">
        <v>437</v>
      </c>
      <c r="DW109" s="960"/>
      <c r="DX109" s="960"/>
      <c r="DY109" s="960"/>
      <c r="DZ109" s="993"/>
    </row>
    <row r="110" spans="1:131" s="226" customFormat="1" ht="26.25" customHeight="1">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1232421</v>
      </c>
      <c r="AB110" s="953"/>
      <c r="AC110" s="953"/>
      <c r="AD110" s="953"/>
      <c r="AE110" s="954"/>
      <c r="AF110" s="955">
        <v>1237618</v>
      </c>
      <c r="AG110" s="953"/>
      <c r="AH110" s="953"/>
      <c r="AI110" s="953"/>
      <c r="AJ110" s="954"/>
      <c r="AK110" s="955">
        <v>1307316</v>
      </c>
      <c r="AL110" s="953"/>
      <c r="AM110" s="953"/>
      <c r="AN110" s="953"/>
      <c r="AO110" s="954"/>
      <c r="AP110" s="956">
        <v>25.8</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11151430</v>
      </c>
      <c r="BR110" s="906"/>
      <c r="BS110" s="906"/>
      <c r="BT110" s="906"/>
      <c r="BU110" s="906"/>
      <c r="BV110" s="906">
        <v>10648450</v>
      </c>
      <c r="BW110" s="906"/>
      <c r="BX110" s="906"/>
      <c r="BY110" s="906"/>
      <c r="BZ110" s="906"/>
      <c r="CA110" s="906">
        <v>10129519</v>
      </c>
      <c r="CB110" s="906"/>
      <c r="CC110" s="906"/>
      <c r="CD110" s="906"/>
      <c r="CE110" s="906"/>
      <c r="CF110" s="930">
        <v>200</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443</v>
      </c>
      <c r="DM110" s="906"/>
      <c r="DN110" s="906"/>
      <c r="DO110" s="906"/>
      <c r="DP110" s="906"/>
      <c r="DQ110" s="906" t="s">
        <v>443</v>
      </c>
      <c r="DR110" s="906"/>
      <c r="DS110" s="906"/>
      <c r="DT110" s="906"/>
      <c r="DU110" s="906"/>
      <c r="DV110" s="907" t="s">
        <v>143</v>
      </c>
      <c r="DW110" s="907"/>
      <c r="DX110" s="907"/>
      <c r="DY110" s="907"/>
      <c r="DZ110" s="908"/>
    </row>
    <row r="111" spans="1:131" s="226" customFormat="1" ht="26.25" customHeight="1">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443</v>
      </c>
      <c r="AG111" s="983"/>
      <c r="AH111" s="983"/>
      <c r="AI111" s="983"/>
      <c r="AJ111" s="984"/>
      <c r="AK111" s="985" t="s">
        <v>143</v>
      </c>
      <c r="AL111" s="983"/>
      <c r="AM111" s="983"/>
      <c r="AN111" s="983"/>
      <c r="AO111" s="984"/>
      <c r="AP111" s="986" t="s">
        <v>143</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v>150</v>
      </c>
      <c r="BR111" s="881"/>
      <c r="BS111" s="881"/>
      <c r="BT111" s="881"/>
      <c r="BU111" s="881"/>
      <c r="BV111" s="881" t="s">
        <v>143</v>
      </c>
      <c r="BW111" s="881"/>
      <c r="BX111" s="881"/>
      <c r="BY111" s="881"/>
      <c r="BZ111" s="881"/>
      <c r="CA111" s="881" t="s">
        <v>446</v>
      </c>
      <c r="CB111" s="881"/>
      <c r="CC111" s="881"/>
      <c r="CD111" s="881"/>
      <c r="CE111" s="881"/>
      <c r="CF111" s="939" t="s">
        <v>443</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143</v>
      </c>
      <c r="DM111" s="881"/>
      <c r="DN111" s="881"/>
      <c r="DO111" s="881"/>
      <c r="DP111" s="881"/>
      <c r="DQ111" s="881" t="s">
        <v>443</v>
      </c>
      <c r="DR111" s="881"/>
      <c r="DS111" s="881"/>
      <c r="DT111" s="881"/>
      <c r="DU111" s="881"/>
      <c r="DV111" s="858" t="s">
        <v>143</v>
      </c>
      <c r="DW111" s="858"/>
      <c r="DX111" s="858"/>
      <c r="DY111" s="858"/>
      <c r="DZ111" s="859"/>
    </row>
    <row r="112" spans="1:131" s="226" customFormat="1" ht="26.25" customHeight="1">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446</v>
      </c>
      <c r="AB112" s="844"/>
      <c r="AC112" s="844"/>
      <c r="AD112" s="844"/>
      <c r="AE112" s="845"/>
      <c r="AF112" s="846" t="s">
        <v>450</v>
      </c>
      <c r="AG112" s="844"/>
      <c r="AH112" s="844"/>
      <c r="AI112" s="844"/>
      <c r="AJ112" s="845"/>
      <c r="AK112" s="846" t="s">
        <v>446</v>
      </c>
      <c r="AL112" s="844"/>
      <c r="AM112" s="844"/>
      <c r="AN112" s="844"/>
      <c r="AO112" s="845"/>
      <c r="AP112" s="888" t="s">
        <v>143</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2714846</v>
      </c>
      <c r="BR112" s="881"/>
      <c r="BS112" s="881"/>
      <c r="BT112" s="881"/>
      <c r="BU112" s="881"/>
      <c r="BV112" s="881">
        <v>2564829</v>
      </c>
      <c r="BW112" s="881"/>
      <c r="BX112" s="881"/>
      <c r="BY112" s="881"/>
      <c r="BZ112" s="881"/>
      <c r="CA112" s="881">
        <v>2331588</v>
      </c>
      <c r="CB112" s="881"/>
      <c r="CC112" s="881"/>
      <c r="CD112" s="881"/>
      <c r="CE112" s="881"/>
      <c r="CF112" s="939">
        <v>46</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143</v>
      </c>
      <c r="DH112" s="881"/>
      <c r="DI112" s="881"/>
      <c r="DJ112" s="881"/>
      <c r="DK112" s="881"/>
      <c r="DL112" s="881" t="s">
        <v>450</v>
      </c>
      <c r="DM112" s="881"/>
      <c r="DN112" s="881"/>
      <c r="DO112" s="881"/>
      <c r="DP112" s="881"/>
      <c r="DQ112" s="881" t="s">
        <v>443</v>
      </c>
      <c r="DR112" s="881"/>
      <c r="DS112" s="881"/>
      <c r="DT112" s="881"/>
      <c r="DU112" s="881"/>
      <c r="DV112" s="858" t="s">
        <v>143</v>
      </c>
      <c r="DW112" s="858"/>
      <c r="DX112" s="858"/>
      <c r="DY112" s="858"/>
      <c r="DZ112" s="859"/>
    </row>
    <row r="113" spans="1:130" s="226" customFormat="1" ht="26.25" customHeight="1">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297767</v>
      </c>
      <c r="AB113" s="983"/>
      <c r="AC113" s="983"/>
      <c r="AD113" s="983"/>
      <c r="AE113" s="984"/>
      <c r="AF113" s="985">
        <v>204892</v>
      </c>
      <c r="AG113" s="983"/>
      <c r="AH113" s="983"/>
      <c r="AI113" s="983"/>
      <c r="AJ113" s="984"/>
      <c r="AK113" s="985">
        <v>195744</v>
      </c>
      <c r="AL113" s="983"/>
      <c r="AM113" s="983"/>
      <c r="AN113" s="983"/>
      <c r="AO113" s="984"/>
      <c r="AP113" s="986">
        <v>3.9</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t="s">
        <v>143</v>
      </c>
      <c r="BR113" s="881"/>
      <c r="BS113" s="881"/>
      <c r="BT113" s="881"/>
      <c r="BU113" s="881"/>
      <c r="BV113" s="881" t="s">
        <v>443</v>
      </c>
      <c r="BW113" s="881"/>
      <c r="BX113" s="881"/>
      <c r="BY113" s="881"/>
      <c r="BZ113" s="881"/>
      <c r="CA113" s="881" t="s">
        <v>450</v>
      </c>
      <c r="CB113" s="881"/>
      <c r="CC113" s="881"/>
      <c r="CD113" s="881"/>
      <c r="CE113" s="881"/>
      <c r="CF113" s="939" t="s">
        <v>443</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143</v>
      </c>
      <c r="DH113" s="844"/>
      <c r="DI113" s="844"/>
      <c r="DJ113" s="844"/>
      <c r="DK113" s="845"/>
      <c r="DL113" s="846" t="s">
        <v>443</v>
      </c>
      <c r="DM113" s="844"/>
      <c r="DN113" s="844"/>
      <c r="DO113" s="844"/>
      <c r="DP113" s="845"/>
      <c r="DQ113" s="846" t="s">
        <v>443</v>
      </c>
      <c r="DR113" s="844"/>
      <c r="DS113" s="844"/>
      <c r="DT113" s="844"/>
      <c r="DU113" s="845"/>
      <c r="DV113" s="888" t="s">
        <v>143</v>
      </c>
      <c r="DW113" s="889"/>
      <c r="DX113" s="889"/>
      <c r="DY113" s="889"/>
      <c r="DZ113" s="890"/>
    </row>
    <row r="114" spans="1:130" s="226" customFormat="1" ht="26.25" customHeight="1">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443</v>
      </c>
      <c r="AB114" s="844"/>
      <c r="AC114" s="844"/>
      <c r="AD114" s="844"/>
      <c r="AE114" s="845"/>
      <c r="AF114" s="846" t="s">
        <v>450</v>
      </c>
      <c r="AG114" s="844"/>
      <c r="AH114" s="844"/>
      <c r="AI114" s="844"/>
      <c r="AJ114" s="845"/>
      <c r="AK114" s="846" t="s">
        <v>443</v>
      </c>
      <c r="AL114" s="844"/>
      <c r="AM114" s="844"/>
      <c r="AN114" s="844"/>
      <c r="AO114" s="845"/>
      <c r="AP114" s="888" t="s">
        <v>143</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2292595</v>
      </c>
      <c r="BR114" s="881"/>
      <c r="BS114" s="881"/>
      <c r="BT114" s="881"/>
      <c r="BU114" s="881"/>
      <c r="BV114" s="881">
        <v>2308408</v>
      </c>
      <c r="BW114" s="881"/>
      <c r="BX114" s="881"/>
      <c r="BY114" s="881"/>
      <c r="BZ114" s="881"/>
      <c r="CA114" s="881">
        <v>2243375</v>
      </c>
      <c r="CB114" s="881"/>
      <c r="CC114" s="881"/>
      <c r="CD114" s="881"/>
      <c r="CE114" s="881"/>
      <c r="CF114" s="939">
        <v>44.3</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143</v>
      </c>
      <c r="DH114" s="844"/>
      <c r="DI114" s="844"/>
      <c r="DJ114" s="844"/>
      <c r="DK114" s="845"/>
      <c r="DL114" s="846" t="s">
        <v>143</v>
      </c>
      <c r="DM114" s="844"/>
      <c r="DN114" s="844"/>
      <c r="DO114" s="844"/>
      <c r="DP114" s="845"/>
      <c r="DQ114" s="846" t="s">
        <v>143</v>
      </c>
      <c r="DR114" s="844"/>
      <c r="DS114" s="844"/>
      <c r="DT114" s="844"/>
      <c r="DU114" s="845"/>
      <c r="DV114" s="888" t="s">
        <v>443</v>
      </c>
      <c r="DW114" s="889"/>
      <c r="DX114" s="889"/>
      <c r="DY114" s="889"/>
      <c r="DZ114" s="890"/>
    </row>
    <row r="115" spans="1:130" s="226" customFormat="1" ht="26.25" customHeight="1">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150</v>
      </c>
      <c r="AB115" s="983"/>
      <c r="AC115" s="983"/>
      <c r="AD115" s="983"/>
      <c r="AE115" s="984"/>
      <c r="AF115" s="985" t="s">
        <v>450</v>
      </c>
      <c r="AG115" s="983"/>
      <c r="AH115" s="983"/>
      <c r="AI115" s="983"/>
      <c r="AJ115" s="984"/>
      <c r="AK115" s="985" t="s">
        <v>446</v>
      </c>
      <c r="AL115" s="983"/>
      <c r="AM115" s="983"/>
      <c r="AN115" s="983"/>
      <c r="AO115" s="984"/>
      <c r="AP115" s="986" t="s">
        <v>443</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443</v>
      </c>
      <c r="BR115" s="881"/>
      <c r="BS115" s="881"/>
      <c r="BT115" s="881"/>
      <c r="BU115" s="881"/>
      <c r="BV115" s="881" t="s">
        <v>443</v>
      </c>
      <c r="BW115" s="881"/>
      <c r="BX115" s="881"/>
      <c r="BY115" s="881"/>
      <c r="BZ115" s="881"/>
      <c r="CA115" s="881" t="s">
        <v>143</v>
      </c>
      <c r="CB115" s="881"/>
      <c r="CC115" s="881"/>
      <c r="CD115" s="881"/>
      <c r="CE115" s="881"/>
      <c r="CF115" s="939" t="s">
        <v>143</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143</v>
      </c>
      <c r="DH115" s="844"/>
      <c r="DI115" s="844"/>
      <c r="DJ115" s="844"/>
      <c r="DK115" s="845"/>
      <c r="DL115" s="846" t="s">
        <v>143</v>
      </c>
      <c r="DM115" s="844"/>
      <c r="DN115" s="844"/>
      <c r="DO115" s="844"/>
      <c r="DP115" s="845"/>
      <c r="DQ115" s="846" t="s">
        <v>143</v>
      </c>
      <c r="DR115" s="844"/>
      <c r="DS115" s="844"/>
      <c r="DT115" s="844"/>
      <c r="DU115" s="845"/>
      <c r="DV115" s="888" t="s">
        <v>143</v>
      </c>
      <c r="DW115" s="889"/>
      <c r="DX115" s="889"/>
      <c r="DY115" s="889"/>
      <c r="DZ115" s="890"/>
    </row>
    <row r="116" spans="1:130" s="226" customFormat="1" ht="26.25" customHeight="1">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51</v>
      </c>
      <c r="AB116" s="844"/>
      <c r="AC116" s="844"/>
      <c r="AD116" s="844"/>
      <c r="AE116" s="845"/>
      <c r="AF116" s="846">
        <v>54</v>
      </c>
      <c r="AG116" s="844"/>
      <c r="AH116" s="844"/>
      <c r="AI116" s="844"/>
      <c r="AJ116" s="845"/>
      <c r="AK116" s="846" t="s">
        <v>143</v>
      </c>
      <c r="AL116" s="844"/>
      <c r="AM116" s="844"/>
      <c r="AN116" s="844"/>
      <c r="AO116" s="845"/>
      <c r="AP116" s="888" t="s">
        <v>143</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143</v>
      </c>
      <c r="BR116" s="881"/>
      <c r="BS116" s="881"/>
      <c r="BT116" s="881"/>
      <c r="BU116" s="881"/>
      <c r="BV116" s="881" t="s">
        <v>443</v>
      </c>
      <c r="BW116" s="881"/>
      <c r="BX116" s="881"/>
      <c r="BY116" s="881"/>
      <c r="BZ116" s="881"/>
      <c r="CA116" s="881" t="s">
        <v>446</v>
      </c>
      <c r="CB116" s="881"/>
      <c r="CC116" s="881"/>
      <c r="CD116" s="881"/>
      <c r="CE116" s="881"/>
      <c r="CF116" s="939" t="s">
        <v>143</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443</v>
      </c>
      <c r="DH116" s="844"/>
      <c r="DI116" s="844"/>
      <c r="DJ116" s="844"/>
      <c r="DK116" s="845"/>
      <c r="DL116" s="846" t="s">
        <v>443</v>
      </c>
      <c r="DM116" s="844"/>
      <c r="DN116" s="844"/>
      <c r="DO116" s="844"/>
      <c r="DP116" s="845"/>
      <c r="DQ116" s="846" t="s">
        <v>443</v>
      </c>
      <c r="DR116" s="844"/>
      <c r="DS116" s="844"/>
      <c r="DT116" s="844"/>
      <c r="DU116" s="845"/>
      <c r="DV116" s="888" t="s">
        <v>446</v>
      </c>
      <c r="DW116" s="889"/>
      <c r="DX116" s="889"/>
      <c r="DY116" s="889"/>
      <c r="DZ116" s="890"/>
    </row>
    <row r="117" spans="1:130" s="226" customFormat="1" ht="26.2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1530389</v>
      </c>
      <c r="AB117" s="967"/>
      <c r="AC117" s="967"/>
      <c r="AD117" s="967"/>
      <c r="AE117" s="968"/>
      <c r="AF117" s="969">
        <v>1442564</v>
      </c>
      <c r="AG117" s="967"/>
      <c r="AH117" s="967"/>
      <c r="AI117" s="967"/>
      <c r="AJ117" s="968"/>
      <c r="AK117" s="969">
        <v>1503060</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467</v>
      </c>
      <c r="BR117" s="881"/>
      <c r="BS117" s="881"/>
      <c r="BT117" s="881"/>
      <c r="BU117" s="881"/>
      <c r="BV117" s="881" t="s">
        <v>467</v>
      </c>
      <c r="BW117" s="881"/>
      <c r="BX117" s="881"/>
      <c r="BY117" s="881"/>
      <c r="BZ117" s="881"/>
      <c r="CA117" s="881" t="s">
        <v>143</v>
      </c>
      <c r="CB117" s="881"/>
      <c r="CC117" s="881"/>
      <c r="CD117" s="881"/>
      <c r="CE117" s="881"/>
      <c r="CF117" s="939" t="s">
        <v>143</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467</v>
      </c>
      <c r="DH117" s="844"/>
      <c r="DI117" s="844"/>
      <c r="DJ117" s="844"/>
      <c r="DK117" s="845"/>
      <c r="DL117" s="846" t="s">
        <v>450</v>
      </c>
      <c r="DM117" s="844"/>
      <c r="DN117" s="844"/>
      <c r="DO117" s="844"/>
      <c r="DP117" s="845"/>
      <c r="DQ117" s="846" t="s">
        <v>467</v>
      </c>
      <c r="DR117" s="844"/>
      <c r="DS117" s="844"/>
      <c r="DT117" s="844"/>
      <c r="DU117" s="845"/>
      <c r="DV117" s="888" t="s">
        <v>467</v>
      </c>
      <c r="DW117" s="889"/>
      <c r="DX117" s="889"/>
      <c r="DY117" s="889"/>
      <c r="DZ117" s="890"/>
    </row>
    <row r="118" spans="1:130" s="226" customFormat="1" ht="26.25" customHeight="1">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305</v>
      </c>
      <c r="AL118" s="960"/>
      <c r="AM118" s="960"/>
      <c r="AN118" s="960"/>
      <c r="AO118" s="961"/>
      <c r="AP118" s="963" t="s">
        <v>437</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443</v>
      </c>
      <c r="BR118" s="909"/>
      <c r="BS118" s="909"/>
      <c r="BT118" s="909"/>
      <c r="BU118" s="909"/>
      <c r="BV118" s="909" t="s">
        <v>450</v>
      </c>
      <c r="BW118" s="909"/>
      <c r="BX118" s="909"/>
      <c r="BY118" s="909"/>
      <c r="BZ118" s="909"/>
      <c r="CA118" s="909" t="s">
        <v>443</v>
      </c>
      <c r="CB118" s="909"/>
      <c r="CC118" s="909"/>
      <c r="CD118" s="909"/>
      <c r="CE118" s="909"/>
      <c r="CF118" s="939" t="s">
        <v>450</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443</v>
      </c>
      <c r="DH118" s="844"/>
      <c r="DI118" s="844"/>
      <c r="DJ118" s="844"/>
      <c r="DK118" s="845"/>
      <c r="DL118" s="846" t="s">
        <v>143</v>
      </c>
      <c r="DM118" s="844"/>
      <c r="DN118" s="844"/>
      <c r="DO118" s="844"/>
      <c r="DP118" s="845"/>
      <c r="DQ118" s="846" t="s">
        <v>467</v>
      </c>
      <c r="DR118" s="844"/>
      <c r="DS118" s="844"/>
      <c r="DT118" s="844"/>
      <c r="DU118" s="845"/>
      <c r="DV118" s="888" t="s">
        <v>450</v>
      </c>
      <c r="DW118" s="889"/>
      <c r="DX118" s="889"/>
      <c r="DY118" s="889"/>
      <c r="DZ118" s="890"/>
    </row>
    <row r="119" spans="1:130" s="226" customFormat="1" ht="26.25" customHeight="1">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143</v>
      </c>
      <c r="AB119" s="953"/>
      <c r="AC119" s="953"/>
      <c r="AD119" s="953"/>
      <c r="AE119" s="954"/>
      <c r="AF119" s="955" t="s">
        <v>467</v>
      </c>
      <c r="AG119" s="953"/>
      <c r="AH119" s="953"/>
      <c r="AI119" s="953"/>
      <c r="AJ119" s="954"/>
      <c r="AK119" s="955" t="s">
        <v>143</v>
      </c>
      <c r="AL119" s="953"/>
      <c r="AM119" s="953"/>
      <c r="AN119" s="953"/>
      <c r="AO119" s="954"/>
      <c r="AP119" s="956" t="s">
        <v>143</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471</v>
      </c>
      <c r="BP119" s="942"/>
      <c r="BQ119" s="943">
        <v>16159021</v>
      </c>
      <c r="BR119" s="909"/>
      <c r="BS119" s="909"/>
      <c r="BT119" s="909"/>
      <c r="BU119" s="909"/>
      <c r="BV119" s="909">
        <v>15521687</v>
      </c>
      <c r="BW119" s="909"/>
      <c r="BX119" s="909"/>
      <c r="BY119" s="909"/>
      <c r="BZ119" s="909"/>
      <c r="CA119" s="909">
        <v>14704482</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150</v>
      </c>
      <c r="DH119" s="828"/>
      <c r="DI119" s="828"/>
      <c r="DJ119" s="828"/>
      <c r="DK119" s="829"/>
      <c r="DL119" s="830" t="s">
        <v>443</v>
      </c>
      <c r="DM119" s="828"/>
      <c r="DN119" s="828"/>
      <c r="DO119" s="828"/>
      <c r="DP119" s="829"/>
      <c r="DQ119" s="830" t="s">
        <v>450</v>
      </c>
      <c r="DR119" s="828"/>
      <c r="DS119" s="828"/>
      <c r="DT119" s="828"/>
      <c r="DU119" s="829"/>
      <c r="DV119" s="912" t="s">
        <v>450</v>
      </c>
      <c r="DW119" s="913"/>
      <c r="DX119" s="913"/>
      <c r="DY119" s="913"/>
      <c r="DZ119" s="914"/>
    </row>
    <row r="120" spans="1:130" s="226" customFormat="1" ht="26.25" customHeight="1">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443</v>
      </c>
      <c r="AB120" s="844"/>
      <c r="AC120" s="844"/>
      <c r="AD120" s="844"/>
      <c r="AE120" s="845"/>
      <c r="AF120" s="846" t="s">
        <v>443</v>
      </c>
      <c r="AG120" s="844"/>
      <c r="AH120" s="844"/>
      <c r="AI120" s="844"/>
      <c r="AJ120" s="845"/>
      <c r="AK120" s="846" t="s">
        <v>443</v>
      </c>
      <c r="AL120" s="844"/>
      <c r="AM120" s="844"/>
      <c r="AN120" s="844"/>
      <c r="AO120" s="845"/>
      <c r="AP120" s="888" t="s">
        <v>443</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3703293</v>
      </c>
      <c r="BR120" s="906"/>
      <c r="BS120" s="906"/>
      <c r="BT120" s="906"/>
      <c r="BU120" s="906"/>
      <c r="BV120" s="906">
        <v>3851490</v>
      </c>
      <c r="BW120" s="906"/>
      <c r="BX120" s="906"/>
      <c r="BY120" s="906"/>
      <c r="BZ120" s="906"/>
      <c r="CA120" s="906">
        <v>4541758</v>
      </c>
      <c r="CB120" s="906"/>
      <c r="CC120" s="906"/>
      <c r="CD120" s="906"/>
      <c r="CE120" s="906"/>
      <c r="CF120" s="930">
        <v>89.7</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2467226</v>
      </c>
      <c r="DH120" s="906"/>
      <c r="DI120" s="906"/>
      <c r="DJ120" s="906"/>
      <c r="DK120" s="906"/>
      <c r="DL120" s="906">
        <v>2333637</v>
      </c>
      <c r="DM120" s="906"/>
      <c r="DN120" s="906"/>
      <c r="DO120" s="906"/>
      <c r="DP120" s="906"/>
      <c r="DQ120" s="906">
        <v>2106730</v>
      </c>
      <c r="DR120" s="906"/>
      <c r="DS120" s="906"/>
      <c r="DT120" s="906"/>
      <c r="DU120" s="906"/>
      <c r="DV120" s="907">
        <v>41.6</v>
      </c>
      <c r="DW120" s="907"/>
      <c r="DX120" s="907"/>
      <c r="DY120" s="907"/>
      <c r="DZ120" s="908"/>
    </row>
    <row r="121" spans="1:130" s="226" customFormat="1" ht="26.25" customHeight="1">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143</v>
      </c>
      <c r="AB121" s="844"/>
      <c r="AC121" s="844"/>
      <c r="AD121" s="844"/>
      <c r="AE121" s="845"/>
      <c r="AF121" s="846" t="s">
        <v>443</v>
      </c>
      <c r="AG121" s="844"/>
      <c r="AH121" s="844"/>
      <c r="AI121" s="844"/>
      <c r="AJ121" s="845"/>
      <c r="AK121" s="846" t="s">
        <v>443</v>
      </c>
      <c r="AL121" s="844"/>
      <c r="AM121" s="844"/>
      <c r="AN121" s="844"/>
      <c r="AO121" s="845"/>
      <c r="AP121" s="888" t="s">
        <v>143</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479190</v>
      </c>
      <c r="BR121" s="881"/>
      <c r="BS121" s="881"/>
      <c r="BT121" s="881"/>
      <c r="BU121" s="881"/>
      <c r="BV121" s="881">
        <v>419826</v>
      </c>
      <c r="BW121" s="881"/>
      <c r="BX121" s="881"/>
      <c r="BY121" s="881"/>
      <c r="BZ121" s="881"/>
      <c r="CA121" s="881">
        <v>344264</v>
      </c>
      <c r="CB121" s="881"/>
      <c r="CC121" s="881"/>
      <c r="CD121" s="881"/>
      <c r="CE121" s="881"/>
      <c r="CF121" s="939">
        <v>6.8</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v>146336</v>
      </c>
      <c r="DH121" s="881"/>
      <c r="DI121" s="881"/>
      <c r="DJ121" s="881"/>
      <c r="DK121" s="881"/>
      <c r="DL121" s="881">
        <v>143247</v>
      </c>
      <c r="DM121" s="881"/>
      <c r="DN121" s="881"/>
      <c r="DO121" s="881"/>
      <c r="DP121" s="881"/>
      <c r="DQ121" s="881">
        <v>141875</v>
      </c>
      <c r="DR121" s="881"/>
      <c r="DS121" s="881"/>
      <c r="DT121" s="881"/>
      <c r="DU121" s="881"/>
      <c r="DV121" s="858">
        <v>2.8</v>
      </c>
      <c r="DW121" s="858"/>
      <c r="DX121" s="858"/>
      <c r="DY121" s="858"/>
      <c r="DZ121" s="859"/>
    </row>
    <row r="122" spans="1:130" s="226" customFormat="1" ht="26.25" customHeight="1">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450</v>
      </c>
      <c r="AB122" s="844"/>
      <c r="AC122" s="844"/>
      <c r="AD122" s="844"/>
      <c r="AE122" s="845"/>
      <c r="AF122" s="846" t="s">
        <v>143</v>
      </c>
      <c r="AG122" s="844"/>
      <c r="AH122" s="844"/>
      <c r="AI122" s="844"/>
      <c r="AJ122" s="845"/>
      <c r="AK122" s="846" t="s">
        <v>443</v>
      </c>
      <c r="AL122" s="844"/>
      <c r="AM122" s="844"/>
      <c r="AN122" s="844"/>
      <c r="AO122" s="845"/>
      <c r="AP122" s="888" t="s">
        <v>443</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10497247</v>
      </c>
      <c r="BR122" s="909"/>
      <c r="BS122" s="909"/>
      <c r="BT122" s="909"/>
      <c r="BU122" s="909"/>
      <c r="BV122" s="909">
        <v>10260981</v>
      </c>
      <c r="BW122" s="909"/>
      <c r="BX122" s="909"/>
      <c r="BY122" s="909"/>
      <c r="BZ122" s="909"/>
      <c r="CA122" s="909">
        <v>9883085</v>
      </c>
      <c r="CB122" s="909"/>
      <c r="CC122" s="909"/>
      <c r="CD122" s="909"/>
      <c r="CE122" s="909"/>
      <c r="CF122" s="910">
        <v>195.1</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v>101284</v>
      </c>
      <c r="DH122" s="881"/>
      <c r="DI122" s="881"/>
      <c r="DJ122" s="881"/>
      <c r="DK122" s="881"/>
      <c r="DL122" s="881">
        <v>87945</v>
      </c>
      <c r="DM122" s="881"/>
      <c r="DN122" s="881"/>
      <c r="DO122" s="881"/>
      <c r="DP122" s="881"/>
      <c r="DQ122" s="881">
        <v>82983</v>
      </c>
      <c r="DR122" s="881"/>
      <c r="DS122" s="881"/>
      <c r="DT122" s="881"/>
      <c r="DU122" s="881"/>
      <c r="DV122" s="858">
        <v>1.6</v>
      </c>
      <c r="DW122" s="858"/>
      <c r="DX122" s="858"/>
      <c r="DY122" s="858"/>
      <c r="DZ122" s="859"/>
    </row>
    <row r="123" spans="1:130" s="226" customFormat="1" ht="26.25" customHeight="1">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443</v>
      </c>
      <c r="AB123" s="844"/>
      <c r="AC123" s="844"/>
      <c r="AD123" s="844"/>
      <c r="AE123" s="845"/>
      <c r="AF123" s="846" t="s">
        <v>443</v>
      </c>
      <c r="AG123" s="844"/>
      <c r="AH123" s="844"/>
      <c r="AI123" s="844"/>
      <c r="AJ123" s="845"/>
      <c r="AK123" s="846" t="s">
        <v>443</v>
      </c>
      <c r="AL123" s="844"/>
      <c r="AM123" s="844"/>
      <c r="AN123" s="844"/>
      <c r="AO123" s="845"/>
      <c r="AP123" s="888" t="s">
        <v>443</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482</v>
      </c>
      <c r="BP123" s="942"/>
      <c r="BQ123" s="896">
        <v>14679730</v>
      </c>
      <c r="BR123" s="897"/>
      <c r="BS123" s="897"/>
      <c r="BT123" s="897"/>
      <c r="BU123" s="897"/>
      <c r="BV123" s="897">
        <v>14532297</v>
      </c>
      <c r="BW123" s="897"/>
      <c r="BX123" s="897"/>
      <c r="BY123" s="897"/>
      <c r="BZ123" s="897"/>
      <c r="CA123" s="897">
        <v>14769107</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483</v>
      </c>
      <c r="AB124" s="844"/>
      <c r="AC124" s="844"/>
      <c r="AD124" s="844"/>
      <c r="AE124" s="845"/>
      <c r="AF124" s="846" t="s">
        <v>396</v>
      </c>
      <c r="AG124" s="844"/>
      <c r="AH124" s="844"/>
      <c r="AI124" s="844"/>
      <c r="AJ124" s="845"/>
      <c r="AK124" s="846" t="s">
        <v>143</v>
      </c>
      <c r="AL124" s="844"/>
      <c r="AM124" s="844"/>
      <c r="AN124" s="844"/>
      <c r="AO124" s="845"/>
      <c r="AP124" s="888" t="s">
        <v>484</v>
      </c>
      <c r="AQ124" s="889"/>
      <c r="AR124" s="889"/>
      <c r="AS124" s="889"/>
      <c r="AT124" s="890"/>
      <c r="AU124" s="891" t="s">
        <v>485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32</v>
      </c>
      <c r="BR124" s="895"/>
      <c r="BS124" s="895"/>
      <c r="BT124" s="895"/>
      <c r="BU124" s="895"/>
      <c r="BV124" s="895">
        <v>20.6</v>
      </c>
      <c r="BW124" s="895"/>
      <c r="BX124" s="895"/>
      <c r="BY124" s="895"/>
      <c r="BZ124" s="895"/>
      <c r="CA124" s="895" t="s">
        <v>143</v>
      </c>
      <c r="CB124" s="895"/>
      <c r="CC124" s="895"/>
      <c r="CD124" s="895"/>
      <c r="CE124" s="895"/>
      <c r="CF124" s="790"/>
      <c r="CG124" s="791"/>
      <c r="CH124" s="791"/>
      <c r="CI124" s="791"/>
      <c r="CJ124" s="926"/>
      <c r="CK124" s="934"/>
      <c r="CL124" s="934"/>
      <c r="CM124" s="934"/>
      <c r="CN124" s="934"/>
      <c r="CO124" s="935"/>
      <c r="CP124" s="899" t="s">
        <v>486</v>
      </c>
      <c r="CQ124" s="900"/>
      <c r="CR124" s="900"/>
      <c r="CS124" s="900"/>
      <c r="CT124" s="900"/>
      <c r="CU124" s="900"/>
      <c r="CV124" s="900"/>
      <c r="CW124" s="900"/>
      <c r="CX124" s="900"/>
      <c r="CY124" s="900"/>
      <c r="CZ124" s="900"/>
      <c r="DA124" s="900"/>
      <c r="DB124" s="900"/>
      <c r="DC124" s="900"/>
      <c r="DD124" s="900"/>
      <c r="DE124" s="900"/>
      <c r="DF124" s="901"/>
      <c r="DG124" s="827" t="s">
        <v>143</v>
      </c>
      <c r="DH124" s="828"/>
      <c r="DI124" s="828"/>
      <c r="DJ124" s="828"/>
      <c r="DK124" s="829"/>
      <c r="DL124" s="830" t="s">
        <v>487</v>
      </c>
      <c r="DM124" s="828"/>
      <c r="DN124" s="828"/>
      <c r="DO124" s="828"/>
      <c r="DP124" s="829"/>
      <c r="DQ124" s="830" t="s">
        <v>488</v>
      </c>
      <c r="DR124" s="828"/>
      <c r="DS124" s="828"/>
      <c r="DT124" s="828"/>
      <c r="DU124" s="829"/>
      <c r="DV124" s="912" t="s">
        <v>484</v>
      </c>
      <c r="DW124" s="913"/>
      <c r="DX124" s="913"/>
      <c r="DY124" s="913"/>
      <c r="DZ124" s="914"/>
    </row>
    <row r="125" spans="1:130" s="226" customFormat="1" ht="26.25" customHeight="1">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143</v>
      </c>
      <c r="AB125" s="844"/>
      <c r="AC125" s="844"/>
      <c r="AD125" s="844"/>
      <c r="AE125" s="845"/>
      <c r="AF125" s="846" t="s">
        <v>489</v>
      </c>
      <c r="AG125" s="844"/>
      <c r="AH125" s="844"/>
      <c r="AI125" s="844"/>
      <c r="AJ125" s="845"/>
      <c r="AK125" s="846" t="s">
        <v>143</v>
      </c>
      <c r="AL125" s="844"/>
      <c r="AM125" s="844"/>
      <c r="AN125" s="844"/>
      <c r="AO125" s="845"/>
      <c r="AP125" s="888" t="s">
        <v>490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488</v>
      </c>
      <c r="DH125" s="906"/>
      <c r="DI125" s="906"/>
      <c r="DJ125" s="906"/>
      <c r="DK125" s="906"/>
      <c r="DL125" s="906" t="s">
        <v>143</v>
      </c>
      <c r="DM125" s="906"/>
      <c r="DN125" s="906"/>
      <c r="DO125" s="906"/>
      <c r="DP125" s="906"/>
      <c r="DQ125" s="906" t="s">
        <v>488</v>
      </c>
      <c r="DR125" s="906"/>
      <c r="DS125" s="906"/>
      <c r="DT125" s="906"/>
      <c r="DU125" s="906"/>
      <c r="DV125" s="907" t="s">
        <v>396</v>
      </c>
      <c r="DW125" s="907"/>
      <c r="DX125" s="907"/>
      <c r="DY125" s="907"/>
      <c r="DZ125" s="908"/>
    </row>
    <row r="126" spans="1:130" s="226" customFormat="1" ht="26.25" customHeight="1" thickBot="1">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484</v>
      </c>
      <c r="AB126" s="844"/>
      <c r="AC126" s="844"/>
      <c r="AD126" s="844"/>
      <c r="AE126" s="845"/>
      <c r="AF126" s="846" t="s">
        <v>143</v>
      </c>
      <c r="AG126" s="844"/>
      <c r="AH126" s="844"/>
      <c r="AI126" s="844"/>
      <c r="AJ126" s="845"/>
      <c r="AK126" s="846" t="s">
        <v>493</v>
      </c>
      <c r="AL126" s="844"/>
      <c r="AM126" s="844"/>
      <c r="AN126" s="844"/>
      <c r="AO126" s="845"/>
      <c r="AP126" s="888" t="s">
        <v>143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t="s">
        <v>143</v>
      </c>
      <c r="DH126" s="881"/>
      <c r="DI126" s="881"/>
      <c r="DJ126" s="881"/>
      <c r="DK126" s="881"/>
      <c r="DL126" s="881" t="s">
        <v>483</v>
      </c>
      <c r="DM126" s="881"/>
      <c r="DN126" s="881"/>
      <c r="DO126" s="881"/>
      <c r="DP126" s="881"/>
      <c r="DQ126" s="881" t="s">
        <v>488</v>
      </c>
      <c r="DR126" s="881"/>
      <c r="DS126" s="881"/>
      <c r="DT126" s="881"/>
      <c r="DU126" s="881"/>
      <c r="DV126" s="858" t="s">
        <v>143</v>
      </c>
      <c r="DW126" s="858"/>
      <c r="DX126" s="858"/>
      <c r="DY126" s="858"/>
      <c r="DZ126" s="859"/>
    </row>
    <row r="127" spans="1:130" s="226" customFormat="1" ht="26.25" customHeight="1">
      <c r="A127" s="886"/>
      <c r="B127" s="887"/>
      <c r="C127" s="902" t="s">
        <v>495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150</v>
      </c>
      <c r="AB127" s="844"/>
      <c r="AC127" s="844"/>
      <c r="AD127" s="844"/>
      <c r="AE127" s="845"/>
      <c r="AF127" s="846" t="s">
        <v>487</v>
      </c>
      <c r="AG127" s="844"/>
      <c r="AH127" s="844"/>
      <c r="AI127" s="844"/>
      <c r="AJ127" s="845"/>
      <c r="AK127" s="846" t="s">
        <v>496</v>
      </c>
      <c r="AL127" s="844"/>
      <c r="AM127" s="844"/>
      <c r="AN127" s="844"/>
      <c r="AO127" s="845"/>
      <c r="AP127" s="888" t="s">
        <v>484</v>
      </c>
      <c r="AQ127" s="889"/>
      <c r="AR127" s="889"/>
      <c r="AS127" s="889"/>
      <c r="AT127" s="890"/>
      <c r="AU127" s="228"/>
      <c r="AV127" s="228"/>
      <c r="AW127" s="228"/>
      <c r="AX127" s="905" t="s">
        <v>497</v>
      </c>
      <c r="AY127" s="876"/>
      <c r="AZ127" s="876"/>
      <c r="BA127" s="876"/>
      <c r="BB127" s="876"/>
      <c r="BC127" s="876"/>
      <c r="BD127" s="876"/>
      <c r="BE127" s="877"/>
      <c r="BF127" s="875" t="s">
        <v>498</v>
      </c>
      <c r="BG127" s="876"/>
      <c r="BH127" s="876"/>
      <c r="BI127" s="876"/>
      <c r="BJ127" s="876"/>
      <c r="BK127" s="876"/>
      <c r="BL127" s="877"/>
      <c r="BM127" s="875" t="s">
        <v>499</v>
      </c>
      <c r="BN127" s="876"/>
      <c r="BO127" s="876"/>
      <c r="BP127" s="876"/>
      <c r="BQ127" s="876"/>
      <c r="BR127" s="876"/>
      <c r="BS127" s="877"/>
      <c r="BT127" s="875" t="s">
        <v>500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501</v>
      </c>
      <c r="CQ127" s="816"/>
      <c r="CR127" s="816"/>
      <c r="CS127" s="816"/>
      <c r="CT127" s="816"/>
      <c r="CU127" s="816"/>
      <c r="CV127" s="816"/>
      <c r="CW127" s="816"/>
      <c r="CX127" s="816"/>
      <c r="CY127" s="816"/>
      <c r="CZ127" s="816"/>
      <c r="DA127" s="816"/>
      <c r="DB127" s="816"/>
      <c r="DC127" s="816"/>
      <c r="DD127" s="816"/>
      <c r="DE127" s="816"/>
      <c r="DF127" s="817"/>
      <c r="DG127" s="880" t="s">
        <v>487</v>
      </c>
      <c r="DH127" s="881"/>
      <c r="DI127" s="881"/>
      <c r="DJ127" s="881"/>
      <c r="DK127" s="881"/>
      <c r="DL127" s="881" t="s">
        <v>143</v>
      </c>
      <c r="DM127" s="881"/>
      <c r="DN127" s="881"/>
      <c r="DO127" s="881"/>
      <c r="DP127" s="881"/>
      <c r="DQ127" s="881" t="s">
        <v>143</v>
      </c>
      <c r="DR127" s="881"/>
      <c r="DS127" s="881"/>
      <c r="DT127" s="881"/>
      <c r="DU127" s="881"/>
      <c r="DV127" s="858" t="s">
        <v>143</v>
      </c>
      <c r="DW127" s="858"/>
      <c r="DX127" s="858"/>
      <c r="DY127" s="858"/>
      <c r="DZ127" s="859"/>
    </row>
    <row r="128" spans="1:130" s="226" customFormat="1" ht="26.25" customHeight="1" thickBot="1">
      <c r="A128" s="860" t="s">
        <v>502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503</v>
      </c>
      <c r="X128" s="862"/>
      <c r="Y128" s="862"/>
      <c r="Z128" s="863"/>
      <c r="AA128" s="864">
        <v>52956</v>
      </c>
      <c r="AB128" s="865"/>
      <c r="AC128" s="865"/>
      <c r="AD128" s="865"/>
      <c r="AE128" s="866"/>
      <c r="AF128" s="867">
        <v>43895</v>
      </c>
      <c r="AG128" s="865"/>
      <c r="AH128" s="865"/>
      <c r="AI128" s="865"/>
      <c r="AJ128" s="866"/>
      <c r="AK128" s="867">
        <v>30988</v>
      </c>
      <c r="AL128" s="865"/>
      <c r="AM128" s="865"/>
      <c r="AN128" s="865"/>
      <c r="AO128" s="866"/>
      <c r="AP128" s="868"/>
      <c r="AQ128" s="869"/>
      <c r="AR128" s="869"/>
      <c r="AS128" s="869"/>
      <c r="AT128" s="870"/>
      <c r="AU128" s="228"/>
      <c r="AV128" s="228"/>
      <c r="AW128" s="228"/>
      <c r="AX128" s="871" t="s">
        <v>504</v>
      </c>
      <c r="AY128" s="872"/>
      <c r="AZ128" s="872"/>
      <c r="BA128" s="872"/>
      <c r="BB128" s="872"/>
      <c r="BC128" s="872"/>
      <c r="BD128" s="872"/>
      <c r="BE128" s="873"/>
      <c r="BF128" s="850" t="s">
        <v>143</v>
      </c>
      <c r="BG128" s="851"/>
      <c r="BH128" s="851"/>
      <c r="BI128" s="851"/>
      <c r="BJ128" s="851"/>
      <c r="BK128" s="851"/>
      <c r="BL128" s="874"/>
      <c r="BM128" s="850">
        <v>14.4</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t="s">
        <v>489</v>
      </c>
      <c r="DH128" s="855"/>
      <c r="DI128" s="855"/>
      <c r="DJ128" s="855"/>
      <c r="DK128" s="855"/>
      <c r="DL128" s="855" t="s">
        <v>506</v>
      </c>
      <c r="DM128" s="855"/>
      <c r="DN128" s="855"/>
      <c r="DO128" s="855"/>
      <c r="DP128" s="855"/>
      <c r="DQ128" s="855" t="s">
        <v>143</v>
      </c>
      <c r="DR128" s="855"/>
      <c r="DS128" s="855"/>
      <c r="DT128" s="855"/>
      <c r="DU128" s="855"/>
      <c r="DV128" s="856" t="s">
        <v>506</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507</v>
      </c>
      <c r="X129" s="841"/>
      <c r="Y129" s="841"/>
      <c r="Z129" s="842"/>
      <c r="AA129" s="843">
        <v>5569471</v>
      </c>
      <c r="AB129" s="844"/>
      <c r="AC129" s="844"/>
      <c r="AD129" s="844"/>
      <c r="AE129" s="845"/>
      <c r="AF129" s="846">
        <v>5755498</v>
      </c>
      <c r="AG129" s="844"/>
      <c r="AH129" s="844"/>
      <c r="AI129" s="844"/>
      <c r="AJ129" s="845"/>
      <c r="AK129" s="846">
        <v>6105568</v>
      </c>
      <c r="AL129" s="844"/>
      <c r="AM129" s="844"/>
      <c r="AN129" s="844"/>
      <c r="AO129" s="845"/>
      <c r="AP129" s="847"/>
      <c r="AQ129" s="848"/>
      <c r="AR129" s="848"/>
      <c r="AS129" s="848"/>
      <c r="AT129" s="849"/>
      <c r="AU129" s="229"/>
      <c r="AV129" s="229"/>
      <c r="AW129" s="229"/>
      <c r="AX129" s="815" t="s">
        <v>508</v>
      </c>
      <c r="AY129" s="816"/>
      <c r="AZ129" s="816"/>
      <c r="BA129" s="816"/>
      <c r="BB129" s="816"/>
      <c r="BC129" s="816"/>
      <c r="BD129" s="816"/>
      <c r="BE129" s="817"/>
      <c r="BF129" s="834" t="s">
        <v>488</v>
      </c>
      <c r="BG129" s="835"/>
      <c r="BH129" s="835"/>
      <c r="BI129" s="835"/>
      <c r="BJ129" s="835"/>
      <c r="BK129" s="835"/>
      <c r="BL129" s="836"/>
      <c r="BM129" s="834">
        <v>19.399999999999999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509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510</v>
      </c>
      <c r="X130" s="841"/>
      <c r="Y130" s="841"/>
      <c r="Z130" s="842"/>
      <c r="AA130" s="843">
        <v>957786</v>
      </c>
      <c r="AB130" s="844"/>
      <c r="AC130" s="844"/>
      <c r="AD130" s="844"/>
      <c r="AE130" s="845"/>
      <c r="AF130" s="846">
        <v>972147</v>
      </c>
      <c r="AG130" s="844"/>
      <c r="AH130" s="844"/>
      <c r="AI130" s="844"/>
      <c r="AJ130" s="845"/>
      <c r="AK130" s="846">
        <v>1040319</v>
      </c>
      <c r="AL130" s="844"/>
      <c r="AM130" s="844"/>
      <c r="AN130" s="844"/>
      <c r="AO130" s="845"/>
      <c r="AP130" s="847"/>
      <c r="AQ130" s="848"/>
      <c r="AR130" s="848"/>
      <c r="AS130" s="848"/>
      <c r="AT130" s="849"/>
      <c r="AU130" s="229"/>
      <c r="AV130" s="229"/>
      <c r="AW130" s="229"/>
      <c r="AX130" s="815" t="s">
        <v>511</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512</v>
      </c>
      <c r="X131" s="825"/>
      <c r="Y131" s="825"/>
      <c r="Z131" s="826"/>
      <c r="AA131" s="827">
        <v>4611685</v>
      </c>
      <c r="AB131" s="828"/>
      <c r="AC131" s="828"/>
      <c r="AD131" s="828"/>
      <c r="AE131" s="829"/>
      <c r="AF131" s="830">
        <v>4783351</v>
      </c>
      <c r="AG131" s="828"/>
      <c r="AH131" s="828"/>
      <c r="AI131" s="828"/>
      <c r="AJ131" s="829"/>
      <c r="AK131" s="830">
        <v>5065249</v>
      </c>
      <c r="AL131" s="828"/>
      <c r="AM131" s="828"/>
      <c r="AN131" s="828"/>
      <c r="AO131" s="829"/>
      <c r="AP131" s="831"/>
      <c r="AQ131" s="832"/>
      <c r="AR131" s="832"/>
      <c r="AS131" s="832"/>
      <c r="AT131" s="833"/>
      <c r="AU131" s="229"/>
      <c r="AV131" s="229"/>
      <c r="AW131" s="229"/>
      <c r="AX131" s="793" t="s">
        <v>513</v>
      </c>
      <c r="AY131" s="794"/>
      <c r="AZ131" s="794"/>
      <c r="BA131" s="794"/>
      <c r="BB131" s="794"/>
      <c r="BC131" s="794"/>
      <c r="BD131" s="794"/>
      <c r="BE131" s="795"/>
      <c r="BF131" s="796" t="s">
        <v>143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514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515</v>
      </c>
      <c r="W132" s="806"/>
      <c r="X132" s="806"/>
      <c r="Y132" s="806"/>
      <c r="Z132" s="807"/>
      <c r="AA132" s="808">
        <v>11.26805061</v>
      </c>
      <c r="AB132" s="809"/>
      <c r="AC132" s="809"/>
      <c r="AD132" s="809"/>
      <c r="AE132" s="810"/>
      <c r="AF132" s="811">
        <v>8.9168033040000001</v>
      </c>
      <c r="AG132" s="809"/>
      <c r="AH132" s="809"/>
      <c r="AI132" s="809"/>
      <c r="AJ132" s="810"/>
      <c r="AK132" s="811">
        <v>8.5238257780000009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516</v>
      </c>
      <c r="W133" s="785"/>
      <c r="X133" s="785"/>
      <c r="Y133" s="785"/>
      <c r="Z133" s="786"/>
      <c r="AA133" s="787">
        <v>11.6</v>
      </c>
      <c r="AB133" s="788"/>
      <c r="AC133" s="788"/>
      <c r="AD133" s="788"/>
      <c r="AE133" s="789"/>
      <c r="AF133" s="787">
        <v>10.8</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xIiJEilPkF0PPVMYltvj/Bq5EzseQRwFGxJETSlwj0SDEAUEh27i6O6xeSLidlYDnLYQPxl16HJnKDLVTomGw==" saltValue="ZgcWHL7eJUaBZ7Dvcn3E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jA5p0OHo13X01xKHgVMRieJGFquvHJy2Gx0Ej0ubDDiEJGTXYxyeh7uuuL343f7KyAkOGz2QRTRTTOGAjO8rA==" saltValue="qOmMHf+rlO7H+kaM78v2T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520</v>
      </c>
      <c r="AP7" s="268"/>
      <c r="AQ7" s="269" t="s">
        <v>521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522</v>
      </c>
      <c r="AQ8" s="275" t="s">
        <v>523</v>
      </c>
      <c r="AR8" s="276" t="s">
        <v>524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525</v>
      </c>
      <c r="AL9" s="1195"/>
      <c r="AM9" s="1195"/>
      <c r="AN9" s="1196"/>
      <c r="AO9" s="277">
        <v>2031468</v>
      </c>
      <c r="AP9" s="277">
        <v>124576</v>
      </c>
      <c r="AQ9" s="278">
        <v>87308</v>
      </c>
      <c r="AR9" s="279">
        <v>42.7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526</v>
      </c>
      <c r="AL10" s="1195"/>
      <c r="AM10" s="1195"/>
      <c r="AN10" s="1196"/>
      <c r="AO10" s="280">
        <v>1170</v>
      </c>
      <c r="AP10" s="280">
        <v>72</v>
      </c>
      <c r="AQ10" s="281">
        <v>7758</v>
      </c>
      <c r="AR10" s="282">
        <v>-99.1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527</v>
      </c>
      <c r="AL11" s="1195"/>
      <c r="AM11" s="1195"/>
      <c r="AN11" s="1196"/>
      <c r="AO11" s="280" t="s">
        <v>528</v>
      </c>
      <c r="AP11" s="280" t="s">
        <v>528</v>
      </c>
      <c r="AQ11" s="281">
        <v>2064</v>
      </c>
      <c r="AR11" s="282" t="s">
        <v>528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529</v>
      </c>
      <c r="AL12" s="1195"/>
      <c r="AM12" s="1195"/>
      <c r="AN12" s="1196"/>
      <c r="AO12" s="280" t="s">
        <v>528</v>
      </c>
      <c r="AP12" s="280" t="s">
        <v>528</v>
      </c>
      <c r="AQ12" s="281">
        <v>9</v>
      </c>
      <c r="AR12" s="282" t="s">
        <v>528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530</v>
      </c>
      <c r="AL13" s="1195"/>
      <c r="AM13" s="1195"/>
      <c r="AN13" s="1196"/>
      <c r="AO13" s="280">
        <v>120626</v>
      </c>
      <c r="AP13" s="280">
        <v>7397</v>
      </c>
      <c r="AQ13" s="281">
        <v>2858</v>
      </c>
      <c r="AR13" s="282">
        <v>158.80000000000001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531</v>
      </c>
      <c r="AL14" s="1195"/>
      <c r="AM14" s="1195"/>
      <c r="AN14" s="1196"/>
      <c r="AO14" s="280">
        <v>15750</v>
      </c>
      <c r="AP14" s="280">
        <v>966</v>
      </c>
      <c r="AQ14" s="281">
        <v>1616</v>
      </c>
      <c r="AR14" s="282">
        <v>-40.200000000000003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532</v>
      </c>
      <c r="AL15" s="1198"/>
      <c r="AM15" s="1198"/>
      <c r="AN15" s="1199"/>
      <c r="AO15" s="280">
        <v>-194128</v>
      </c>
      <c r="AP15" s="280">
        <v>-11905</v>
      </c>
      <c r="AQ15" s="281">
        <v>-6164</v>
      </c>
      <c r="AR15" s="282">
        <v>93.1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1974886</v>
      </c>
      <c r="AP16" s="280">
        <v>121107</v>
      </c>
      <c r="AQ16" s="281">
        <v>95448</v>
      </c>
      <c r="AR16" s="282">
        <v>26.9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537</v>
      </c>
      <c r="AL21" s="1201"/>
      <c r="AM21" s="1201"/>
      <c r="AN21" s="1202"/>
      <c r="AO21" s="293">
        <v>11.77</v>
      </c>
      <c r="AP21" s="294">
        <v>8.85</v>
      </c>
      <c r="AQ21" s="295">
        <v>2.92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538</v>
      </c>
      <c r="AL22" s="1201"/>
      <c r="AM22" s="1201"/>
      <c r="AN22" s="1202"/>
      <c r="AO22" s="298">
        <v>99.4</v>
      </c>
      <c r="AP22" s="299">
        <v>97.5</v>
      </c>
      <c r="AQ22" s="300">
        <v>1.9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539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520</v>
      </c>
      <c r="AP30" s="268"/>
      <c r="AQ30" s="269" t="s">
        <v>521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522</v>
      </c>
      <c r="AQ31" s="275" t="s">
        <v>523</v>
      </c>
      <c r="AR31" s="276" t="s">
        <v>524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542</v>
      </c>
      <c r="AL32" s="1185"/>
      <c r="AM32" s="1185"/>
      <c r="AN32" s="1186"/>
      <c r="AO32" s="308">
        <v>1307316</v>
      </c>
      <c r="AP32" s="308">
        <v>80169</v>
      </c>
      <c r="AQ32" s="309">
        <v>54035</v>
      </c>
      <c r="AR32" s="310">
        <v>48.4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543</v>
      </c>
      <c r="AL33" s="1185"/>
      <c r="AM33" s="1185"/>
      <c r="AN33" s="1186"/>
      <c r="AO33" s="308" t="s">
        <v>528</v>
      </c>
      <c r="AP33" s="308" t="s">
        <v>528</v>
      </c>
      <c r="AQ33" s="309" t="s">
        <v>528</v>
      </c>
      <c r="AR33" s="310" t="s">
        <v>528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544</v>
      </c>
      <c r="AL34" s="1185"/>
      <c r="AM34" s="1185"/>
      <c r="AN34" s="1186"/>
      <c r="AO34" s="308" t="s">
        <v>528</v>
      </c>
      <c r="AP34" s="308" t="s">
        <v>528</v>
      </c>
      <c r="AQ34" s="309">
        <v>20</v>
      </c>
      <c r="AR34" s="310" t="s">
        <v>528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545</v>
      </c>
      <c r="AL35" s="1185"/>
      <c r="AM35" s="1185"/>
      <c r="AN35" s="1186"/>
      <c r="AO35" s="308">
        <v>195744</v>
      </c>
      <c r="AP35" s="308">
        <v>12004</v>
      </c>
      <c r="AQ35" s="309">
        <v>18791</v>
      </c>
      <c r="AR35" s="310">
        <v>-36.1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546</v>
      </c>
      <c r="AL36" s="1185"/>
      <c r="AM36" s="1185"/>
      <c r="AN36" s="1186"/>
      <c r="AO36" s="308" t="s">
        <v>528</v>
      </c>
      <c r="AP36" s="308" t="s">
        <v>528</v>
      </c>
      <c r="AQ36" s="309">
        <v>2664</v>
      </c>
      <c r="AR36" s="310" t="s">
        <v>528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547</v>
      </c>
      <c r="AL37" s="1185"/>
      <c r="AM37" s="1185"/>
      <c r="AN37" s="1186"/>
      <c r="AO37" s="308" t="s">
        <v>528</v>
      </c>
      <c r="AP37" s="308" t="s">
        <v>528</v>
      </c>
      <c r="AQ37" s="309">
        <v>620</v>
      </c>
      <c r="AR37" s="310" t="s">
        <v>528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548</v>
      </c>
      <c r="AL38" s="1188"/>
      <c r="AM38" s="1188"/>
      <c r="AN38" s="1189"/>
      <c r="AO38" s="311" t="s">
        <v>528</v>
      </c>
      <c r="AP38" s="311" t="s">
        <v>528</v>
      </c>
      <c r="AQ38" s="312">
        <v>2</v>
      </c>
      <c r="AR38" s="300" t="s">
        <v>528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549</v>
      </c>
      <c r="AL39" s="1188"/>
      <c r="AM39" s="1188"/>
      <c r="AN39" s="1189"/>
      <c r="AO39" s="308">
        <v>-30988</v>
      </c>
      <c r="AP39" s="308">
        <v>-1900</v>
      </c>
      <c r="AQ39" s="309">
        <v>-4196</v>
      </c>
      <c r="AR39" s="310">
        <v>-54.7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550</v>
      </c>
      <c r="AL40" s="1185"/>
      <c r="AM40" s="1185"/>
      <c r="AN40" s="1186"/>
      <c r="AO40" s="308">
        <v>-1040319</v>
      </c>
      <c r="AP40" s="308">
        <v>-63796</v>
      </c>
      <c r="AQ40" s="309">
        <v>-50476</v>
      </c>
      <c r="AR40" s="310">
        <v>26.4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298</v>
      </c>
      <c r="AL41" s="1191"/>
      <c r="AM41" s="1191"/>
      <c r="AN41" s="1192"/>
      <c r="AO41" s="308">
        <v>431753</v>
      </c>
      <c r="AP41" s="308">
        <v>26477</v>
      </c>
      <c r="AQ41" s="309">
        <v>21460</v>
      </c>
      <c r="AR41" s="310">
        <v>23.4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520</v>
      </c>
      <c r="AN49" s="1179" t="s">
        <v>554</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555</v>
      </c>
      <c r="AO50" s="325" t="s">
        <v>556</v>
      </c>
      <c r="AP50" s="326" t="s">
        <v>557</v>
      </c>
      <c r="AQ50" s="327" t="s">
        <v>558</v>
      </c>
      <c r="AR50" s="328" t="s">
        <v>559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823020</v>
      </c>
      <c r="AN51" s="330">
        <v>45496</v>
      </c>
      <c r="AO51" s="331">
        <v>-37.700000000000003</v>
      </c>
      <c r="AP51" s="332">
        <v>68468</v>
      </c>
      <c r="AQ51" s="333">
        <v>3.9</v>
      </c>
      <c r="AR51" s="334">
        <v>-41.6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446756</v>
      </c>
      <c r="AN52" s="338">
        <v>24696</v>
      </c>
      <c r="AO52" s="339">
        <v>-48.1</v>
      </c>
      <c r="AP52" s="340">
        <v>34140</v>
      </c>
      <c r="AQ52" s="341">
        <v>-6.4</v>
      </c>
      <c r="AR52" s="342">
        <v>-41.7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788477</v>
      </c>
      <c r="AN53" s="330">
        <v>44658</v>
      </c>
      <c r="AO53" s="331">
        <v>-1.8</v>
      </c>
      <c r="AP53" s="332">
        <v>69729</v>
      </c>
      <c r="AQ53" s="333">
        <v>1.8</v>
      </c>
      <c r="AR53" s="334">
        <v>-3.6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503384</v>
      </c>
      <c r="AN54" s="338">
        <v>28511</v>
      </c>
      <c r="AO54" s="339">
        <v>15.4</v>
      </c>
      <c r="AP54" s="340">
        <v>38908</v>
      </c>
      <c r="AQ54" s="341">
        <v>14</v>
      </c>
      <c r="AR54" s="342">
        <v>1.4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802727</v>
      </c>
      <c r="AN55" s="330">
        <v>46757</v>
      </c>
      <c r="AO55" s="331">
        <v>4.7</v>
      </c>
      <c r="AP55" s="332">
        <v>74581</v>
      </c>
      <c r="AQ55" s="333">
        <v>7</v>
      </c>
      <c r="AR55" s="334">
        <v>-2.2999999999999998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392182</v>
      </c>
      <c r="AN56" s="338">
        <v>22844</v>
      </c>
      <c r="AO56" s="339">
        <v>-19.899999999999999</v>
      </c>
      <c r="AP56" s="340">
        <v>41563</v>
      </c>
      <c r="AQ56" s="341">
        <v>6.8</v>
      </c>
      <c r="AR56" s="342">
        <v>-26.7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882357</v>
      </c>
      <c r="AN57" s="330">
        <v>52713</v>
      </c>
      <c r="AO57" s="331">
        <v>12.7</v>
      </c>
      <c r="AP57" s="332">
        <v>76347</v>
      </c>
      <c r="AQ57" s="333">
        <v>2.4</v>
      </c>
      <c r="AR57" s="334">
        <v>10.3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293213</v>
      </c>
      <c r="AN58" s="338">
        <v>17517</v>
      </c>
      <c r="AO58" s="339">
        <v>-23.3</v>
      </c>
      <c r="AP58" s="340">
        <v>41762</v>
      </c>
      <c r="AQ58" s="341">
        <v>0.5</v>
      </c>
      <c r="AR58" s="342">
        <v>-23.8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1054708</v>
      </c>
      <c r="AN59" s="330">
        <v>64678</v>
      </c>
      <c r="AO59" s="331">
        <v>22.7</v>
      </c>
      <c r="AP59" s="332">
        <v>69604</v>
      </c>
      <c r="AQ59" s="333">
        <v>-8.8000000000000007</v>
      </c>
      <c r="AR59" s="334">
        <v>31.5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303857</v>
      </c>
      <c r="AN60" s="338">
        <v>18634</v>
      </c>
      <c r="AO60" s="339">
        <v>6.4</v>
      </c>
      <c r="AP60" s="340">
        <v>36247</v>
      </c>
      <c r="AQ60" s="341">
        <v>-13.2</v>
      </c>
      <c r="AR60" s="342">
        <v>19.600000000000001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870258</v>
      </c>
      <c r="AN61" s="345">
        <v>50860</v>
      </c>
      <c r="AO61" s="346">
        <v>0.1</v>
      </c>
      <c r="AP61" s="347">
        <v>71746</v>
      </c>
      <c r="AQ61" s="348">
        <v>1.3</v>
      </c>
      <c r="AR61" s="334">
        <v>-1.2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387878</v>
      </c>
      <c r="AN62" s="338">
        <v>22440</v>
      </c>
      <c r="AO62" s="339">
        <v>-13.9</v>
      </c>
      <c r="AP62" s="340">
        <v>38524</v>
      </c>
      <c r="AQ62" s="341">
        <v>0.3</v>
      </c>
      <c r="AR62" s="342">
        <v>-14.2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hITxrlz3UB/Cwln1BgfAbDwUb6UgNkl+/MbfKrOsVlCt+jwQC3XZQeMDQzKaIbHnVEZPD5gI2HCibclC1879xw==" saltValue="tHcXtOo+NOFx78vhpOnO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568</v>
      </c>
    </row>
    <row r="120" spans="125:125" ht="13.5" hidden="1" customHeight="1"/>
    <row r="121" spans="125:125" ht="13.5" hidden="1" customHeight="1">
      <c r="DU121" s="255"/>
    </row>
  </sheetData>
  <sheetProtection algorithmName="SHA-512" hashValue="dNtH3KlC02r+V8hWJPH720hHFWPPk42v6mk1oPjbN4PWWrtiXvjkRWhPciAJYfmqoSPycb1qFpItN/cc8RmrZA==" saltValue="670d3LB6QTw49mn/ZUYZ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569</v>
      </c>
    </row>
  </sheetData>
  <sheetProtection algorithmName="SHA-512" hashValue="3jpEABEmpyXHhs07xOPIOknnqRyzA3o4qRfHvIbx0jCqwA2/aHYLdj8VFZAbmEO4bKQkGVt5T021L1ZwEwjOUw==" saltValue="gTFta7xLD8RQfnyG7gcm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3" t="s">
        <v>3</v>
      </c>
      <c r="D47" s="1203"/>
      <c r="E47" s="1204"/>
      <c r="F47" s="11">
        <v>17.39</v>
      </c>
      <c r="G47" s="12">
        <v>18.97</v>
      </c>
      <c r="H47" s="12">
        <v>17.079999999999998</v>
      </c>
      <c r="I47" s="12">
        <v>17.87</v>
      </c>
      <c r="J47" s="13">
        <v>19.46</v>
      </c>
    </row>
    <row r="48" spans="2:10" ht="57.75" customHeight="1">
      <c r="B48" s="14"/>
      <c r="C48" s="1205" t="s">
        <v>4</v>
      </c>
      <c r="D48" s="1205"/>
      <c r="E48" s="1206"/>
      <c r="F48" s="15">
        <v>5.58</v>
      </c>
      <c r="G48" s="16">
        <v>4.74</v>
      </c>
      <c r="H48" s="16">
        <v>4.5199999999999996</v>
      </c>
      <c r="I48" s="16">
        <v>5.26</v>
      </c>
      <c r="J48" s="17">
        <v>5.31</v>
      </c>
    </row>
    <row r="49" spans="2:10" ht="57.75" customHeight="1" thickBot="1">
      <c r="B49" s="18"/>
      <c r="C49" s="1207" t="s">
        <v>5</v>
      </c>
      <c r="D49" s="1207"/>
      <c r="E49" s="1208"/>
      <c r="F49" s="19" t="s">
        <v>575</v>
      </c>
      <c r="G49" s="20">
        <v>0.59</v>
      </c>
      <c r="H49" s="20" t="s">
        <v>576</v>
      </c>
      <c r="I49" s="20">
        <v>2.23</v>
      </c>
      <c r="J49" s="21">
        <v>2.97</v>
      </c>
    </row>
    <row r="50" spans="2:10"/>
  </sheetData>
  <sheetProtection algorithmName="SHA-512" hashValue="nSvfrpHP0eWzqrSTo/jb/TOhoyS9HX7MegL1Yb12ZqZSa74530+BMnVpDtB2UP2tNlKc1zQj3vtlThxuoDjUzw==" saltValue="Ga73eR6rDoxViKW4hi62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2023-03-17T05:55:38Z</cp:lastPrinted>
  <dcterms:created xsi:type="dcterms:W3CDTF">2023-02-20T07:38:30Z</dcterms:created>
  <dcterms:modified xsi:type="dcterms:W3CDTF">2023-11-01T00:15:38Z</dcterms:modified>
  <cp:category/>
</cp:coreProperties>
</file>