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0 杵築市\"/>
    </mc:Choice>
  </mc:AlternateContent>
  <workbookProtection workbookAlgorithmName="SHA-512" workbookHashValue="wNR2HpwfsOB5MsuGQ13yXvnWQr9+ukq3v/gkHqzuDd261kXFv/2aZllhmlF/2mNU+QsFwsnCcpVdsMzcR3esiw==" workbookSaltValue="x9+fofcy6xW9J0ec3hT+ZQ==" workbookSpinCount="100000" lockStructure="1"/>
  <bookViews>
    <workbookView xWindow="0" yWindow="0" windowWidth="22110" windowHeight="96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<sst xmlns="http://schemas.openxmlformats.org/spreadsheetml/2006/main" count="236" uniqueCount="118">
  <si>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</si>
  <si>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</si>
  <si>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</si>
  <si>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</si>
  <si>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</si>
  <si>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</si>
  <si>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</si>
  <si>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</si>
  <si>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</si>
  <si>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</si>
  <si>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</si>
  <si>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</si>
  <si>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</si>
  <si>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</si>
  <si>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</si>
  <si>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</si>
  <si>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</si>
  <si>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</si>
  <si>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</si>
  <si>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</si>
  <si>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</si>
  <si>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</si>
  <si>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</si>
  <si>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</si>
  <si>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</si>
  <si>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</si>
  <si>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</si>
  <si>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</si>
  <si>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</si>
  <si>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</si>
  <si>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</si>
  <si>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</si>
  <si>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</si>
  <si>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</si>
  <si>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</si>
  <si>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</si>
  <si>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</si>
  <si>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</si>
  <si>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</si>
  <si>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</si>
  <si>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</si>
  <si>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</si>
  <si>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</si>
  <si>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</si>
  <si>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</si>
  <si>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</si>
  <si>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</si>
  <si>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</si>
  <si>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</si>
  <si>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</si>
  <si>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</si>
  <si>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</si>
  <si>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</si>
  <si>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</si>
  <si>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</si>
  <si>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</si>
  <si>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</si>
  <si>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</si>
  <si>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</si>
  <si>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</si>
  <si>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</si>
  <si>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</si>
  <si>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</si>
  <si>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</si>
  <si>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</si>
  <si>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</si>
  <si>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</si>
  <si>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</si>
  <si>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</si>
  <si>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</si>
  <si>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</si>
  <si>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</si>
  <si>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</si>
  <si>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</si>
  <si>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</si>
  <si>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</si>
  <si>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</si>
  <si>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</si>
  <si>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</si>
  <si>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</si>
  <si>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</si>
  <si>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</si>
  <si>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</si>
  <si>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</si>
  <si>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</si>
  <si>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</si>
  <si>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</si>
  <si>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</si>
  <si>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</si>
  <si>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</si>
  <si>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</si>
  <si>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</si>
  <si>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</si>
  <si>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</si>
  <si>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</si>
  <si>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</si>
  <si>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</si>
  <si>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</si>
  <si>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</si>
  <si>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</si>
  <si>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</si>
  <si>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</si>
  <si>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</si>
  <si>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</si>
  <si>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</si>
  <si>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</si>
  <si>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</si>
  <si>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</si>
  <si>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</si>
  <si>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</si>
  <si>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</si>
  <si>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</si>
  <si>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</si>
  <si>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</si>
  <si>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</si>
  <si>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③</t>
    </r>
    <r>
      <rPr>
        <b/>
        <sz val="11"/>
        <color theme="1"/>
        <rFont val="ＭＳ ゴシック"/>
        <family val="3"/>
        <charset val="128"/>
      </rPr>
      <t>『管渠改善率』</t>
    </r>
    <r>
      <rPr>
        <sz val="10"/>
        <color theme="1"/>
        <rFont val="ＭＳ ゴシック"/>
        <family val="3"/>
        <charset val="128"/>
      </rPr>
      <t>・・・[当該年度に更新した管渠延長の割合を表した指標]　供用開始後、耐用年数経過までに期間があるため、老朽化対策としての管渠改善は行っていない。</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4"/>
  </si>
  <si>
    <t>　本市の農業集落排水は、投資した経費に見合った収入を得ることができておらず、経営が良好とはいえない状態である。今後も、処理区域内人口の減少により、施設利用率や水洗化率が減少し、収益が減少すると考えられる。
　令和4年度から立石処理区を特定環境保全公共下水道に統合したことで、下水道事業全体として維持管理費等の経費を削減することができたが、農業集落排水事業単体で見た場合には、使用料収入も大幅に減少することとなったため経費回収率等の数値は悪化する結果となっている。
　少しでも経営状態を改善するため、今後も経費節減に努める。</t>
    <rPh sb="4" eb="6">
      <t>ノウギョウ</t>
    </rPh>
    <rPh sb="6" eb="8">
      <t>シュウラク</t>
    </rPh>
    <rPh sb="8" eb="10">
      <t>ハイスイ</t>
    </rPh>
    <rPh sb="12" eb="14">
      <t>トウシ</t>
    </rPh>
    <rPh sb="16" eb="18">
      <t>ケイヒ</t>
    </rPh>
    <rPh sb="19" eb="21">
      <t>ミア</t>
    </rPh>
    <rPh sb="23" eb="25">
      <t>シュウニュウ</t>
    </rPh>
    <rPh sb="26" eb="27">
      <t>エ</t>
    </rPh>
    <rPh sb="38" eb="40">
      <t>ケイエイ</t>
    </rPh>
    <rPh sb="41" eb="43">
      <t>リョウコウ</t>
    </rPh>
    <rPh sb="49" eb="51">
      <t>ジョウタイ</t>
    </rPh>
    <rPh sb="55" eb="57">
      <t>コンゴ</t>
    </rPh>
    <rPh sb="59" eb="61">
      <t>ショリ</t>
    </rPh>
    <rPh sb="61" eb="64">
      <t>クイキナイ</t>
    </rPh>
    <rPh sb="64" eb="66">
      <t>ジンコウ</t>
    </rPh>
    <rPh sb="67" eb="69">
      <t>ゲンショウ</t>
    </rPh>
    <rPh sb="73" eb="75">
      <t>シセツ</t>
    </rPh>
    <rPh sb="75" eb="78">
      <t>リヨウリツ</t>
    </rPh>
    <rPh sb="79" eb="82">
      <t>スイセンカ</t>
    </rPh>
    <rPh sb="82" eb="83">
      <t>リツ</t>
    </rPh>
    <rPh sb="84" eb="86">
      <t>ゲンショウ</t>
    </rPh>
    <rPh sb="88" eb="90">
      <t>シュウエキ</t>
    </rPh>
    <rPh sb="91" eb="93">
      <t>ゲンショウ</t>
    </rPh>
    <rPh sb="96" eb="97">
      <t>カンガ</t>
    </rPh>
    <rPh sb="111" eb="113">
      <t>タテイシ</t>
    </rPh>
    <rPh sb="113" eb="116">
      <t>ショリク</t>
    </rPh>
    <rPh sb="257" eb="258">
      <t>ツト</t>
    </rPh>
    <phoneticPr fontId="4"/>
  </si>
  <si>
    <r>
      <t>①</t>
    </r>
    <r>
      <rPr>
        <b/>
        <sz val="9.5"/>
        <rFont val="ＭＳ ゴシック"/>
        <family val="3"/>
        <charset val="128"/>
      </rPr>
      <t>『収益的収支比率』</t>
    </r>
    <r>
      <rPr>
        <sz val="9.5"/>
        <rFont val="ＭＳ ゴシック"/>
        <family val="3"/>
        <charset val="128"/>
      </rPr>
      <t>・・・[料金収入や一般会計からの繰入金等の総収益で、総費用に地方債償還金を加えた費用をどの程度賄えているかを表す指標]　100％を下回っているため、今後も収益増を図る必要がある。
④</t>
    </r>
    <r>
      <rPr>
        <b/>
        <sz val="9.5"/>
        <rFont val="ＭＳ ゴシック"/>
        <family val="3"/>
        <charset val="128"/>
      </rPr>
      <t>『企業債残高対事業規模比率』</t>
    </r>
    <r>
      <rPr>
        <sz val="9.5"/>
        <rFont val="ＭＳ ゴシック"/>
        <family val="3"/>
        <charset val="128"/>
      </rPr>
      <t>・・・[料金収入に対する企業債残高の割合であり、企業債残高の規模を表す指標]　一般会計繰出基準に該当しているため、平成28年度から見直しを行っている。
⑤</t>
    </r>
    <r>
      <rPr>
        <b/>
        <sz val="9.5"/>
        <rFont val="ＭＳ ゴシック"/>
        <family val="3"/>
        <charset val="128"/>
      </rPr>
      <t>『経費回収率』</t>
    </r>
    <r>
      <rPr>
        <sz val="9.5"/>
        <rFont val="ＭＳ ゴシック"/>
        <family val="3"/>
        <charset val="128"/>
      </rPr>
      <t>・・・[使用料で回収すべき経費を、どの程度使用料で賄えているかを表した指標]　農業集落排水立石処理区が特定環境保全公共下水道に統合されたことにより前年度から大幅な減となっている。類似団体との比較でも大きく下回っていることから、更なる収入確保と経費削減が必要である。
⑥</t>
    </r>
    <r>
      <rPr>
        <b/>
        <sz val="9.5"/>
        <rFont val="ＭＳ ゴシック"/>
        <family val="3"/>
        <charset val="128"/>
      </rPr>
      <t>『汚水処理原価』</t>
    </r>
    <r>
      <rPr>
        <sz val="9.5"/>
        <rFont val="ＭＳ ゴシック"/>
        <family val="3"/>
        <charset val="128"/>
      </rPr>
      <t>・・・[有収水量1㎥あたりの汚水処理に要した費用であり、汚水資本費・汚水維持管理費の両方を含めた汚水処理に係るコストを表した指標]　農業集落排水立石処理区が特定環境保全公共下水道に統合されたことにより前年度から大幅な増となっている。類似団体との比較でも大きく上回っており、改善のためには、費用の削減及び有収水量の増が必要となる。
⑦</t>
    </r>
    <r>
      <rPr>
        <b/>
        <sz val="9.5"/>
        <rFont val="ＭＳ ゴシック"/>
        <family val="3"/>
        <charset val="128"/>
      </rPr>
      <t>『施設利用率』</t>
    </r>
    <r>
      <rPr>
        <sz val="9.5"/>
        <rFont val="ＭＳ ゴシック"/>
        <family val="3"/>
        <charset val="128"/>
      </rPr>
      <t>・・・[施設・設備が一日に対応可能な処理能力に対する、一日平均処理水量の割合であり、施設の利用状況や適性規模を判断する指標]　類似団体と比較しても低くなっており、40％付近で推移している。
⑧</t>
    </r>
    <r>
      <rPr>
        <b/>
        <sz val="9.5"/>
        <rFont val="ＭＳ ゴシック"/>
        <family val="3"/>
        <charset val="128"/>
      </rPr>
      <t>『水洗化率』</t>
    </r>
    <r>
      <rPr>
        <sz val="9.5"/>
        <rFont val="ＭＳ ゴシック"/>
        <family val="3"/>
        <charset val="128"/>
      </rPr>
      <t>・・・[現在処理区域内人口のうち、実際に水洗便所を設置して汚水処理している人口の割合を表した指標]　人口減少により減少に転じており、類似団体と比較して低くなっている。向上を図るためには、加入促進等の対策が必要である。</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75" eb="77">
      <t>シタマワ</t>
    </rPh>
    <rPh sb="84" eb="86">
      <t>コンゴ</t>
    </rPh>
    <rPh sb="87" eb="89">
      <t>シュウエキ</t>
    </rPh>
    <rPh sb="89" eb="90">
      <t>ゾウ</t>
    </rPh>
    <rPh sb="91" eb="92">
      <t>ハカ</t>
    </rPh>
    <rPh sb="93" eb="95">
      <t>ヒツヨウ</t>
    </rPh>
    <rPh sb="102" eb="104">
      <t>キギョウ</t>
    </rPh>
    <rPh sb="104" eb="105">
      <t>サイ</t>
    </rPh>
    <rPh sb="105" eb="107">
      <t>ザンダカ</t>
    </rPh>
    <rPh sb="107" eb="108">
      <t>タイ</t>
    </rPh>
    <rPh sb="108" eb="110">
      <t>ジギョウ</t>
    </rPh>
    <rPh sb="110" eb="112">
      <t>キボ</t>
    </rPh>
    <rPh sb="112" eb="114">
      <t>ヒリツ</t>
    </rPh>
    <rPh sb="119" eb="121">
      <t>リョウキン</t>
    </rPh>
    <rPh sb="121" eb="123">
      <t>シュウニュウ</t>
    </rPh>
    <rPh sb="124" eb="125">
      <t>タイ</t>
    </rPh>
    <rPh sb="127" eb="129">
      <t>キギョウ</t>
    </rPh>
    <rPh sb="129" eb="130">
      <t>サイ</t>
    </rPh>
    <rPh sb="130" eb="132">
      <t>ザンダカ</t>
    </rPh>
    <rPh sb="133" eb="135">
      <t>ワリアイ</t>
    </rPh>
    <rPh sb="139" eb="141">
      <t>キギョウ</t>
    </rPh>
    <rPh sb="141" eb="142">
      <t>サイ</t>
    </rPh>
    <rPh sb="142" eb="144">
      <t>ザンダカ</t>
    </rPh>
    <rPh sb="145" eb="147">
      <t>キボ</t>
    </rPh>
    <rPh sb="148" eb="149">
      <t>アラワ</t>
    </rPh>
    <rPh sb="150" eb="152">
      <t>シヒョウ</t>
    </rPh>
    <rPh sb="172" eb="174">
      <t>ヘイセイ</t>
    </rPh>
    <rPh sb="176" eb="178">
      <t>ネンド</t>
    </rPh>
    <rPh sb="184" eb="185">
      <t>オコナ</t>
    </rPh>
    <rPh sb="193" eb="195">
      <t>ケイヒ</t>
    </rPh>
    <rPh sb="195" eb="197">
      <t>カイシュウ</t>
    </rPh>
    <rPh sb="197" eb="198">
      <t>リツ</t>
    </rPh>
    <rPh sb="203" eb="206">
      <t>シヨウリョウ</t>
    </rPh>
    <rPh sb="207" eb="209">
      <t>カイシュウ</t>
    </rPh>
    <rPh sb="212" eb="214">
      <t>ケイヒ</t>
    </rPh>
    <rPh sb="218" eb="220">
      <t>テイド</t>
    </rPh>
    <rPh sb="220" eb="223">
      <t>シヨウリョウ</t>
    </rPh>
    <rPh sb="224" eb="225">
      <t>マカナ</t>
    </rPh>
    <rPh sb="231" eb="232">
      <t>アラワ</t>
    </rPh>
    <rPh sb="234" eb="236">
      <t>シヒョウ</t>
    </rPh>
    <rPh sb="298" eb="299">
      <t>オオ</t>
    </rPh>
    <rPh sb="312" eb="313">
      <t>サラ</t>
    </rPh>
    <rPh sb="315" eb="317">
      <t>シュウニュウ</t>
    </rPh>
    <rPh sb="317" eb="319">
      <t>カクホ</t>
    </rPh>
    <rPh sb="320" eb="322">
      <t>ケイヒ</t>
    </rPh>
    <rPh sb="322" eb="324">
      <t>サクゲン</t>
    </rPh>
    <rPh sb="325" eb="327">
      <t>ヒツヨウ</t>
    </rPh>
    <rPh sb="334" eb="336">
      <t>オスイ</t>
    </rPh>
    <rPh sb="336" eb="338">
      <t>ショリ</t>
    </rPh>
    <rPh sb="338" eb="340">
      <t>ゲンカ</t>
    </rPh>
    <rPh sb="345" eb="347">
      <t>ユウシュウ</t>
    </rPh>
    <rPh sb="347" eb="349">
      <t>スイリョウ</t>
    </rPh>
    <rPh sb="355" eb="357">
      <t>オスイ</t>
    </rPh>
    <rPh sb="357" eb="359">
      <t>ショリ</t>
    </rPh>
    <rPh sb="360" eb="361">
      <t>ヨウ</t>
    </rPh>
    <rPh sb="363" eb="365">
      <t>ヒヨウ</t>
    </rPh>
    <rPh sb="369" eb="371">
      <t>オスイ</t>
    </rPh>
    <rPh sb="371" eb="373">
      <t>シホン</t>
    </rPh>
    <rPh sb="373" eb="374">
      <t>ヒ</t>
    </rPh>
    <rPh sb="375" eb="377">
      <t>オスイ</t>
    </rPh>
    <rPh sb="377" eb="379">
      <t>イジ</t>
    </rPh>
    <rPh sb="379" eb="382">
      <t>カンリヒ</t>
    </rPh>
    <rPh sb="383" eb="385">
      <t>リョウホウ</t>
    </rPh>
    <rPh sb="386" eb="387">
      <t>フク</t>
    </rPh>
    <rPh sb="389" eb="391">
      <t>オスイ</t>
    </rPh>
    <rPh sb="391" eb="393">
      <t>ショリ</t>
    </rPh>
    <rPh sb="394" eb="395">
      <t>カカ</t>
    </rPh>
    <rPh sb="400" eb="401">
      <t>アラワ</t>
    </rPh>
    <rPh sb="403" eb="405">
      <t>シヒョウ</t>
    </rPh>
    <rPh sb="449" eb="450">
      <t>ゾウ</t>
    </rPh>
    <rPh sb="470" eb="471">
      <t>ウエ</t>
    </rPh>
    <rPh sb="477" eb="479">
      <t>カイゼン</t>
    </rPh>
    <rPh sb="485" eb="487">
      <t>ヒヨウ</t>
    </rPh>
    <rPh sb="488" eb="490">
      <t>サクゲン</t>
    </rPh>
    <rPh sb="490" eb="491">
      <t>オヨ</t>
    </rPh>
    <rPh sb="492" eb="496">
      <t>ユウシュウスイリョウ</t>
    </rPh>
    <rPh sb="497" eb="498">
      <t>ゾウ</t>
    </rPh>
    <rPh sb="499" eb="501">
      <t>ヒツヨウ</t>
    </rPh>
    <rPh sb="508" eb="510">
      <t>シセツ</t>
    </rPh>
    <rPh sb="510" eb="513">
      <t>リヨウリツ</t>
    </rPh>
    <rPh sb="518" eb="520">
      <t>シセツ</t>
    </rPh>
    <rPh sb="521" eb="523">
      <t>セツビ</t>
    </rPh>
    <rPh sb="524" eb="526">
      <t>イチニチ</t>
    </rPh>
    <rPh sb="527" eb="529">
      <t>タイオウ</t>
    </rPh>
    <rPh sb="529" eb="531">
      <t>カノウ</t>
    </rPh>
    <rPh sb="532" eb="534">
      <t>ショリ</t>
    </rPh>
    <rPh sb="534" eb="536">
      <t>ノウリョク</t>
    </rPh>
    <rPh sb="537" eb="538">
      <t>タイ</t>
    </rPh>
    <rPh sb="541" eb="543">
      <t>イチニチ</t>
    </rPh>
    <rPh sb="543" eb="545">
      <t>ヘイキン</t>
    </rPh>
    <rPh sb="545" eb="547">
      <t>ショリ</t>
    </rPh>
    <rPh sb="547" eb="549">
      <t>スイリョウ</t>
    </rPh>
    <rPh sb="550" eb="552">
      <t>ワリアイ</t>
    </rPh>
    <rPh sb="556" eb="558">
      <t>シセツ</t>
    </rPh>
    <rPh sb="559" eb="561">
      <t>リヨウ</t>
    </rPh>
    <rPh sb="561" eb="563">
      <t>ジョウキョウ</t>
    </rPh>
    <rPh sb="564" eb="566">
      <t>テキセイ</t>
    </rPh>
    <rPh sb="566" eb="568">
      <t>キボ</t>
    </rPh>
    <rPh sb="569" eb="571">
      <t>ハンダン</t>
    </rPh>
    <rPh sb="573" eb="575">
      <t>シヒョウ</t>
    </rPh>
    <rPh sb="577" eb="579">
      <t>ルイジ</t>
    </rPh>
    <rPh sb="579" eb="581">
      <t>ダンタイ</t>
    </rPh>
    <rPh sb="582" eb="584">
      <t>ヒカク</t>
    </rPh>
    <rPh sb="587" eb="588">
      <t>ヒク</t>
    </rPh>
    <rPh sb="598" eb="600">
      <t>フキン</t>
    </rPh>
    <rPh sb="601" eb="603">
      <t>スイイ</t>
    </rPh>
    <rPh sb="611" eb="614">
      <t>スイセンカ</t>
    </rPh>
    <rPh sb="614" eb="615">
      <t>リツ</t>
    </rPh>
    <rPh sb="620" eb="622">
      <t>ゲンザイ</t>
    </rPh>
    <rPh sb="622" eb="624">
      <t>ショリ</t>
    </rPh>
    <rPh sb="624" eb="627">
      <t>クイキナイ</t>
    </rPh>
    <rPh sb="627" eb="629">
      <t>ジンコウ</t>
    </rPh>
    <rPh sb="633" eb="635">
      <t>ジッサイ</t>
    </rPh>
    <rPh sb="636" eb="638">
      <t>スイセン</t>
    </rPh>
    <rPh sb="638" eb="640">
      <t>ベンジョ</t>
    </rPh>
    <rPh sb="641" eb="643">
      <t>セッチ</t>
    </rPh>
    <rPh sb="645" eb="647">
      <t>オスイ</t>
    </rPh>
    <rPh sb="647" eb="649">
      <t>ショリ</t>
    </rPh>
    <rPh sb="653" eb="655">
      <t>ジンコウ</t>
    </rPh>
    <rPh sb="656" eb="658">
      <t>ワリアイ</t>
    </rPh>
    <rPh sb="659" eb="660">
      <t>アラワ</t>
    </rPh>
    <rPh sb="662" eb="664">
      <t>シヒョウ</t>
    </rPh>
    <rPh sb="666" eb="668">
      <t>ジンコウ</t>
    </rPh>
    <rPh sb="668" eb="670">
      <t>ゲンショウ</t>
    </rPh>
    <rPh sb="673" eb="675">
      <t>ゲンショウ</t>
    </rPh>
    <rPh sb="676" eb="677">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</si>
</sst>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theme="1"/>
      <name val="ＭＳ ゴシック"/>
      <family val="3"/>
      <charset val="128"/>
    </font>
    <font>
      <sz val="9.5"/>
      <name val="ＭＳ ゴシック"/>
      <family val="3"/>
      <charset val="128"/>
    </font>
    <font>
      <b/>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F8-4522-9B47-B813B94F21A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7F8-4522-9B47-B813B94F21A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39.75</c:v>
                </c:pt>
                <c:pt idx="1">
                  <c:v>39.659999999999997</c:v>
                </c:pt>
                <c:pt idx="2">
                  <c:v>40.46</c:v>
                </c:pt>
                <c:pt idx="3">
                  <c:v>39.49</c:v>
                </c:pt>
                <c:pt idx="4">
                  <c:v>43.49</c:v>
                </c:pt>
              </c:numCache>
            </c:numRef>
          </c:val>
          <c:extLst>
            <c:ext xmlns:c16="http://schemas.microsoft.com/office/drawing/2014/chart" uri="{C3380CC4-5D6E-409C-BE32-E72D297353CC}">
              <c16:uniqueId val="{00000000-349E-41E3-AC55-6F3CEF30FEC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349E-41E3-AC55-6F3CEF30FEC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81.72</c:v>
                </c:pt>
                <c:pt idx="1">
                  <c:v>82.61</c:v>
                </c:pt>
                <c:pt idx="2">
                  <c:v>83.07</c:v>
                </c:pt>
                <c:pt idx="3">
                  <c:v>83.54</c:v>
                </c:pt>
                <c:pt idx="4">
                  <c:v>82.83</c:v>
                </c:pt>
              </c:numCache>
            </c:numRef>
          </c:val>
          <c:extLst>
            <c:ext xmlns:c16="http://schemas.microsoft.com/office/drawing/2014/chart" uri="{C3380CC4-5D6E-409C-BE32-E72D297353CC}">
              <c16:uniqueId val="{00000000-E4E7-4616-9EC5-0B3B89D2099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E4E7-4616-9EC5-0B3B89D2099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98.21</c:v>
                </c:pt>
                <c:pt idx="1">
                  <c:v>100.85</c:v>
                </c:pt>
                <c:pt idx="2">
                  <c:v>94.26</c:v>
                </c:pt>
                <c:pt idx="3">
                  <c:v>96.49</c:v>
                </c:pt>
                <c:pt idx="4">
                  <c:v>99.31</c:v>
                </c:pt>
              </c:numCache>
            </c:numRef>
          </c:val>
          <c:extLst>
            <c:ext xmlns:c16="http://schemas.microsoft.com/office/drawing/2014/chart" uri="{C3380CC4-5D6E-409C-BE32-E72D297353CC}">
              <c16:uniqueId val="{00000000-45FE-4429-92C7-9FCA23D36B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FE-4429-92C7-9FCA23D36B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FC-494A-8EAC-466E550E3C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C-494A-8EAC-466E550E3C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EC-4F28-9D68-E1A87A90A3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EC-4F28-9D68-E1A87A90A3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47-44A2-830B-6ACCD9BDB8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47-44A2-830B-6ACCD9BDB8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63-4BCD-9396-F1CC5A4301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63-4BCD-9396-F1CC5A4301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85-40DC-BE17-C8FBAF1418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285-40DC-BE17-C8FBAF1418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44.33</c:v>
                </c:pt>
                <c:pt idx="1">
                  <c:v>38.79</c:v>
                </c:pt>
                <c:pt idx="2">
                  <c:v>34.4</c:v>
                </c:pt>
                <c:pt idx="3">
                  <c:v>45.81</c:v>
                </c:pt>
                <c:pt idx="4">
                  <c:v>25.64</c:v>
                </c:pt>
              </c:numCache>
            </c:numRef>
          </c:val>
          <c:extLst>
            <c:ext xmlns:c16="http://schemas.microsoft.com/office/drawing/2014/chart" uri="{C3380CC4-5D6E-409C-BE32-E72D297353CC}">
              <c16:uniqueId val="{00000000-FF57-46E1-9C11-28445472176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F57-46E1-9C11-28445472176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346.88</c:v>
                </c:pt>
                <c:pt idx="1">
                  <c:v>397.13</c:v>
                </c:pt>
                <c:pt idx="2">
                  <c:v>440.7</c:v>
                </c:pt>
                <c:pt idx="3">
                  <c:v>336.74</c:v>
                </c:pt>
                <c:pt idx="4">
                  <c:v>515.24</c:v>
                </c:pt>
              </c:numCache>
            </c:numRef>
          </c:val>
          <c:extLst>
            <c:ext xmlns:c16="http://schemas.microsoft.com/office/drawing/2014/chart" uri="{C3380CC4-5D6E-409C-BE32-E72D297353CC}">
              <c16:uniqueId val="{00000000-DAAD-4807-8C65-28321E83AD3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DAAD-4807-8C65-28321E83AD3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杵築市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0" t="s">
        <v>1</v>
      </c>
      <c r="C7" s="50"/>
      <c r="D7" s="50"/>
      <c r="E7" s="50"/>
      <c r="F7" s="50"/>
      <c r="G7" s="50"/>
      <c r="H7" s="50"/>
      <c r="I7" s="50" t="s">
        <v>2</v>
      </c>
      <c r="J7" s="50"/>
      <c r="K7" s="50"/>
      <c r="L7" s="50"/>
      <c r="M7" s="50"/>
      <c r="N7" s="50"/>
      <c r="O7" s="50"/>
      <c r="P7" s="50" t="s">
        <v>3</v>
      </c>
      <c r="Q7" s="50"/>
      <c r="R7" s="50"/>
      <c r="S7" s="50"/>
      <c r="T7" s="50"/>
      <c r="U7" s="50"/>
      <c r="V7" s="50"/>
      <c r="W7" s="50" t="s">
        <v>4</v>
      </c>
      <c r="X7" s="50"/>
      <c r="Y7" s="50"/>
      <c r="Z7" s="50"/>
      <c r="AA7" s="50"/>
      <c r="AB7" s="50"/>
      <c r="AC7" s="50"/>
      <c r="AD7" s="50" t="s">
        <v>5</v>
      </c>
      <c r="AE7" s="50"/>
      <c r="AF7" s="50"/>
      <c r="AG7" s="50"/>
      <c r="AH7" s="50"/>
      <c r="AI7" s="50"/>
      <c r="AJ7" s="50"/>
      <c r="AK7" s="3"/>
      <c r="AL7" s="50" t="s">
        <v>6</v>
      </c>
      <c r="AM7" s="50"/>
      <c r="AN7" s="50"/>
      <c r="AO7" s="50"/>
      <c r="AP7" s="50"/>
      <c r="AQ7" s="50"/>
      <c r="AR7" s="50"/>
      <c r="AS7" s="50"/>
      <c r="AT7" s="50" t="s">
        <v>7</v>
      </c>
      <c r="AU7" s="50"/>
      <c r="AV7" s="50"/>
      <c r="AW7" s="50"/>
      <c r="AX7" s="50"/>
      <c r="AY7" s="50"/>
      <c r="AZ7" s="50"/>
      <c r="BA7" s="50"/>
      <c r="BB7" s="50" t="s">
        <v>8</v>
      </c>
      <c r="BC7" s="50"/>
      <c r="BD7" s="50"/>
      <c r="BE7" s="50"/>
      <c r="BF7" s="50"/>
      <c r="BG7" s="50"/>
      <c r="BH7" s="50"/>
      <c r="BI7" s="50"/>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9">
        <f>データ!S6</f>
        <v>27295</v>
      </c>
      <c r="AM8" s="49"/>
      <c r="AN8" s="49"/>
      <c r="AO8" s="49"/>
      <c r="AP8" s="49"/>
      <c r="AQ8" s="49"/>
      <c r="AR8" s="49"/>
      <c r="AS8" s="49"/>
      <c r="AT8" s="48">
        <f>データ!T6</f>
        <v>280.08</v>
      </c>
      <c r="AU8" s="48"/>
      <c r="AV8" s="48"/>
      <c r="AW8" s="48"/>
      <c r="AX8" s="48"/>
      <c r="AY8" s="48"/>
      <c r="AZ8" s="48"/>
      <c r="BA8" s="48"/>
      <c r="BB8" s="48">
        <f>データ!U6</f>
        <v>97.45</v>
      </c>
      <c r="BC8" s="48"/>
      <c r="BD8" s="48"/>
      <c r="BE8" s="48"/>
      <c r="BF8" s="48"/>
      <c r="BG8" s="48"/>
      <c r="BH8" s="48"/>
      <c r="BI8" s="48"/>
      <c r="BJ8" s="3"/>
      <c r="BK8" s="3"/>
      <c r="BL8" s="67" t="s">
        <v>10</v>
      </c>
      <c r="BM8" s="68"/>
      <c r="BN8" s="69" t="s">
        <v>11</v>
      </c>
      <c r="BO8" s="69"/>
      <c r="BP8" s="69"/>
      <c r="BQ8" s="69"/>
      <c r="BR8" s="69"/>
      <c r="BS8" s="69"/>
      <c r="BT8" s="69"/>
      <c r="BU8" s="69"/>
      <c r="BV8" s="69"/>
      <c r="BW8" s="69"/>
      <c r="BX8" s="69"/>
      <c r="BY8" s="70"/>
    </row>
    <row r="9" spans="1:78" ht="18.75" customHeight="1" x14ac:dyDescent="0.15">
      <c r="A9" s="2"/>
      <c r="B9" s="50" t="s">
        <v>12</v>
      </c>
      <c r="C9" s="50"/>
      <c r="D9" s="50"/>
      <c r="E9" s="50"/>
      <c r="F9" s="50"/>
      <c r="G9" s="50"/>
      <c r="H9" s="50"/>
      <c r="I9" s="50" t="s">
        <v>13</v>
      </c>
      <c r="J9" s="50"/>
      <c r="K9" s="50"/>
      <c r="L9" s="50"/>
      <c r="M9" s="50"/>
      <c r="N9" s="50"/>
      <c r="O9" s="50"/>
      <c r="P9" s="50" t="s">
        <v>14</v>
      </c>
      <c r="Q9" s="50"/>
      <c r="R9" s="50"/>
      <c r="S9" s="50"/>
      <c r="T9" s="50"/>
      <c r="U9" s="50"/>
      <c r="V9" s="50"/>
      <c r="W9" s="50" t="s">
        <v>15</v>
      </c>
      <c r="X9" s="50"/>
      <c r="Y9" s="50"/>
      <c r="Z9" s="50"/>
      <c r="AA9" s="50"/>
      <c r="AB9" s="50"/>
      <c r="AC9" s="50"/>
      <c r="AD9" s="50" t="s">
        <v>16</v>
      </c>
      <c r="AE9" s="50"/>
      <c r="AF9" s="50"/>
      <c r="AG9" s="50"/>
      <c r="AH9" s="50"/>
      <c r="AI9" s="50"/>
      <c r="AJ9" s="50"/>
      <c r="AK9" s="3"/>
      <c r="AL9" s="50" t="s">
        <v>17</v>
      </c>
      <c r="AM9" s="50"/>
      <c r="AN9" s="50"/>
      <c r="AO9" s="50"/>
      <c r="AP9" s="50"/>
      <c r="AQ9" s="50"/>
      <c r="AR9" s="50"/>
      <c r="AS9" s="50"/>
      <c r="AT9" s="50" t="s">
        <v>18</v>
      </c>
      <c r="AU9" s="50"/>
      <c r="AV9" s="50"/>
      <c r="AW9" s="50"/>
      <c r="AX9" s="50"/>
      <c r="AY9" s="50"/>
      <c r="AZ9" s="50"/>
      <c r="BA9" s="50"/>
      <c r="BB9" s="50" t="s">
        <v>19</v>
      </c>
      <c r="BC9" s="50"/>
      <c r="BD9" s="50"/>
      <c r="BE9" s="50"/>
      <c r="BF9" s="50"/>
      <c r="BG9" s="50"/>
      <c r="BH9" s="50"/>
      <c r="BI9" s="50"/>
      <c r="BJ9" s="3"/>
      <c r="BK9" s="3"/>
      <c r="BL9" s="51" t="s">
        <v>20</v>
      </c>
      <c r="BM9" s="52"/>
      <c r="BN9" s="53" t="s">
        <v>21</v>
      </c>
      <c r="BO9" s="53"/>
      <c r="BP9" s="53"/>
      <c r="BQ9" s="53"/>
      <c r="BR9" s="53"/>
      <c r="BS9" s="53"/>
      <c r="BT9" s="53"/>
      <c r="BU9" s="53"/>
      <c r="BV9" s="53"/>
      <c r="BW9" s="53"/>
      <c r="BX9" s="53"/>
      <c r="BY9" s="54"/>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3.55</v>
      </c>
      <c r="Q10" s="48"/>
      <c r="R10" s="48"/>
      <c r="S10" s="48"/>
      <c r="T10" s="48"/>
      <c r="U10" s="48"/>
      <c r="V10" s="48"/>
      <c r="W10" s="48">
        <f>データ!Q6</f>
        <v>98.81</v>
      </c>
      <c r="X10" s="48"/>
      <c r="Y10" s="48"/>
      <c r="Z10" s="48"/>
      <c r="AA10" s="48"/>
      <c r="AB10" s="48"/>
      <c r="AC10" s="48"/>
      <c r="AD10" s="49">
        <f>データ!R6</f>
        <v>3390</v>
      </c>
      <c r="AE10" s="49"/>
      <c r="AF10" s="49"/>
      <c r="AG10" s="49"/>
      <c r="AH10" s="49"/>
      <c r="AI10" s="49"/>
      <c r="AJ10" s="49"/>
      <c r="AK10" s="2"/>
      <c r="AL10" s="49">
        <f>データ!V6</f>
        <v>961</v>
      </c>
      <c r="AM10" s="49"/>
      <c r="AN10" s="49"/>
      <c r="AO10" s="49"/>
      <c r="AP10" s="49"/>
      <c r="AQ10" s="49"/>
      <c r="AR10" s="49"/>
      <c r="AS10" s="49"/>
      <c r="AT10" s="48">
        <f>データ!W6</f>
        <v>0.77</v>
      </c>
      <c r="AU10" s="48"/>
      <c r="AV10" s="48"/>
      <c r="AW10" s="48"/>
      <c r="AX10" s="48"/>
      <c r="AY10" s="48"/>
      <c r="AZ10" s="48"/>
      <c r="BA10" s="48"/>
      <c r="BB10" s="48">
        <f>データ!X6</f>
        <v>1248.05</v>
      </c>
      <c r="BC10" s="48"/>
      <c r="BD10" s="48"/>
      <c r="BE10" s="48"/>
      <c r="BF10" s="48"/>
      <c r="BG10" s="48"/>
      <c r="BH10" s="48"/>
      <c r="BI10" s="48"/>
      <c r="BJ10" s="2"/>
      <c r="BK10" s="2"/>
      <c r="BL10" s="55" t="s">
        <v>22</v>
      </c>
      <c r="BM10" s="56"/>
      <c r="BN10" s="57" t="s">
        <v>23</v>
      </c>
      <c r="BO10" s="57"/>
      <c r="BP10" s="57"/>
      <c r="BQ10" s="57"/>
      <c r="BR10" s="57"/>
      <c r="BS10" s="57"/>
      <c r="BT10" s="57"/>
      <c r="BU10" s="57"/>
      <c r="BV10" s="57"/>
      <c r="BW10" s="57"/>
      <c r="BX10" s="57"/>
      <c r="BY10" s="58"/>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35" t="s">
        <v>26</v>
      </c>
      <c r="BM14" s="36"/>
      <c r="BN14" s="36"/>
      <c r="BO14" s="36"/>
      <c r="BP14" s="36"/>
      <c r="BQ14" s="36"/>
      <c r="BR14" s="36"/>
      <c r="BS14" s="36"/>
      <c r="BT14" s="36"/>
      <c r="BU14" s="36"/>
      <c r="BV14" s="36"/>
      <c r="BW14" s="36"/>
      <c r="BX14" s="36"/>
      <c r="BY14" s="36"/>
      <c r="BZ14" s="37"/>
    </row>
    <row r="15" spans="1:78" ht="13.5" customHeight="1" x14ac:dyDescent="0.15">
      <c r="A15" s="2"/>
      <c r="B15" s="3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4"/>
      <c r="BK15" s="2"/>
      <c r="BL15" s="38"/>
      <c r="BM15" s="39"/>
      <c r="BN15" s="39"/>
      <c r="BO15" s="39"/>
      <c r="BP15" s="39"/>
      <c r="BQ15" s="39"/>
      <c r="BR15" s="39"/>
      <c r="BS15" s="39"/>
      <c r="BT15" s="39"/>
      <c r="BU15" s="39"/>
      <c r="BV15" s="39"/>
      <c r="BW15" s="39"/>
      <c r="BX15" s="39"/>
      <c r="BY15" s="39"/>
      <c r="BZ15" s="4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4" t="s">
        <v>117</v>
      </c>
      <c r="BM16" s="65"/>
      <c r="BN16" s="65"/>
      <c r="BO16" s="65"/>
      <c r="BP16" s="65"/>
      <c r="BQ16" s="65"/>
      <c r="BR16" s="65"/>
      <c r="BS16" s="65"/>
      <c r="BT16" s="65"/>
      <c r="BU16" s="65"/>
      <c r="BV16" s="65"/>
      <c r="BW16" s="65"/>
      <c r="BX16" s="65"/>
      <c r="BY16" s="65"/>
      <c r="BZ16" s="6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5"/>
      <c r="BN17" s="65"/>
      <c r="BO17" s="65"/>
      <c r="BP17" s="65"/>
      <c r="BQ17" s="65"/>
      <c r="BR17" s="65"/>
      <c r="BS17" s="65"/>
      <c r="BT17" s="65"/>
      <c r="BU17" s="65"/>
      <c r="BV17" s="65"/>
      <c r="BW17" s="65"/>
      <c r="BX17" s="65"/>
      <c r="BY17" s="65"/>
      <c r="BZ17" s="6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5"/>
      <c r="BN18" s="65"/>
      <c r="BO18" s="65"/>
      <c r="BP18" s="65"/>
      <c r="BQ18" s="65"/>
      <c r="BR18" s="65"/>
      <c r="BS18" s="65"/>
      <c r="BT18" s="65"/>
      <c r="BU18" s="65"/>
      <c r="BV18" s="65"/>
      <c r="BW18" s="65"/>
      <c r="BX18" s="65"/>
      <c r="BY18" s="65"/>
      <c r="BZ18" s="6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5"/>
      <c r="BN19" s="65"/>
      <c r="BO19" s="65"/>
      <c r="BP19" s="65"/>
      <c r="BQ19" s="65"/>
      <c r="BR19" s="65"/>
      <c r="BS19" s="65"/>
      <c r="BT19" s="65"/>
      <c r="BU19" s="65"/>
      <c r="BV19" s="65"/>
      <c r="BW19" s="65"/>
      <c r="BX19" s="65"/>
      <c r="BY19" s="65"/>
      <c r="BZ19" s="6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5"/>
      <c r="BN20" s="65"/>
      <c r="BO20" s="65"/>
      <c r="BP20" s="65"/>
      <c r="BQ20" s="65"/>
      <c r="BR20" s="65"/>
      <c r="BS20" s="65"/>
      <c r="BT20" s="65"/>
      <c r="BU20" s="65"/>
      <c r="BV20" s="65"/>
      <c r="BW20" s="65"/>
      <c r="BX20" s="65"/>
      <c r="BY20" s="65"/>
      <c r="BZ20" s="6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5"/>
      <c r="BN21" s="65"/>
      <c r="BO21" s="65"/>
      <c r="BP21" s="65"/>
      <c r="BQ21" s="65"/>
      <c r="BR21" s="65"/>
      <c r="BS21" s="65"/>
      <c r="BT21" s="65"/>
      <c r="BU21" s="65"/>
      <c r="BV21" s="65"/>
      <c r="BW21" s="65"/>
      <c r="BX21" s="65"/>
      <c r="BY21" s="65"/>
      <c r="BZ21" s="6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5"/>
      <c r="BN22" s="65"/>
      <c r="BO22" s="65"/>
      <c r="BP22" s="65"/>
      <c r="BQ22" s="65"/>
      <c r="BR22" s="65"/>
      <c r="BS22" s="65"/>
      <c r="BT22" s="65"/>
      <c r="BU22" s="65"/>
      <c r="BV22" s="65"/>
      <c r="BW22" s="65"/>
      <c r="BX22" s="65"/>
      <c r="BY22" s="65"/>
      <c r="BZ22" s="6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5"/>
      <c r="BN23" s="65"/>
      <c r="BO23" s="65"/>
      <c r="BP23" s="65"/>
      <c r="BQ23" s="65"/>
      <c r="BR23" s="65"/>
      <c r="BS23" s="65"/>
      <c r="BT23" s="65"/>
      <c r="BU23" s="65"/>
      <c r="BV23" s="65"/>
      <c r="BW23" s="65"/>
      <c r="BX23" s="65"/>
      <c r="BY23" s="65"/>
      <c r="BZ23" s="6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5"/>
      <c r="BN24" s="65"/>
      <c r="BO24" s="65"/>
      <c r="BP24" s="65"/>
      <c r="BQ24" s="65"/>
      <c r="BR24" s="65"/>
      <c r="BS24" s="65"/>
      <c r="BT24" s="65"/>
      <c r="BU24" s="65"/>
      <c r="BV24" s="65"/>
      <c r="BW24" s="65"/>
      <c r="BX24" s="65"/>
      <c r="BY24" s="65"/>
      <c r="BZ24" s="6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5"/>
      <c r="BN25" s="65"/>
      <c r="BO25" s="65"/>
      <c r="BP25" s="65"/>
      <c r="BQ25" s="65"/>
      <c r="BR25" s="65"/>
      <c r="BS25" s="65"/>
      <c r="BT25" s="65"/>
      <c r="BU25" s="65"/>
      <c r="BV25" s="65"/>
      <c r="BW25" s="65"/>
      <c r="BX25" s="65"/>
      <c r="BY25" s="65"/>
      <c r="BZ25" s="6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5"/>
      <c r="BN26" s="65"/>
      <c r="BO26" s="65"/>
      <c r="BP26" s="65"/>
      <c r="BQ26" s="65"/>
      <c r="BR26" s="65"/>
      <c r="BS26" s="65"/>
      <c r="BT26" s="65"/>
      <c r="BU26" s="65"/>
      <c r="BV26" s="65"/>
      <c r="BW26" s="65"/>
      <c r="BX26" s="65"/>
      <c r="BY26" s="65"/>
      <c r="BZ26" s="6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5"/>
      <c r="BN27" s="65"/>
      <c r="BO27" s="65"/>
      <c r="BP27" s="65"/>
      <c r="BQ27" s="65"/>
      <c r="BR27" s="65"/>
      <c r="BS27" s="65"/>
      <c r="BT27" s="65"/>
      <c r="BU27" s="65"/>
      <c r="BV27" s="65"/>
      <c r="BW27" s="65"/>
      <c r="BX27" s="65"/>
      <c r="BY27" s="65"/>
      <c r="BZ27" s="6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5"/>
      <c r="BN28" s="65"/>
      <c r="BO28" s="65"/>
      <c r="BP28" s="65"/>
      <c r="BQ28" s="65"/>
      <c r="BR28" s="65"/>
      <c r="BS28" s="65"/>
      <c r="BT28" s="65"/>
      <c r="BU28" s="65"/>
      <c r="BV28" s="65"/>
      <c r="BW28" s="65"/>
      <c r="BX28" s="65"/>
      <c r="BY28" s="65"/>
      <c r="BZ28" s="6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5"/>
      <c r="BN29" s="65"/>
      <c r="BO29" s="65"/>
      <c r="BP29" s="65"/>
      <c r="BQ29" s="65"/>
      <c r="BR29" s="65"/>
      <c r="BS29" s="65"/>
      <c r="BT29" s="65"/>
      <c r="BU29" s="65"/>
      <c r="BV29" s="65"/>
      <c r="BW29" s="65"/>
      <c r="BX29" s="65"/>
      <c r="BY29" s="65"/>
      <c r="BZ29" s="6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5"/>
      <c r="BN30" s="65"/>
      <c r="BO30" s="65"/>
      <c r="BP30" s="65"/>
      <c r="BQ30" s="65"/>
      <c r="BR30" s="65"/>
      <c r="BS30" s="65"/>
      <c r="BT30" s="65"/>
      <c r="BU30" s="65"/>
      <c r="BV30" s="65"/>
      <c r="BW30" s="65"/>
      <c r="BX30" s="65"/>
      <c r="BY30" s="65"/>
      <c r="BZ30" s="6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5"/>
      <c r="BN31" s="65"/>
      <c r="BO31" s="65"/>
      <c r="BP31" s="65"/>
      <c r="BQ31" s="65"/>
      <c r="BR31" s="65"/>
      <c r="BS31" s="65"/>
      <c r="BT31" s="65"/>
      <c r="BU31" s="65"/>
      <c r="BV31" s="65"/>
      <c r="BW31" s="65"/>
      <c r="BX31" s="65"/>
      <c r="BY31" s="65"/>
      <c r="BZ31" s="6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5"/>
      <c r="BN32" s="65"/>
      <c r="BO32" s="65"/>
      <c r="BP32" s="65"/>
      <c r="BQ32" s="65"/>
      <c r="BR32" s="65"/>
      <c r="BS32" s="65"/>
      <c r="BT32" s="65"/>
      <c r="BU32" s="65"/>
      <c r="BV32" s="65"/>
      <c r="BW32" s="65"/>
      <c r="BX32" s="65"/>
      <c r="BY32" s="65"/>
      <c r="BZ32" s="6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5"/>
      <c r="BN33" s="65"/>
      <c r="BO33" s="65"/>
      <c r="BP33" s="65"/>
      <c r="BQ33" s="65"/>
      <c r="BR33" s="65"/>
      <c r="BS33" s="65"/>
      <c r="BT33" s="65"/>
      <c r="BU33" s="65"/>
      <c r="BV33" s="65"/>
      <c r="BW33" s="65"/>
      <c r="BX33" s="65"/>
      <c r="BY33" s="65"/>
      <c r="BZ33" s="6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5"/>
      <c r="BN34" s="65"/>
      <c r="BO34" s="65"/>
      <c r="BP34" s="65"/>
      <c r="BQ34" s="65"/>
      <c r="BR34" s="65"/>
      <c r="BS34" s="65"/>
      <c r="BT34" s="65"/>
      <c r="BU34" s="65"/>
      <c r="BV34" s="65"/>
      <c r="BW34" s="65"/>
      <c r="BX34" s="65"/>
      <c r="BY34" s="65"/>
      <c r="BZ34" s="6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5"/>
      <c r="BN35" s="65"/>
      <c r="BO35" s="65"/>
      <c r="BP35" s="65"/>
      <c r="BQ35" s="65"/>
      <c r="BR35" s="65"/>
      <c r="BS35" s="65"/>
      <c r="BT35" s="65"/>
      <c r="BU35" s="65"/>
      <c r="BV35" s="65"/>
      <c r="BW35" s="65"/>
      <c r="BX35" s="65"/>
      <c r="BY35" s="65"/>
      <c r="BZ35" s="6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5"/>
      <c r="BN36" s="65"/>
      <c r="BO36" s="65"/>
      <c r="BP36" s="65"/>
      <c r="BQ36" s="65"/>
      <c r="BR36" s="65"/>
      <c r="BS36" s="65"/>
      <c r="BT36" s="65"/>
      <c r="BU36" s="65"/>
      <c r="BV36" s="65"/>
      <c r="BW36" s="65"/>
      <c r="BX36" s="65"/>
      <c r="BY36" s="65"/>
      <c r="BZ36" s="6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5"/>
      <c r="BN37" s="65"/>
      <c r="BO37" s="65"/>
      <c r="BP37" s="65"/>
      <c r="BQ37" s="65"/>
      <c r="BR37" s="65"/>
      <c r="BS37" s="65"/>
      <c r="BT37" s="65"/>
      <c r="BU37" s="65"/>
      <c r="BV37" s="65"/>
      <c r="BW37" s="65"/>
      <c r="BX37" s="65"/>
      <c r="BY37" s="65"/>
      <c r="BZ37" s="6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5"/>
      <c r="BN38" s="65"/>
      <c r="BO38" s="65"/>
      <c r="BP38" s="65"/>
      <c r="BQ38" s="65"/>
      <c r="BR38" s="65"/>
      <c r="BS38" s="65"/>
      <c r="BT38" s="65"/>
      <c r="BU38" s="65"/>
      <c r="BV38" s="65"/>
      <c r="BW38" s="65"/>
      <c r="BX38" s="65"/>
      <c r="BY38" s="65"/>
      <c r="BZ38" s="6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5"/>
      <c r="BN39" s="65"/>
      <c r="BO39" s="65"/>
      <c r="BP39" s="65"/>
      <c r="BQ39" s="65"/>
      <c r="BR39" s="65"/>
      <c r="BS39" s="65"/>
      <c r="BT39" s="65"/>
      <c r="BU39" s="65"/>
      <c r="BV39" s="65"/>
      <c r="BW39" s="65"/>
      <c r="BX39" s="65"/>
      <c r="BY39" s="65"/>
      <c r="BZ39" s="6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5"/>
      <c r="BN40" s="65"/>
      <c r="BO40" s="65"/>
      <c r="BP40" s="65"/>
      <c r="BQ40" s="65"/>
      <c r="BR40" s="65"/>
      <c r="BS40" s="65"/>
      <c r="BT40" s="65"/>
      <c r="BU40" s="65"/>
      <c r="BV40" s="65"/>
      <c r="BW40" s="65"/>
      <c r="BX40" s="65"/>
      <c r="BY40" s="65"/>
      <c r="BZ40" s="6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5"/>
      <c r="BN41" s="65"/>
      <c r="BO41" s="65"/>
      <c r="BP41" s="65"/>
      <c r="BQ41" s="65"/>
      <c r="BR41" s="65"/>
      <c r="BS41" s="65"/>
      <c r="BT41" s="65"/>
      <c r="BU41" s="65"/>
      <c r="BV41" s="65"/>
      <c r="BW41" s="65"/>
      <c r="BX41" s="65"/>
      <c r="BY41" s="65"/>
      <c r="BZ41" s="6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5"/>
      <c r="BN42" s="65"/>
      <c r="BO42" s="65"/>
      <c r="BP42" s="65"/>
      <c r="BQ42" s="65"/>
      <c r="BR42" s="65"/>
      <c r="BS42" s="65"/>
      <c r="BT42" s="65"/>
      <c r="BU42" s="65"/>
      <c r="BV42" s="65"/>
      <c r="BW42" s="65"/>
      <c r="BX42" s="65"/>
      <c r="BY42" s="65"/>
      <c r="BZ42" s="6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5"/>
      <c r="BN43" s="65"/>
      <c r="BO43" s="65"/>
      <c r="BP43" s="65"/>
      <c r="BQ43" s="65"/>
      <c r="BR43" s="65"/>
      <c r="BS43" s="65"/>
      <c r="BT43" s="65"/>
      <c r="BU43" s="65"/>
      <c r="BV43" s="65"/>
      <c r="BW43" s="65"/>
      <c r="BX43" s="65"/>
      <c r="BY43" s="65"/>
      <c r="BZ43" s="6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5" t="s">
        <v>27</v>
      </c>
      <c r="BM45" s="36"/>
      <c r="BN45" s="36"/>
      <c r="BO45" s="36"/>
      <c r="BP45" s="36"/>
      <c r="BQ45" s="36"/>
      <c r="BR45" s="36"/>
      <c r="BS45" s="36"/>
      <c r="BT45" s="36"/>
      <c r="BU45" s="36"/>
      <c r="BV45" s="36"/>
      <c r="BW45" s="36"/>
      <c r="BX45" s="36"/>
      <c r="BY45" s="36"/>
      <c r="BZ45" s="3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8"/>
      <c r="BM46" s="39"/>
      <c r="BN46" s="39"/>
      <c r="BO46" s="39"/>
      <c r="BP46" s="39"/>
      <c r="BQ46" s="39"/>
      <c r="BR46" s="39"/>
      <c r="BS46" s="39"/>
      <c r="BT46" s="39"/>
      <c r="BU46" s="39"/>
      <c r="BV46" s="39"/>
      <c r="BW46" s="39"/>
      <c r="BX46" s="39"/>
      <c r="BY46" s="39"/>
      <c r="BZ46" s="4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2" t="s">
        <v>28</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4"/>
      <c r="BK60" s="2"/>
      <c r="BL60" s="29"/>
      <c r="BM60" s="30"/>
      <c r="BN60" s="30"/>
      <c r="BO60" s="30"/>
      <c r="BP60" s="30"/>
      <c r="BQ60" s="30"/>
      <c r="BR60" s="30"/>
      <c r="BS60" s="30"/>
      <c r="BT60" s="30"/>
      <c r="BU60" s="30"/>
      <c r="BV60" s="30"/>
      <c r="BW60" s="30"/>
      <c r="BX60" s="30"/>
      <c r="BY60" s="30"/>
      <c r="BZ60" s="31"/>
    </row>
    <row r="61" spans="1:7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4"/>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29"/>
      <c r="BM63" s="30"/>
      <c r="BN63" s="30"/>
      <c r="BO63" s="30"/>
      <c r="BP63" s="30"/>
      <c r="BQ63" s="30"/>
      <c r="BR63" s="30"/>
      <c r="BS63" s="30"/>
      <c r="BT63" s="30"/>
      <c r="BU63" s="30"/>
      <c r="BV63" s="30"/>
      <c r="BW63" s="30"/>
      <c r="BX63" s="30"/>
      <c r="BY63" s="30"/>
      <c r="BZ63" s="3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5" t="s">
        <v>29</v>
      </c>
      <c r="BM64" s="36"/>
      <c r="BN64" s="36"/>
      <c r="BO64" s="36"/>
      <c r="BP64" s="36"/>
      <c r="BQ64" s="36"/>
      <c r="BR64" s="36"/>
      <c r="BS64" s="36"/>
      <c r="BT64" s="36"/>
      <c r="BU64" s="36"/>
      <c r="BV64" s="36"/>
      <c r="BW64" s="36"/>
      <c r="BX64" s="36"/>
      <c r="BY64" s="36"/>
      <c r="BZ64" s="3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8"/>
      <c r="BM65" s="39"/>
      <c r="BN65" s="39"/>
      <c r="BO65" s="39"/>
      <c r="BP65" s="39"/>
      <c r="BQ65" s="39"/>
      <c r="BR65" s="39"/>
      <c r="BS65" s="39"/>
      <c r="BT65" s="39"/>
      <c r="BU65" s="39"/>
      <c r="BV65" s="39"/>
      <c r="BW65" s="39"/>
      <c r="BX65" s="39"/>
      <c r="BY65" s="39"/>
      <c r="BZ65" s="4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1" t="s">
        <v>116</v>
      </c>
      <c r="BM66" s="42"/>
      <c r="BN66" s="42"/>
      <c r="BO66" s="42"/>
      <c r="BP66" s="42"/>
      <c r="BQ66" s="42"/>
      <c r="BR66" s="42"/>
      <c r="BS66" s="42"/>
      <c r="BT66" s="42"/>
      <c r="BU66" s="42"/>
      <c r="BV66" s="42"/>
      <c r="BW66" s="42"/>
      <c r="BX66" s="42"/>
      <c r="BY66" s="42"/>
      <c r="BZ66" s="4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1"/>
      <c r="BM67" s="42"/>
      <c r="BN67" s="42"/>
      <c r="BO67" s="42"/>
      <c r="BP67" s="42"/>
      <c r="BQ67" s="42"/>
      <c r="BR67" s="42"/>
      <c r="BS67" s="42"/>
      <c r="BT67" s="42"/>
      <c r="BU67" s="42"/>
      <c r="BV67" s="42"/>
      <c r="BW67" s="42"/>
      <c r="BX67" s="42"/>
      <c r="BY67" s="42"/>
      <c r="BZ67" s="4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1"/>
      <c r="BM68" s="42"/>
      <c r="BN68" s="42"/>
      <c r="BO68" s="42"/>
      <c r="BP68" s="42"/>
      <c r="BQ68" s="42"/>
      <c r="BR68" s="42"/>
      <c r="BS68" s="42"/>
      <c r="BT68" s="42"/>
      <c r="BU68" s="42"/>
      <c r="BV68" s="42"/>
      <c r="BW68" s="42"/>
      <c r="BX68" s="42"/>
      <c r="BY68" s="42"/>
      <c r="BZ68" s="4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1"/>
      <c r="BM69" s="42"/>
      <c r="BN69" s="42"/>
      <c r="BO69" s="42"/>
      <c r="BP69" s="42"/>
      <c r="BQ69" s="42"/>
      <c r="BR69" s="42"/>
      <c r="BS69" s="42"/>
      <c r="BT69" s="42"/>
      <c r="BU69" s="42"/>
      <c r="BV69" s="42"/>
      <c r="BW69" s="42"/>
      <c r="BX69" s="42"/>
      <c r="BY69" s="42"/>
      <c r="BZ69" s="4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1"/>
      <c r="BM70" s="42"/>
      <c r="BN70" s="42"/>
      <c r="BO70" s="42"/>
      <c r="BP70" s="42"/>
      <c r="BQ70" s="42"/>
      <c r="BR70" s="42"/>
      <c r="BS70" s="42"/>
      <c r="BT70" s="42"/>
      <c r="BU70" s="42"/>
      <c r="BV70" s="42"/>
      <c r="BW70" s="42"/>
      <c r="BX70" s="42"/>
      <c r="BY70" s="42"/>
      <c r="BZ70" s="4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1"/>
      <c r="BM71" s="42"/>
      <c r="BN71" s="42"/>
      <c r="BO71" s="42"/>
      <c r="BP71" s="42"/>
      <c r="BQ71" s="42"/>
      <c r="BR71" s="42"/>
      <c r="BS71" s="42"/>
      <c r="BT71" s="42"/>
      <c r="BU71" s="42"/>
      <c r="BV71" s="42"/>
      <c r="BW71" s="42"/>
      <c r="BX71" s="42"/>
      <c r="BY71" s="42"/>
      <c r="BZ71" s="4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1"/>
      <c r="BM72" s="42"/>
      <c r="BN72" s="42"/>
      <c r="BO72" s="42"/>
      <c r="BP72" s="42"/>
      <c r="BQ72" s="42"/>
      <c r="BR72" s="42"/>
      <c r="BS72" s="42"/>
      <c r="BT72" s="42"/>
      <c r="BU72" s="42"/>
      <c r="BV72" s="42"/>
      <c r="BW72" s="42"/>
      <c r="BX72" s="42"/>
      <c r="BY72" s="42"/>
      <c r="BZ72" s="4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1"/>
      <c r="BM73" s="42"/>
      <c r="BN73" s="42"/>
      <c r="BO73" s="42"/>
      <c r="BP73" s="42"/>
      <c r="BQ73" s="42"/>
      <c r="BR73" s="42"/>
      <c r="BS73" s="42"/>
      <c r="BT73" s="42"/>
      <c r="BU73" s="42"/>
      <c r="BV73" s="42"/>
      <c r="BW73" s="42"/>
      <c r="BX73" s="42"/>
      <c r="BY73" s="42"/>
      <c r="BZ73" s="4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1"/>
      <c r="BM74" s="42"/>
      <c r="BN74" s="42"/>
      <c r="BO74" s="42"/>
      <c r="BP74" s="42"/>
      <c r="BQ74" s="42"/>
      <c r="BR74" s="42"/>
      <c r="BS74" s="42"/>
      <c r="BT74" s="42"/>
      <c r="BU74" s="42"/>
      <c r="BV74" s="42"/>
      <c r="BW74" s="42"/>
      <c r="BX74" s="42"/>
      <c r="BY74" s="42"/>
      <c r="BZ74" s="4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1"/>
      <c r="BM75" s="42"/>
      <c r="BN75" s="42"/>
      <c r="BO75" s="42"/>
      <c r="BP75" s="42"/>
      <c r="BQ75" s="42"/>
      <c r="BR75" s="42"/>
      <c r="BS75" s="42"/>
      <c r="BT75" s="42"/>
      <c r="BU75" s="42"/>
      <c r="BV75" s="42"/>
      <c r="BW75" s="42"/>
      <c r="BX75" s="42"/>
      <c r="BY75" s="42"/>
      <c r="BZ75" s="4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1"/>
      <c r="BM76" s="42"/>
      <c r="BN76" s="42"/>
      <c r="BO76" s="42"/>
      <c r="BP76" s="42"/>
      <c r="BQ76" s="42"/>
      <c r="BR76" s="42"/>
      <c r="BS76" s="42"/>
      <c r="BT76" s="42"/>
      <c r="BU76" s="42"/>
      <c r="BV76" s="42"/>
      <c r="BW76" s="42"/>
      <c r="BX76" s="42"/>
      <c r="BY76" s="42"/>
      <c r="BZ76" s="4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1"/>
      <c r="BM77" s="42"/>
      <c r="BN77" s="42"/>
      <c r="BO77" s="42"/>
      <c r="BP77" s="42"/>
      <c r="BQ77" s="42"/>
      <c r="BR77" s="42"/>
      <c r="BS77" s="42"/>
      <c r="BT77" s="42"/>
      <c r="BU77" s="42"/>
      <c r="BV77" s="42"/>
      <c r="BW77" s="42"/>
      <c r="BX77" s="42"/>
      <c r="BY77" s="42"/>
      <c r="BZ77" s="4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1"/>
      <c r="BM78" s="42"/>
      <c r="BN78" s="42"/>
      <c r="BO78" s="42"/>
      <c r="BP78" s="42"/>
      <c r="BQ78" s="42"/>
      <c r="BR78" s="42"/>
      <c r="BS78" s="42"/>
      <c r="BT78" s="42"/>
      <c r="BU78" s="42"/>
      <c r="BV78" s="42"/>
      <c r="BW78" s="42"/>
      <c r="BX78" s="42"/>
      <c r="BY78" s="42"/>
      <c r="BZ78" s="4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1"/>
      <c r="BM79" s="42"/>
      <c r="BN79" s="42"/>
      <c r="BO79" s="42"/>
      <c r="BP79" s="42"/>
      <c r="BQ79" s="42"/>
      <c r="BR79" s="42"/>
      <c r="BS79" s="42"/>
      <c r="BT79" s="42"/>
      <c r="BU79" s="42"/>
      <c r="BV79" s="42"/>
      <c r="BW79" s="42"/>
      <c r="BX79" s="42"/>
      <c r="BY79" s="42"/>
      <c r="BZ79" s="4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1"/>
      <c r="BM80" s="42"/>
      <c r="BN80" s="42"/>
      <c r="BO80" s="42"/>
      <c r="BP80" s="42"/>
      <c r="BQ80" s="42"/>
      <c r="BR80" s="42"/>
      <c r="BS80" s="42"/>
      <c r="BT80" s="42"/>
      <c r="BU80" s="42"/>
      <c r="BV80" s="42"/>
      <c r="BW80" s="42"/>
      <c r="BX80" s="42"/>
      <c r="BY80" s="42"/>
      <c r="BZ80" s="4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1"/>
      <c r="BM81" s="42"/>
      <c r="BN81" s="42"/>
      <c r="BO81" s="42"/>
      <c r="BP81" s="42"/>
      <c r="BQ81" s="42"/>
      <c r="BR81" s="42"/>
      <c r="BS81" s="42"/>
      <c r="BT81" s="42"/>
      <c r="BU81" s="42"/>
      <c r="BV81" s="42"/>
      <c r="BW81" s="42"/>
      <c r="BX81" s="42"/>
      <c r="BY81" s="42"/>
      <c r="BZ81" s="4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4"/>
      <c r="BM82" s="45"/>
      <c r="BN82" s="45"/>
      <c r="BO82" s="45"/>
      <c r="BP82" s="45"/>
      <c r="BQ82" s="45"/>
      <c r="BR82" s="45"/>
      <c r="BS82" s="45"/>
      <c r="BT82" s="45"/>
      <c r="BU82" s="45"/>
      <c r="BV82" s="45"/>
      <c r="BW82" s="45"/>
      <c r="BX82" s="45"/>
      <c r="BY82" s="45"/>
      <c r="BZ82" s="46"/>
    </row>
    <row r="83" spans="1:78" x14ac:dyDescent="0.15">
      <c r="C83" s="47" t="s">
        <v>30</v>
      </c>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i0QBid+5WQV3j53E4X3Qyp8zVUYjPKTlzEM88g2OJb1QCqU0xoeRB9FxHQq4CqbtdwpM0sx1ZlENkhIeO6Nixw==" saltValue="mjoISOkNa8Txn5nv9Rfn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442101</v>
      </c>
      <c r="D6" s="19">
        <f t="shared" si="3"/>
        <v>47</v>
      </c>
      <c r="E6" s="19">
        <f t="shared" si="3"/>
        <v>17</v>
      </c>
      <c r="F6" s="19">
        <f t="shared" si="3"/>
        <v>5</v>
      </c>
      <c r="G6" s="19">
        <f t="shared" si="3"/>
        <v>0</v>
      </c>
      <c r="H6" s="19" t="str">
        <f t="shared" si="3"/>
        <v>大分県　杵築市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3.55</v>
      </c>
      <c r="Q6" s="20">
        <f t="shared" si="3"/>
        <v>98.81</v>
      </c>
      <c r="R6" s="20">
        <f t="shared" si="3"/>
        <v>3390</v>
      </c>
      <c r="S6" s="20">
        <f t="shared" si="3"/>
        <v>27295</v>
      </c>
      <c r="T6" s="20">
        <f t="shared" si="3"/>
        <v>280.08</v>
      </c>
      <c r="U6" s="20">
        <f t="shared" si="3"/>
        <v>97.45</v>
      </c>
      <c r="V6" s="20">
        <f t="shared" si="3"/>
        <v>961</v>
      </c>
      <c r="W6" s="20">
        <f t="shared" si="3"/>
        <v>0.77</v>
      </c>
      <c r="X6" s="20">
        <f t="shared" si="3"/>
        <v>1248.05</v>
      </c>
      <c r="Y6" s="21">
        <f>IF(Y7="",NA(),Y7)</f>
        <v>98.21</v>
      </c>
      <c r="Z6" s="21">
        <f t="shared" ref="Z6:AH6" si="4">IF(Z7="",NA(),Z7)</f>
        <v>100.85</v>
      </c>
      <c r="AA6" s="21">
        <f t="shared" si="4"/>
        <v>94.26</v>
      </c>
      <c r="AB6" s="21">
        <f t="shared" si="4"/>
        <v>96.49</v>
      </c>
      <c r="AC6" s="21">
        <f t="shared" si="4"/>
        <v>99.31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44.33</v>
      </c>
      <c r="BR6" s="21">
        <f t="shared" ref="BR6:BZ6" si="8">IF(BR7="",NA(),BR7)</f>
        <v>38.79</v>
      </c>
      <c r="BS6" s="21">
        <f t="shared" si="8"/>
        <v>34.4</v>
      </c>
      <c r="BT6" s="21">
        <f t="shared" si="8"/>
        <v>45.81</v>
      </c>
      <c r="BU6" s="21">
        <f t="shared" si="8"/>
        <v>25.64</v>
      </c>
      <c r="BV6" s="21">
        <f t="shared" si="8"/>
        <v>57.77</v>
      </c>
      <c r="BW6" s="21">
        <f t="shared" si="8"/>
        <v>57.31</v>
      </c>
      <c r="BX6" s="21">
        <f t="shared" si="8"/>
        <v>57.08</v>
      </c>
      <c r="BY6" s="21">
        <f t="shared" si="8"/>
        <v>56.26</v>
      </c>
      <c r="BZ6" s="21">
        <f t="shared" si="8"/>
        <v>52.94</v>
      </c>
      <c r="CA6" s="20" t="str">
        <f>IF(CA7="","",IF(CA7="-","【-】","【"&amp;SUBSTITUTE(TEXT(CA7,"#,##0.00"),"-","△")&amp;"】"))</f>
        <v>【57.02】</v>
      </c>
      <c r="CB6" s="21">
        <f>IF(CB7="",NA(),CB7)</f>
        <v>346.88</v>
      </c>
      <c r="CC6" s="21">
        <f t="shared" ref="CC6:CK6" si="9">IF(CC7="",NA(),CC7)</f>
        <v>397.13</v>
      </c>
      <c r="CD6" s="21">
        <f t="shared" si="9"/>
        <v>440.7</v>
      </c>
      <c r="CE6" s="21">
        <f t="shared" si="9"/>
        <v>336.74</v>
      </c>
      <c r="CF6" s="21">
        <f t="shared" si="9"/>
        <v>515.24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39.75</v>
      </c>
      <c r="CN6" s="21">
        <f t="shared" ref="CN6:CV6" si="10">IF(CN7="",NA(),CN7)</f>
        <v>39.659999999999997</v>
      </c>
      <c r="CO6" s="21">
        <f t="shared" si="10"/>
        <v>40.46</v>
      </c>
      <c r="CP6" s="21">
        <f t="shared" si="10"/>
        <v>39.49</v>
      </c>
      <c r="CQ6" s="21">
        <f t="shared" si="10"/>
        <v>43.49</v>
      </c>
      <c r="CR6" s="21">
        <f t="shared" si="10"/>
        <v>50.68</v>
      </c>
      <c r="CS6" s="21">
        <f t="shared" si="10"/>
        <v>50.14</v>
      </c>
      <c r="CT6" s="21">
        <f t="shared" si="10"/>
        <v>54.83</v>
      </c>
      <c r="CU6" s="21">
        <f t="shared" si="10"/>
        <v>66.53</v>
      </c>
      <c r="CV6" s="21">
        <f t="shared" si="10"/>
        <v>52.35</v>
      </c>
      <c r="CW6" s="20" t="str">
        <f>IF(CW7="","",IF(CW7="-","【-】","【"&amp;SUBSTITUTE(TEXT(CW7,"#,##0.00"),"-","△")&amp;"】"))</f>
        <v>【52.55】</v>
      </c>
      <c r="CX6" s="21">
        <f>IF(CX7="",NA(),CX7)</f>
        <v>81.72</v>
      </c>
      <c r="CY6" s="21">
        <f t="shared" ref="CY6:DG6" si="11">IF(CY7="",NA(),CY7)</f>
        <v>82.61</v>
      </c>
      <c r="CZ6" s="21">
        <f t="shared" si="11"/>
        <v>83.07</v>
      </c>
      <c r="DA6" s="21">
        <f t="shared" si="11"/>
        <v>83.54</v>
      </c>
      <c r="DB6" s="21">
        <f t="shared" si="11"/>
        <v>82.83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442101</v>
      </c>
      <c r="D7" s="23">
        <v>47</v>
      </c>
      <c r="E7" s="23">
        <v>17</v>
      </c>
      <c r="F7" s="23">
        <v>5</v>
      </c>
      <c r="G7" s="23">
        <v>0</v>
      </c>
      <c r="H7" s="23" t="s">
        <v>97</v>
      </c>
      <c r="I7" s="23" t="s">
        <v>98</v>
      </c>
      <c r="J7" s="23" t="s">
        <v>99</v>
      </c>
      <c r="K7" s="23" t="s">
        <v>100</v>
      </c>
      <c r="L7" s="23" t="s">
        <v>101</v>
      </c>
      <c r="M7" s="23" t="s">
        <v>102</v>
      </c>
      <c r="N7" s="24" t="s">
        <v>103</v>
      </c>
      <c r="O7" s="24" t="s">
        <v>104</v>
      </c>
      <c r="P7" s="24">
        <v>3.55</v>
      </c>
      <c r="Q7" s="24">
        <v>98.81</v>
      </c>
      <c r="R7" s="24">
        <v>3390</v>
      </c>
      <c r="S7" s="24">
        <v>27295</v>
      </c>
      <c r="T7" s="24">
        <v>280.08</v>
      </c>
      <c r="U7" s="24">
        <v>97.45</v>
      </c>
      <c r="V7" s="24">
        <v>961</v>
      </c>
      <c r="W7" s="24">
        <v>0.77</v>
      </c>
      <c r="X7" s="24">
        <v>1248.05</v>
      </c>
      <c r="Y7" s="24">
        <v>98.21</v>
      </c>
      <c r="Z7" s="24">
        <v>100.85</v>
      </c>
      <c r="AA7" s="24">
        <v>94.26</v>
      </c>
      <c r="AB7" s="24">
        <v>96.49</v>
      </c>
      <c r="AC7" s="24">
        <v>99.31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44.33</v>
      </c>
      <c r="BR7" s="24">
        <v>38.79</v>
      </c>
      <c r="BS7" s="24">
        <v>34.4</v>
      </c>
      <c r="BT7" s="24">
        <v>45.81</v>
      </c>
      <c r="BU7" s="24">
        <v>25.64</v>
      </c>
      <c r="BV7" s="24">
        <v>57.77</v>
      </c>
      <c r="BW7" s="24">
        <v>57.31</v>
      </c>
      <c r="BX7" s="24">
        <v>57.08</v>
      </c>
      <c r="BY7" s="24">
        <v>56.26</v>
      </c>
      <c r="BZ7" s="24">
        <v>52.94</v>
      </c>
      <c r="CA7" s="24">
        <v>57.02</v>
      </c>
      <c r="CB7" s="24">
        <v>346.88</v>
      </c>
      <c r="CC7" s="24">
        <v>397.13</v>
      </c>
      <c r="CD7" s="24">
        <v>440.7</v>
      </c>
      <c r="CE7" s="24">
        <v>336.74</v>
      </c>
      <c r="CF7" s="24">
        <v>515.24</v>
      </c>
      <c r="CG7" s="24">
        <v>274.35000000000002</v>
      </c>
      <c r="CH7" s="24">
        <v>273.52</v>
      </c>
      <c r="CI7" s="24">
        <v>274.99</v>
      </c>
      <c r="CJ7" s="24">
        <v>282.08999999999997</v>
      </c>
      <c r="CK7" s="24">
        <v>303.27999999999997</v>
      </c>
      <c r="CL7" s="24">
        <v>273.68</v>
      </c>
      <c r="CM7" s="24">
        <v>39.75</v>
      </c>
      <c r="CN7" s="24">
        <v>39.659999999999997</v>
      </c>
      <c r="CO7" s="24">
        <v>40.46</v>
      </c>
      <c r="CP7" s="24">
        <v>39.49</v>
      </c>
      <c r="CQ7" s="24">
        <v>43.49</v>
      </c>
      <c r="CR7" s="24">
        <v>50.68</v>
      </c>
      <c r="CS7" s="24">
        <v>50.14</v>
      </c>
      <c r="CT7" s="24">
        <v>54.83</v>
      </c>
      <c r="CU7" s="24">
        <v>66.53</v>
      </c>
      <c r="CV7" s="24">
        <v>52.35</v>
      </c>
      <c r="CW7" s="24">
        <v>52.55</v>
      </c>
      <c r="CX7" s="24">
        <v>81.72</v>
      </c>
      <c r="CY7" s="24">
        <v>82.61</v>
      </c>
      <c r="CZ7" s="24">
        <v>83.07</v>
      </c>
      <c r="DA7" s="24">
        <v>83.54</v>
      </c>
      <c r="DB7" s="24">
        <v>82.83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2024-01-17T04:50:14Z</cp:lastPrinted>
  <dcterms:created xsi:type="dcterms:W3CDTF">2023-12-12T02:56:32Z</dcterms:created>
  <dcterms:modified xsi:type="dcterms:W3CDTF">2024-02-21T05:44:27Z</dcterms:modified>
  <cp:category/>
</cp:coreProperties>
</file>