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295" activeTab="1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'8-1'!$A$1:$M$54</definedName>
    <definedName name="_xlnm.Print_Area" localSheetId="1">'8-2'!$A$1:$Y$57</definedName>
    <definedName name="_xlnm.Print_Area" localSheetId="2">'8-3'!$A$1:$W$56</definedName>
    <definedName name="_xlnm.Print_Area" localSheetId="3">'8-4'!$A$1:$AA$54</definedName>
    <definedName name="_xlnm.Print_Area" localSheetId="4">'8-5'!$A$1:$AA$54</definedName>
    <definedName name="_xlnm.Print_Area" localSheetId="5">'8-6'!$A$1:$AK$56</definedName>
    <definedName name="_xlnm.Print_Area" localSheetId="6">'8-7'!$A$1:$AA$55</definedName>
    <definedName name="_xlnm.Print_Area" localSheetId="7">'8-8'!$A$1:$U$55</definedName>
  </definedNames>
  <calcPr fullCalcOnLoad="1"/>
</workbook>
</file>

<file path=xl/sharedStrings.xml><?xml version="1.0" encoding="utf-8"?>
<sst xmlns="http://schemas.openxmlformats.org/spreadsheetml/2006/main" count="1120" uniqueCount="229">
  <si>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</si>
  <si>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</si>
  <si>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</si>
  <si>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</si>
  <si>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</si>
  <si>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</si>
  <si>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</si>
  <si>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</si>
  <si>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</si>
  <si>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</si>
  <si>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</si>
  <si>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</si>
  <si>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</si>
  <si>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</si>
  <si>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</si>
  <si>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</si>
  <si>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</si>
  <si>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</si>
  <si>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</si>
  <si>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</si>
  <si>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</si>
  <si>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</si>
  <si>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</si>
  <si>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</si>
  <si>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</si>
  <si>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</si>
  <si>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</si>
  <si>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</si>
  <si>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</si>
  <si>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</si>
  <si>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</si>
  <si>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</si>
  <si>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</si>
  <si>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</si>
  <si>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</si>
  <si>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</si>
  <si>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</si>
  <si>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</si>
  <si>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</si>
  <si>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</si>
  <si>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</si>
  <si>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</si>
  <si>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</si>
  <si>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</si>
  <si>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</si>
  <si>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</si>
  <si>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</si>
  <si>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</si>
  <si>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</si>
  <si>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</si>
  <si>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</si>
  <si>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</si>
  <si>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</si>
  <si>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</si>
  <si>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</si>
  <si>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</si>
  <si>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</si>
  <si>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</si>
  <si>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</si>
  <si>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</si>
  <si>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</si>
  <si>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</si>
  <si>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</si>
  <si>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</si>
  <si>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</si>
  <si>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</si>
  <si>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</si>
  <si>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</si>
  <si>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</si>
  <si>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</si>
  <si>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</si>
  <si>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</si>
  <si>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</si>
  <si>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</si>
  <si>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</si>
  <si>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</si>
  <si>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</si>
  <si>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</si>
  <si>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</si>
  <si>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</si>
  <si>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</si>
  <si>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</si>
  <si>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</si>
  <si>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</si>
  <si>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</si>
  <si>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</si>
  <si>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</si>
  <si>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</si>
  <si>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</si>
  <si>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</si>
  <si>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</si>
  <si>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</si>
  <si>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</si>
  <si>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</si>
  <si>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</si>
  <si>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</si>
  <si>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</si>
  <si>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</si>
  <si>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</si>
  <si>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</si>
  <si>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</si>
  <si>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</si>
  <si>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</si>
  <si>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</si>
  <si>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</si>
  <si>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</si>
  <si>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</si>
  <si>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</si>
  <si>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</si>
  <si>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</si>
  <si>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</si>
  <si>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</si>
  <si>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</si>
  <si>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</si>
  <si>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</si>
  <si>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</si>
  <si>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</si>
  <si>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</si>
  <si>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</si>
  <si>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</si>
  <si>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</si>
  <si>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</si>
  <si>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</si>
  <si>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</si>
  <si>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</si>
  <si>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</si>
  <si>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</si>
  <si>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</si>
  <si>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</si>
  <si>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</si>
  <si>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</si>
  <si>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</si>
  <si>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</si>
  <si>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</si>
  <si>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</si>
  <si>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</si>
  <si>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</si>
  <si>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</si>
  <si>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</si>
  <si>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</si>
  <si>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</si>
  <si>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</si>
  <si>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</si>
  <si>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</si>
  <si>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</si>
  <si>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</si>
  <si>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</si>
  <si>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</si>
  <si>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薬局数</t>
  </si>
  <si>
    <t>（再）精神病床</t>
  </si>
  <si>
    <t>許可病床
100対</t>
  </si>
  <si>
    <t>１表（８－７）</t>
  </si>
  <si>
    <t>（再）薬局・医療
　施設の従事者数</t>
  </si>
  <si>
    <t>１表（８－８）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</si>
  <si>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</si>
  <si>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</si>
  <si>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</si>
  <si>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</si>
  <si>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</si>
  <si>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</si>
  <si>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</si>
  <si>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</si>
  <si>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</si>
  <si>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</si>
  <si>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</si>
  <si>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</si>
  <si>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</si>
  <si>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</si>
  <si>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                     第１表　都道府県別諸指</t>
  </si>
  <si>
    <t xml:space="preserve">         　          　  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</si>
  <si>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</si>
  <si>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</si>
  <si>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</si>
  <si>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</si>
  <si>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</si>
  <si>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</si>
  <si>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</si>
  <si>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妊娠満22週
以後の死産率</t>
  </si>
  <si>
    <t>「（再）子宮の悪性新生物」の死亡率は女子人口10万対の率である。</t>
  </si>
  <si>
    <t>全国には住所が外国・不詳を含む。</t>
  </si>
  <si>
    <t>結核病院</t>
  </si>
  <si>
    <t>その他の一般病院</t>
  </si>
  <si>
    <t>総　　数</t>
  </si>
  <si>
    <r>
      <t>病院の1日平均
外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来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患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者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</si>
  <si>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t>・</t>
  </si>
  <si>
    <t>第１表　都道府県別諸指　</t>
  </si>
  <si>
    <t>(再)療養病床</t>
  </si>
  <si>
    <t>(再)一般病床</t>
  </si>
  <si>
    <t>病　　　床　　　利　　　用　　　率</t>
  </si>
  <si>
    <t>病　院
(総数)</t>
  </si>
  <si>
    <t>病　床　利　用　率</t>
  </si>
  <si>
    <t>一　般　病　院</t>
  </si>
  <si>
    <t>一　　般　　病　　院</t>
  </si>
  <si>
    <t>療養病床及び
一般病床のみ
の病院</t>
  </si>
  <si>
    <t>（再）感染症
　　　病　床</t>
  </si>
  <si>
    <t>(再)結核病床</t>
  </si>
  <si>
    <t>(再)医療機関
  従事医師数</t>
  </si>
  <si>
    <t xml:space="preserve"> 標にみる大分県の位置</t>
  </si>
  <si>
    <t xml:space="preserve"> 標にみる大分県の位置</t>
  </si>
  <si>
    <t>　標にみる大分県の位置</t>
  </si>
  <si>
    <t xml:space="preserve"> 標にみる大分県の位置</t>
  </si>
  <si>
    <t xml:space="preserve">       　           　　    第１表　都道府県別諸指</t>
  </si>
  <si>
    <t xml:space="preserve">          　              第１表　都道府県別諸指</t>
  </si>
  <si>
    <t>平成18年</t>
  </si>
  <si>
    <t>-</t>
  </si>
  <si>
    <t>医師数</t>
  </si>
  <si>
    <t>歯科医師数</t>
  </si>
  <si>
    <t>(再)医療機関
　　従事歯科
　　医師数　</t>
  </si>
  <si>
    <t>薬剤師数
（平成18年）</t>
  </si>
  <si>
    <t>就業保健師数
（平成18年）</t>
  </si>
  <si>
    <t>就業助産師数
（平成18年）</t>
  </si>
  <si>
    <t>就業看護師数
（平成18年）</t>
  </si>
  <si>
    <t>就業准看護師数
（平成18年）</t>
  </si>
  <si>
    <t>就業歯科
衛生士数
（平成18年）</t>
  </si>
  <si>
    <t>就業歯科
技工士数
（平成18年）</t>
  </si>
  <si>
    <t>就業あん摩
マッサージ
指圧士数
（平成18年）</t>
  </si>
  <si>
    <t>就業はり師数
（平成18年）</t>
  </si>
  <si>
    <t>就業きゅう師数
（平成18年）</t>
  </si>
  <si>
    <t>就業柔道
整復師数
（平成18年）</t>
  </si>
  <si>
    <t>平成17年</t>
  </si>
  <si>
    <t>水道普及率
（19年3月31日）</t>
  </si>
  <si>
    <t>温泉（平成19年3月）</t>
  </si>
  <si>
    <t>　　　第１表　都道府県別諸指</t>
  </si>
  <si>
    <t>結核登録率、結核有病率及び結核り患率は非定型抗酸菌症を除いたものである｡</t>
  </si>
  <si>
    <t>年末結核登録率
（平成18年12月31日）</t>
  </si>
  <si>
    <t>年末結核有病率
（平成18年12月31日）</t>
  </si>
  <si>
    <t>結核り患率
（平成18年12月31日）</t>
  </si>
  <si>
    <t>（再）精神科病院数</t>
  </si>
  <si>
    <t>精神科病院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</si>
</sst>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  <numFmt numFmtId="199" formatCode="##\ ##0.0;&quot;△&quot;##\ ##0.0;&quot;-&quot;;@"/>
    <numFmt numFmtId="200" formatCode="###\ ##0.0;&quot;△&quot;###\ ##0.0;&quot;-&quot;;@"/>
    <numFmt numFmtId="201" formatCode="####\ ##0.0;&quot;△&quot;####\ ##0.0;&quot;-&quot;;@"/>
    <numFmt numFmtId="202" formatCode="#####\ ##0.0;&quot;△&quot;#####\ ##0.0;&quot;-&quot;;@"/>
    <numFmt numFmtId="203" formatCode="0.00_ "/>
    <numFmt numFmtId="204" formatCode="#\ ##0.0;&quot;△&quot;#\ ##0.0;@"/>
    <numFmt numFmtId="205" formatCode="#,##0_);[Red]\(#,##0\)"/>
    <numFmt numFmtId="206" formatCode="#,##0.0"/>
    <numFmt numFmtId="207" formatCode="#,##0.00_);[Red]\(#,##0.00\)"/>
    <numFmt numFmtId="208" formatCode="&quot;¥&quot;#,##0_);[Red]\(&quot;¥&quot;#,##0\)"/>
    <numFmt numFmtId="209" formatCode="#,##0.0;[Red]\-#,##0.0"/>
    <numFmt numFmtId="210" formatCode="0_);[Red]\(0\)"/>
  </numFmts>
  <fonts count="7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16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 vertical="center"/>
      <protection/>
    </xf>
    <xf numFmtId="0" fontId="6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7" fontId="3" fillId="0" borderId="0" xfId="0" applyNumberFormat="1" applyFont="1" applyAlignment="1">
      <alignment vertical="center"/>
    </xf>
    <xf numFmtId="0" fontId="3" fillId="0" borderId="0" xfId="60" applyAlignment="1">
      <alignment horizontal="center" vertical="center"/>
      <protection/>
    </xf>
    <xf numFmtId="0" fontId="3" fillId="0" borderId="0" xfId="60" applyAlignment="1">
      <alignment vertical="center"/>
      <protection/>
    </xf>
    <xf numFmtId="0" fontId="3" fillId="0" borderId="10" xfId="60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58" fontId="5" fillId="0" borderId="10" xfId="60" applyNumberFormat="1" applyFont="1" applyBorder="1" applyAlignment="1">
      <alignment horizontal="right" vertical="center"/>
      <protection/>
    </xf>
    <xf numFmtId="0" fontId="3" fillId="0" borderId="0" xfId="60" applyBorder="1" applyAlignment="1">
      <alignment vertical="center"/>
      <protection/>
    </xf>
    <xf numFmtId="0" fontId="1" fillId="0" borderId="0" xfId="60" applyFont="1" applyAlignment="1">
      <alignment horizontal="left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 textRotation="255"/>
      <protection/>
    </xf>
    <xf numFmtId="0" fontId="7" fillId="0" borderId="12" xfId="60" applyFont="1" applyBorder="1" applyAlignment="1">
      <alignment horizontal="center" vertical="center"/>
      <protection/>
    </xf>
    <xf numFmtId="0" fontId="9" fillId="0" borderId="0" xfId="60" applyFont="1" applyAlignment="1">
      <alignment horizontal="distributed" vertical="center"/>
      <protection/>
    </xf>
    <xf numFmtId="0" fontId="7" fillId="0" borderId="0" xfId="60" applyFont="1" applyAlignment="1">
      <alignment horizontal="distributed" vertical="center"/>
      <protection/>
    </xf>
    <xf numFmtId="0" fontId="9" fillId="0" borderId="13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9" fillId="0" borderId="14" xfId="60" applyFont="1" applyBorder="1" applyAlignment="1">
      <alignment horizontal="distributed" vertical="center"/>
      <protection/>
    </xf>
    <xf numFmtId="0" fontId="3" fillId="0" borderId="0" xfId="60" applyFont="1" applyAlignment="1">
      <alignment horizontal="left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15" xfId="60" applyFont="1" applyBorder="1" applyAlignment="1">
      <alignment horizontal="center" vertical="center" textRotation="255"/>
      <protection/>
    </xf>
    <xf numFmtId="58" fontId="3" fillId="0" borderId="10" xfId="60" applyNumberFormat="1" applyFont="1" applyBorder="1" applyAlignment="1">
      <alignment horizontal="right" vertical="center"/>
      <protection/>
    </xf>
    <xf numFmtId="0" fontId="11" fillId="0" borderId="0" xfId="60" applyFont="1" applyAlignment="1">
      <alignment horizontal="center" vertical="center"/>
      <protection/>
    </xf>
    <xf numFmtId="0" fontId="7" fillId="0" borderId="16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60" applyFont="1" applyAlignment="1">
      <alignment horizontal="left" vertical="center"/>
      <protection/>
    </xf>
    <xf numFmtId="0" fontId="3" fillId="0" borderId="10" xfId="60" applyFont="1" applyBorder="1" applyAlignment="1">
      <alignment vertical="center"/>
      <protection/>
    </xf>
    <xf numFmtId="0" fontId="7" fillId="0" borderId="0" xfId="60" applyFont="1" applyAlignment="1">
      <alignment horizontal="distributed"/>
      <protection/>
    </xf>
    <xf numFmtId="0" fontId="7" fillId="0" borderId="14" xfId="60" applyFont="1" applyBorder="1" applyAlignment="1">
      <alignment horizontal="distributed"/>
      <protection/>
    </xf>
    <xf numFmtId="0" fontId="3" fillId="0" borderId="0" xfId="0" applyFont="1" applyAlignment="1">
      <alignment/>
    </xf>
    <xf numFmtId="196" fontId="9" fillId="0" borderId="18" xfId="60" applyNumberFormat="1" applyFont="1" applyFill="1" applyBorder="1" applyAlignment="1">
      <alignment horizontal="right" vertical="center"/>
      <protection/>
    </xf>
    <xf numFmtId="195" fontId="9" fillId="0" borderId="18" xfId="60" applyNumberFormat="1" applyFont="1" applyFill="1" applyBorder="1" applyAlignment="1">
      <alignment horizontal="right" vertical="center"/>
      <protection/>
    </xf>
    <xf numFmtId="196" fontId="7" fillId="0" borderId="0" xfId="60" applyNumberFormat="1" applyFont="1" applyFill="1" applyBorder="1" applyAlignment="1">
      <alignment horizontal="right"/>
      <protection/>
    </xf>
    <xf numFmtId="195" fontId="15" fillId="0" borderId="0" xfId="60" applyNumberFormat="1" applyFont="1" applyFill="1" applyBorder="1" applyAlignment="1">
      <alignment horizontal="right"/>
      <protection/>
    </xf>
    <xf numFmtId="196" fontId="7" fillId="0" borderId="0" xfId="60" applyNumberFormat="1" applyFont="1" applyFill="1" applyBorder="1" applyAlignment="1">
      <alignment horizontal="right" vertical="center"/>
      <protection/>
    </xf>
    <xf numFmtId="195" fontId="15" fillId="0" borderId="0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 applyFill="1" applyBorder="1" applyAlignment="1">
      <alignment horizontal="right" vertical="center"/>
      <protection/>
    </xf>
    <xf numFmtId="195" fontId="16" fillId="0" borderId="0" xfId="60" applyNumberFormat="1" applyFont="1" applyFill="1" applyBorder="1" applyAlignment="1">
      <alignment horizontal="right" vertical="center"/>
      <protection/>
    </xf>
    <xf numFmtId="195" fontId="15" fillId="0" borderId="16" xfId="60" applyNumberFormat="1" applyFont="1" applyFill="1" applyBorder="1" applyAlignment="1">
      <alignment horizontal="right" vertical="center"/>
      <protection/>
    </xf>
    <xf numFmtId="0" fontId="13" fillId="0" borderId="0" xfId="0" applyFont="1" applyFill="1" applyBorder="1" applyAlignment="1">
      <alignment horizontal="left" vertical="center"/>
    </xf>
    <xf numFmtId="0" fontId="3" fillId="0" borderId="0" xfId="60" applyFill="1" applyBorder="1" applyAlignment="1">
      <alignment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14" fillId="0" borderId="0" xfId="60" applyNumberFormat="1" applyFont="1" applyFill="1" applyAlignment="1">
      <alignment horizontal="left" vertical="center"/>
      <protection/>
    </xf>
    <xf numFmtId="0" fontId="3" fillId="0" borderId="0" xfId="60" applyNumberFormat="1" applyFill="1" applyAlignment="1">
      <alignment vertical="center"/>
      <protection/>
    </xf>
    <xf numFmtId="179" fontId="11" fillId="0" borderId="0" xfId="60" applyNumberFormat="1" applyFont="1" applyFill="1" applyAlignment="1">
      <alignment horizontal="center" vertical="center"/>
      <protection/>
    </xf>
    <xf numFmtId="0" fontId="11" fillId="0" borderId="0" xfId="60" applyNumberFormat="1" applyFont="1" applyFill="1" applyAlignment="1">
      <alignment horizontal="left" vertical="center"/>
      <protection/>
    </xf>
    <xf numFmtId="179" fontId="3" fillId="0" borderId="0" xfId="60" applyNumberFormat="1" applyFill="1" applyAlignment="1">
      <alignment vertical="center"/>
      <protection/>
    </xf>
    <xf numFmtId="0" fontId="11" fillId="0" borderId="0" xfId="60" applyNumberFormat="1" applyFont="1" applyFill="1" applyAlignment="1">
      <alignment horizontal="center" vertical="center"/>
      <protection/>
    </xf>
    <xf numFmtId="179" fontId="3" fillId="0" borderId="0" xfId="60" applyNumberFormat="1" applyFill="1" applyAlignment="1">
      <alignment horizontal="center" vertical="center"/>
      <protection/>
    </xf>
    <xf numFmtId="0" fontId="3" fillId="0" borderId="10" xfId="60" applyNumberFormat="1" applyFill="1" applyBorder="1" applyAlignment="1">
      <alignment vertical="center"/>
      <protection/>
    </xf>
    <xf numFmtId="179" fontId="3" fillId="0" borderId="10" xfId="60" applyNumberFormat="1" applyFill="1" applyBorder="1" applyAlignment="1">
      <alignment vertical="center"/>
      <protection/>
    </xf>
    <xf numFmtId="0" fontId="5" fillId="0" borderId="10" xfId="60" applyNumberFormat="1" applyFont="1" applyFill="1" applyBorder="1" applyAlignment="1">
      <alignment horizontal="right" vertical="center"/>
      <protection/>
    </xf>
    <xf numFmtId="179" fontId="5" fillId="0" borderId="10" xfId="60" applyNumberFormat="1" applyFont="1" applyFill="1" applyBorder="1" applyAlignment="1">
      <alignment horizontal="right" vertical="center"/>
      <protection/>
    </xf>
    <xf numFmtId="179" fontId="3" fillId="0" borderId="10" xfId="60" applyNumberFormat="1" applyFont="1" applyFill="1" applyBorder="1" applyAlignment="1">
      <alignment horizontal="right"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179" fontId="7" fillId="0" borderId="19" xfId="60" applyNumberFormat="1" applyFont="1" applyFill="1" applyBorder="1" applyAlignment="1">
      <alignment horizontal="center" vertical="center" wrapText="1"/>
      <protection/>
    </xf>
    <xf numFmtId="0" fontId="3" fillId="0" borderId="0" xfId="60" applyNumberFormat="1" applyFill="1" applyBorder="1" applyAlignment="1">
      <alignment vertical="center"/>
      <protection/>
    </xf>
    <xf numFmtId="179" fontId="7" fillId="0" borderId="11" xfId="60" applyNumberFormat="1" applyFont="1" applyFill="1" applyBorder="1" applyAlignment="1">
      <alignment horizontal="center" vertical="center"/>
      <protection/>
    </xf>
    <xf numFmtId="0" fontId="7" fillId="0" borderId="12" xfId="60" applyNumberFormat="1" applyFont="1" applyFill="1" applyBorder="1" applyAlignment="1">
      <alignment horizontal="center" vertical="center" textRotation="255"/>
      <protection/>
    </xf>
    <xf numFmtId="179" fontId="7" fillId="0" borderId="12" xfId="60" applyNumberFormat="1" applyFont="1" applyFill="1" applyBorder="1" applyAlignment="1">
      <alignment horizontal="center" vertical="center"/>
      <protection/>
    </xf>
    <xf numFmtId="0" fontId="9" fillId="0" borderId="0" xfId="60" applyNumberFormat="1" applyFont="1" applyFill="1" applyAlignment="1">
      <alignment horizontal="distributed" vertical="center"/>
      <protection/>
    </xf>
    <xf numFmtId="0" fontId="9" fillId="0" borderId="13" xfId="60" applyNumberFormat="1" applyFont="1" applyFill="1" applyBorder="1" applyAlignment="1">
      <alignment horizontal="right" vertical="center"/>
      <protection/>
    </xf>
    <xf numFmtId="0" fontId="9" fillId="0" borderId="18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horizontal="distributed"/>
      <protection/>
    </xf>
    <xf numFmtId="0" fontId="3" fillId="0" borderId="0" xfId="60" applyNumberFormat="1" applyFill="1" applyAlignment="1">
      <alignment/>
      <protection/>
    </xf>
    <xf numFmtId="0" fontId="7" fillId="0" borderId="0" xfId="60" applyNumberFormat="1" applyFont="1" applyFill="1" applyAlignment="1">
      <alignment horizontal="distributed" vertical="center"/>
      <protection/>
    </xf>
    <xf numFmtId="0" fontId="7" fillId="0" borderId="16" xfId="60" applyNumberFormat="1" applyFont="1" applyFill="1" applyBorder="1" applyAlignment="1">
      <alignment horizontal="distributed" vertical="center"/>
      <protection/>
    </xf>
    <xf numFmtId="0" fontId="14" fillId="0" borderId="0" xfId="60" applyFont="1" applyFill="1" applyAlignment="1">
      <alignment horizontal="left" vertical="center"/>
      <protection/>
    </xf>
    <xf numFmtId="0" fontId="11" fillId="0" borderId="0" xfId="60" applyFont="1" applyFill="1" applyAlignment="1">
      <alignment horizontal="center" vertical="center"/>
      <protection/>
    </xf>
    <xf numFmtId="0" fontId="12" fillId="0" borderId="0" xfId="60" applyFont="1" applyFill="1" applyAlignment="1">
      <alignment horizontal="left" vertical="center"/>
      <protection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60" applyNumberFormat="1" applyFill="1" applyAlignment="1">
      <alignment vertical="center"/>
      <protection/>
    </xf>
    <xf numFmtId="0" fontId="3" fillId="0" borderId="0" xfId="60" applyFill="1" applyAlignment="1">
      <alignment vertical="center"/>
      <protection/>
    </xf>
    <xf numFmtId="0" fontId="3" fillId="0" borderId="0" xfId="60" applyFill="1" applyAlignment="1">
      <alignment horizontal="center"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10" xfId="60" applyFill="1" applyBorder="1" applyAlignment="1">
      <alignment vertical="center"/>
      <protection/>
    </xf>
    <xf numFmtId="58" fontId="5" fillId="0" borderId="10" xfId="60" applyNumberFormat="1" applyFont="1" applyFill="1" applyBorder="1" applyAlignment="1">
      <alignment horizontal="right" vertical="center"/>
      <protection/>
    </xf>
    <xf numFmtId="58" fontId="3" fillId="0" borderId="10" xfId="60" applyNumberFormat="1" applyFont="1" applyFill="1" applyBorder="1" applyAlignment="1">
      <alignment horizontal="right" vertical="center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textRotation="255"/>
      <protection/>
    </xf>
    <xf numFmtId="0" fontId="7" fillId="0" borderId="12" xfId="60" applyFont="1" applyFill="1" applyBorder="1" applyAlignment="1">
      <alignment horizontal="center" vertical="center" textRotation="255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distributed" vertical="center"/>
      <protection/>
    </xf>
    <xf numFmtId="195" fontId="9" fillId="0" borderId="13" xfId="60" applyNumberFormat="1" applyFont="1" applyFill="1" applyBorder="1" applyAlignment="1">
      <alignment horizontal="right" vertical="center"/>
      <protection/>
    </xf>
    <xf numFmtId="0" fontId="9" fillId="0" borderId="13" xfId="60" applyFont="1" applyFill="1" applyBorder="1" applyAlignment="1">
      <alignment horizontal="distributed" vertical="center"/>
      <protection/>
    </xf>
    <xf numFmtId="0" fontId="7" fillId="0" borderId="0" xfId="60" applyFont="1" applyFill="1" applyAlignment="1">
      <alignment horizontal="distributed"/>
      <protection/>
    </xf>
    <xf numFmtId="0" fontId="7" fillId="0" borderId="14" xfId="60" applyFont="1" applyFill="1" applyBorder="1" applyAlignment="1">
      <alignment horizontal="distributed"/>
      <protection/>
    </xf>
    <xf numFmtId="0" fontId="3" fillId="0" borderId="0" xfId="0" applyFont="1" applyFill="1" applyAlignment="1">
      <alignment/>
    </xf>
    <xf numFmtId="0" fontId="7" fillId="0" borderId="0" xfId="60" applyFont="1" applyFill="1" applyAlignment="1">
      <alignment horizontal="distributed" vertical="center"/>
      <protection/>
    </xf>
    <xf numFmtId="0" fontId="7" fillId="0" borderId="14" xfId="60" applyFont="1" applyFill="1" applyBorder="1" applyAlignment="1">
      <alignment horizontal="distributed" vertical="center"/>
      <protection/>
    </xf>
    <xf numFmtId="0" fontId="9" fillId="0" borderId="14" xfId="60" applyFont="1" applyFill="1" applyBorder="1" applyAlignment="1">
      <alignment horizontal="distributed" vertical="center"/>
      <protection/>
    </xf>
    <xf numFmtId="0" fontId="7" fillId="0" borderId="16" xfId="60" applyFont="1" applyFill="1" applyBorder="1" applyAlignment="1">
      <alignment horizontal="distributed" vertical="center"/>
      <protection/>
    </xf>
    <xf numFmtId="196" fontId="7" fillId="0" borderId="16" xfId="60" applyNumberFormat="1" applyFont="1" applyFill="1" applyBorder="1" applyAlignment="1">
      <alignment horizontal="right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left" vertical="center"/>
      <protection/>
    </xf>
    <xf numFmtId="189" fontId="9" fillId="0" borderId="0" xfId="60" applyNumberFormat="1" applyFont="1" applyFill="1" applyBorder="1" applyAlignment="1">
      <alignment horizontal="right" vertical="center"/>
      <protection/>
    </xf>
    <xf numFmtId="189" fontId="7" fillId="0" borderId="0" xfId="60" applyNumberFormat="1" applyFont="1" applyFill="1" applyBorder="1" applyAlignment="1">
      <alignment horizontal="right"/>
      <protection/>
    </xf>
    <xf numFmtId="189" fontId="7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  <xf numFmtId="187" fontId="3" fillId="0" borderId="0" xfId="0" applyNumberFormat="1" applyFont="1" applyFill="1" applyAlignment="1">
      <alignment vertical="center"/>
    </xf>
    <xf numFmtId="0" fontId="3" fillId="0" borderId="10" xfId="60" applyFont="1" applyFill="1" applyBorder="1" applyAlignment="1">
      <alignment vertical="center"/>
      <protection/>
    </xf>
    <xf numFmtId="0" fontId="12" fillId="0" borderId="0" xfId="60" applyFont="1" applyFill="1" applyAlignment="1">
      <alignment horizontal="right" vertical="center"/>
      <protection/>
    </xf>
    <xf numFmtId="0" fontId="7" fillId="0" borderId="0" xfId="60" applyFont="1" applyFill="1" applyBorder="1" applyAlignment="1">
      <alignment horizontal="distributed"/>
      <protection/>
    </xf>
    <xf numFmtId="58" fontId="5" fillId="0" borderId="0" xfId="60" applyNumberFormat="1" applyFont="1" applyFill="1" applyBorder="1" applyAlignment="1">
      <alignment horizontal="right" vertical="center"/>
      <protection/>
    </xf>
    <xf numFmtId="189" fontId="15" fillId="0" borderId="0" xfId="60" applyNumberFormat="1" applyFont="1" applyFill="1" applyBorder="1" applyAlignment="1">
      <alignment horizontal="right"/>
      <protection/>
    </xf>
    <xf numFmtId="189" fontId="15" fillId="0" borderId="0" xfId="60" applyNumberFormat="1" applyFont="1" applyFill="1" applyBorder="1" applyAlignment="1">
      <alignment horizontal="right" vertical="center"/>
      <protection/>
    </xf>
    <xf numFmtId="189" fontId="16" fillId="0" borderId="0" xfId="60" applyNumberFormat="1" applyFont="1" applyFill="1" applyBorder="1" applyAlignment="1">
      <alignment horizontal="right" vertical="center"/>
      <protection/>
    </xf>
    <xf numFmtId="0" fontId="7" fillId="0" borderId="21" xfId="60" applyFont="1" applyFill="1" applyBorder="1" applyAlignment="1">
      <alignment horizontal="center" vertical="center" textRotation="255"/>
      <protection/>
    </xf>
    <xf numFmtId="195" fontId="7" fillId="0" borderId="14" xfId="60" applyNumberFormat="1" applyFont="1" applyFill="1" applyBorder="1" applyAlignment="1">
      <alignment horizontal="right"/>
      <protection/>
    </xf>
    <xf numFmtId="195" fontId="7" fillId="0" borderId="14" xfId="60" applyNumberFormat="1" applyFont="1" applyFill="1" applyBorder="1" applyAlignment="1">
      <alignment horizontal="right" vertical="center"/>
      <protection/>
    </xf>
    <xf numFmtId="195" fontId="9" fillId="0" borderId="14" xfId="60" applyNumberFormat="1" applyFont="1" applyFill="1" applyBorder="1" applyAlignment="1">
      <alignment horizontal="right" vertical="center"/>
      <protection/>
    </xf>
    <xf numFmtId="195" fontId="7" fillId="0" borderId="11" xfId="60" applyNumberFormat="1" applyFont="1" applyFill="1" applyBorder="1" applyAlignment="1">
      <alignment horizontal="right" vertical="center"/>
      <protection/>
    </xf>
    <xf numFmtId="195" fontId="7" fillId="0" borderId="0" xfId="60" applyNumberFormat="1" applyFont="1" applyFill="1" applyBorder="1" applyAlignment="1">
      <alignment horizontal="right"/>
      <protection/>
    </xf>
    <xf numFmtId="195" fontId="7" fillId="0" borderId="0" xfId="60" applyNumberFormat="1" applyFont="1" applyFill="1" applyBorder="1" applyAlignment="1">
      <alignment horizontal="right" vertical="center"/>
      <protection/>
    </xf>
    <xf numFmtId="195" fontId="9" fillId="0" borderId="0" xfId="60" applyNumberFormat="1" applyFont="1" applyFill="1" applyBorder="1" applyAlignment="1">
      <alignment horizontal="right" vertical="center"/>
      <protection/>
    </xf>
    <xf numFmtId="195" fontId="7" fillId="0" borderId="16" xfId="60" applyNumberFormat="1" applyFont="1" applyFill="1" applyBorder="1" applyAlignment="1">
      <alignment horizontal="right" vertical="center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95" fontId="9" fillId="0" borderId="0" xfId="60" applyNumberFormat="1" applyFont="1" applyFill="1" applyBorder="1" applyAlignment="1">
      <alignment horizontal="right" vertical="center" shrinkToFit="1"/>
      <protection/>
    </xf>
    <xf numFmtId="202" fontId="7" fillId="0" borderId="0" xfId="60" applyNumberFormat="1" applyFont="1" applyFill="1" applyBorder="1" applyAlignment="1">
      <alignment horizontal="right" vertical="center"/>
      <protection/>
    </xf>
    <xf numFmtId="0" fontId="3" fillId="0" borderId="0" xfId="60" applyNumberFormat="1" applyFont="1" applyFill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right"/>
      <protection/>
    </xf>
    <xf numFmtId="0" fontId="7" fillId="0" borderId="0" xfId="60" applyNumberFormat="1" applyFont="1" applyFill="1" applyBorder="1" applyAlignment="1">
      <alignment horizontal="right" vertical="center"/>
      <protection/>
    </xf>
    <xf numFmtId="0" fontId="9" fillId="0" borderId="0" xfId="60" applyNumberFormat="1" applyFont="1" applyFill="1" applyBorder="1" applyAlignment="1">
      <alignment horizontal="right" vertical="center"/>
      <protection/>
    </xf>
    <xf numFmtId="0" fontId="7" fillId="0" borderId="16" xfId="60" applyNumberFormat="1" applyFont="1" applyFill="1" applyBorder="1" applyAlignment="1">
      <alignment horizontal="right"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0" xfId="60" applyNumberFormat="1" applyFont="1" applyFill="1" applyBorder="1" applyAlignment="1">
      <alignment vertical="center"/>
      <protection/>
    </xf>
    <xf numFmtId="0" fontId="7" fillId="0" borderId="14" xfId="60" applyNumberFormat="1" applyFont="1" applyFill="1" applyBorder="1" applyAlignment="1">
      <alignment horizontal="right"/>
      <protection/>
    </xf>
    <xf numFmtId="0" fontId="7" fillId="0" borderId="14" xfId="60" applyNumberFormat="1" applyFont="1" applyFill="1" applyBorder="1" applyAlignment="1">
      <alignment horizontal="right" vertical="center"/>
      <protection/>
    </xf>
    <xf numFmtId="0" fontId="7" fillId="0" borderId="11" xfId="60" applyNumberFormat="1" applyFont="1" applyFill="1" applyBorder="1" applyAlignment="1">
      <alignment horizontal="right" vertical="center"/>
      <protection/>
    </xf>
    <xf numFmtId="179" fontId="9" fillId="0" borderId="18" xfId="60" applyNumberFormat="1" applyFont="1" applyFill="1" applyBorder="1" applyAlignment="1">
      <alignment horizontal="right" vertical="center"/>
      <protection/>
    </xf>
    <xf numFmtId="179" fontId="7" fillId="0" borderId="0" xfId="60" applyNumberFormat="1" applyFont="1" applyFill="1" applyBorder="1" applyAlignment="1">
      <alignment horizontal="right"/>
      <protection/>
    </xf>
    <xf numFmtId="179" fontId="7" fillId="0" borderId="0" xfId="60" applyNumberFormat="1" applyFont="1" applyFill="1" applyBorder="1" applyAlignment="1">
      <alignment horizontal="right" vertical="center"/>
      <protection/>
    </xf>
    <xf numFmtId="179" fontId="9" fillId="0" borderId="0" xfId="60" applyNumberFormat="1" applyFont="1" applyFill="1" applyBorder="1" applyAlignment="1">
      <alignment horizontal="right" vertical="center"/>
      <protection/>
    </xf>
    <xf numFmtId="179" fontId="7" fillId="0" borderId="16" xfId="60" applyNumberFormat="1" applyFont="1" applyFill="1" applyBorder="1" applyAlignment="1">
      <alignment horizontal="right" vertical="center"/>
      <protection/>
    </xf>
    <xf numFmtId="0" fontId="9" fillId="0" borderId="14" xfId="60" applyNumberFormat="1" applyFont="1" applyFill="1" applyBorder="1" applyAlignment="1">
      <alignment horizontal="right" vertical="center"/>
      <protection/>
    </xf>
    <xf numFmtId="179" fontId="3" fillId="0" borderId="0" xfId="60" applyNumberFormat="1" applyFont="1" applyFill="1" applyAlignment="1">
      <alignment vertical="center"/>
      <protection/>
    </xf>
    <xf numFmtId="179" fontId="7" fillId="0" borderId="0" xfId="0" applyNumberFormat="1" applyFont="1" applyAlignment="1">
      <alignment/>
    </xf>
    <xf numFmtId="179" fontId="9" fillId="0" borderId="18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7" fillId="0" borderId="16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204" fontId="7" fillId="0" borderId="0" xfId="60" applyNumberFormat="1" applyFont="1" applyFill="1" applyBorder="1" applyAlignment="1">
      <alignment horizontal="right"/>
      <protection/>
    </xf>
    <xf numFmtId="205" fontId="7" fillId="0" borderId="0" xfId="60" applyNumberFormat="1" applyFont="1" applyFill="1" applyBorder="1" applyAlignment="1">
      <alignment horizontal="right"/>
      <protection/>
    </xf>
    <xf numFmtId="205" fontId="7" fillId="0" borderId="0" xfId="60" applyNumberFormat="1" applyFont="1" applyFill="1" applyBorder="1" applyAlignment="1">
      <alignment horizontal="right" vertical="center"/>
      <protection/>
    </xf>
    <xf numFmtId="205" fontId="9" fillId="0" borderId="0" xfId="60" applyNumberFormat="1" applyFont="1" applyFill="1" applyBorder="1" applyAlignment="1">
      <alignment horizontal="right" vertical="center"/>
      <protection/>
    </xf>
    <xf numFmtId="205" fontId="7" fillId="0" borderId="16" xfId="60" applyNumberFormat="1" applyFont="1" applyFill="1" applyBorder="1" applyAlignment="1">
      <alignment horizontal="right" vertical="center"/>
      <protection/>
    </xf>
    <xf numFmtId="195" fontId="7" fillId="0" borderId="16" xfId="60" applyNumberFormat="1" applyFont="1" applyFill="1" applyBorder="1" applyAlignment="1">
      <alignment horizontal="right"/>
      <protection/>
    </xf>
    <xf numFmtId="204" fontId="7" fillId="0" borderId="16" xfId="60" applyNumberFormat="1" applyFont="1" applyFill="1" applyBorder="1" applyAlignment="1">
      <alignment horizontal="right"/>
      <protection/>
    </xf>
    <xf numFmtId="190" fontId="9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190" fontId="7" fillId="0" borderId="16" xfId="0" applyNumberFormat="1" applyFont="1" applyBorder="1" applyAlignment="1">
      <alignment/>
    </xf>
    <xf numFmtId="197" fontId="9" fillId="0" borderId="18" xfId="60" applyNumberFormat="1" applyFont="1" applyFill="1" applyBorder="1" applyAlignment="1">
      <alignment horizontal="right" vertical="center"/>
      <protection/>
    </xf>
    <xf numFmtId="197" fontId="7" fillId="0" borderId="0" xfId="60" applyNumberFormat="1" applyFont="1" applyFill="1" applyBorder="1" applyAlignment="1">
      <alignment horizontal="right"/>
      <protection/>
    </xf>
    <xf numFmtId="197" fontId="7" fillId="0" borderId="0" xfId="60" applyNumberFormat="1" applyFont="1" applyFill="1" applyBorder="1" applyAlignment="1">
      <alignment horizontal="right" vertical="center"/>
      <protection/>
    </xf>
    <xf numFmtId="197" fontId="9" fillId="0" borderId="0" xfId="60" applyNumberFormat="1" applyFont="1" applyFill="1" applyBorder="1" applyAlignment="1">
      <alignment horizontal="right" vertical="center"/>
      <protection/>
    </xf>
    <xf numFmtId="197" fontId="7" fillId="0" borderId="16" xfId="60" applyNumberFormat="1" applyFont="1" applyFill="1" applyBorder="1" applyAlignment="1">
      <alignment horizontal="right" vertical="center"/>
      <protection/>
    </xf>
    <xf numFmtId="0" fontId="7" fillId="0" borderId="22" xfId="60" applyNumberFormat="1" applyFont="1" applyFill="1" applyBorder="1" applyAlignment="1">
      <alignment horizontal="center" vertical="center" textRotation="255"/>
      <protection/>
    </xf>
    <xf numFmtId="0" fontId="7" fillId="0" borderId="23" xfId="60" applyNumberFormat="1" applyFont="1" applyFill="1" applyBorder="1" applyAlignment="1">
      <alignment horizontal="center" vertical="center" textRotation="255"/>
      <protection/>
    </xf>
    <xf numFmtId="0" fontId="7" fillId="0" borderId="20" xfId="60" applyNumberFormat="1" applyFont="1" applyFill="1" applyBorder="1" applyAlignment="1">
      <alignment horizontal="center" vertical="center" textRotation="255"/>
      <protection/>
    </xf>
    <xf numFmtId="190" fontId="7" fillId="0" borderId="24" xfId="60" applyNumberFormat="1" applyFont="1" applyFill="1" applyBorder="1" applyAlignment="1">
      <alignment horizontal="center" vertical="center" wrapText="1"/>
      <protection/>
    </xf>
    <xf numFmtId="190" fontId="8" fillId="0" borderId="25" xfId="0" applyNumberFormat="1" applyFont="1" applyFill="1" applyBorder="1" applyAlignment="1">
      <alignment vertical="center"/>
    </xf>
    <xf numFmtId="179" fontId="7" fillId="0" borderId="24" xfId="60" applyNumberFormat="1" applyFont="1" applyFill="1" applyBorder="1" applyAlignment="1">
      <alignment horizontal="center" vertical="center" wrapText="1"/>
      <protection/>
    </xf>
    <xf numFmtId="179" fontId="7" fillId="0" borderId="25" xfId="60" applyNumberFormat="1" applyFont="1" applyFill="1" applyBorder="1" applyAlignment="1">
      <alignment horizontal="center" vertical="center" wrapText="1"/>
      <protection/>
    </xf>
    <xf numFmtId="179" fontId="7" fillId="0" borderId="11" xfId="60" applyNumberFormat="1" applyFont="1" applyFill="1" applyBorder="1" applyAlignment="1">
      <alignment horizontal="center" vertical="center" wrapText="1"/>
      <protection/>
    </xf>
    <xf numFmtId="179" fontId="7" fillId="0" borderId="16" xfId="60" applyNumberFormat="1" applyFont="1" applyFill="1" applyBorder="1" applyAlignment="1">
      <alignment horizontal="center" vertical="center" wrapText="1"/>
      <protection/>
    </xf>
    <xf numFmtId="179" fontId="7" fillId="0" borderId="17" xfId="60" applyNumberFormat="1" applyFont="1" applyFill="1" applyBorder="1" applyAlignment="1">
      <alignment horizontal="center" vertical="center" shrinkToFit="1"/>
      <protection/>
    </xf>
    <xf numFmtId="179" fontId="7" fillId="0" borderId="26" xfId="60" applyNumberFormat="1" applyFont="1" applyFill="1" applyBorder="1" applyAlignment="1">
      <alignment horizontal="center" vertical="center" shrinkToFit="1"/>
      <protection/>
    </xf>
    <xf numFmtId="179" fontId="7" fillId="0" borderId="17" xfId="60" applyNumberFormat="1" applyFont="1" applyFill="1" applyBorder="1" applyAlignment="1">
      <alignment horizontal="center" vertical="center" wrapText="1"/>
      <protection/>
    </xf>
    <xf numFmtId="179" fontId="7" fillId="0" borderId="26" xfId="60" applyNumberFormat="1" applyFont="1" applyFill="1" applyBorder="1" applyAlignment="1">
      <alignment horizontal="center" vertical="center" wrapText="1"/>
      <protection/>
    </xf>
    <xf numFmtId="179" fontId="7" fillId="0" borderId="22" xfId="60" applyNumberFormat="1" applyFont="1" applyFill="1" applyBorder="1" applyAlignment="1">
      <alignment horizontal="center" vertical="center"/>
      <protection/>
    </xf>
    <xf numFmtId="179" fontId="7" fillId="0" borderId="11" xfId="60" applyNumberFormat="1" applyFont="1" applyFill="1" applyBorder="1" applyAlignment="1">
      <alignment horizontal="center" vertical="center"/>
      <protection/>
    </xf>
    <xf numFmtId="179" fontId="7" fillId="0" borderId="20" xfId="60" applyNumberFormat="1" applyFont="1" applyFill="1" applyBorder="1" applyAlignment="1">
      <alignment horizontal="center" vertical="center"/>
      <protection/>
    </xf>
    <xf numFmtId="179" fontId="7" fillId="0" borderId="24" xfId="60" applyNumberFormat="1" applyFont="1" applyFill="1" applyBorder="1" applyAlignment="1">
      <alignment horizontal="center" vertical="center"/>
      <protection/>
    </xf>
    <xf numFmtId="190" fontId="10" fillId="0" borderId="11" xfId="0" applyNumberFormat="1" applyFont="1" applyFill="1" applyBorder="1" applyAlignment="1">
      <alignment horizontal="center" vertical="center"/>
    </xf>
    <xf numFmtId="190" fontId="10" fillId="0" borderId="20" xfId="0" applyNumberFormat="1" applyFont="1" applyFill="1" applyBorder="1" applyAlignment="1">
      <alignment horizontal="center" vertical="center"/>
    </xf>
    <xf numFmtId="0" fontId="7" fillId="0" borderId="24" xfId="60" applyFont="1" applyFill="1" applyBorder="1" applyAlignment="1">
      <alignment horizontal="center" vertical="center" textRotation="255"/>
      <protection/>
    </xf>
    <xf numFmtId="0" fontId="7" fillId="0" borderId="14" xfId="60" applyFont="1" applyFill="1" applyBorder="1" applyAlignment="1">
      <alignment horizontal="center" vertical="center" textRotation="255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textRotation="255"/>
      <protection/>
    </xf>
    <xf numFmtId="0" fontId="7" fillId="0" borderId="23" xfId="60" applyFont="1" applyFill="1" applyBorder="1" applyAlignment="1">
      <alignment horizontal="center" vertical="center" textRotation="255"/>
      <protection/>
    </xf>
    <xf numFmtId="0" fontId="7" fillId="0" borderId="20" xfId="60" applyFont="1" applyFill="1" applyBorder="1" applyAlignment="1">
      <alignment horizontal="center" vertical="center" textRotation="255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27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26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6" xfId="60" applyFont="1" applyFill="1" applyBorder="1" applyAlignment="1">
      <alignment horizontal="center" vertical="center" shrinkToFit="1"/>
      <protection/>
    </xf>
    <xf numFmtId="0" fontId="7" fillId="0" borderId="15" xfId="60" applyFont="1" applyFill="1" applyBorder="1" applyAlignment="1">
      <alignment horizontal="center" vertical="center" shrinkToFit="1"/>
      <protection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textRotation="255"/>
      <protection/>
    </xf>
    <xf numFmtId="0" fontId="7" fillId="0" borderId="23" xfId="60" applyFont="1" applyBorder="1" applyAlignment="1">
      <alignment horizontal="center" vertical="center" textRotation="255"/>
      <protection/>
    </xf>
    <xf numFmtId="0" fontId="7" fillId="0" borderId="20" xfId="60" applyFont="1" applyBorder="1" applyAlignment="1">
      <alignment horizontal="center" vertical="center" textRotation="255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 vertical="center" wrapText="1"/>
      <protection/>
    </xf>
    <xf numFmtId="0" fontId="17" fillId="0" borderId="24" xfId="60" applyFont="1" applyBorder="1" applyAlignment="1">
      <alignment horizontal="center" vertical="center" wrapText="1"/>
      <protection/>
    </xf>
    <xf numFmtId="0" fontId="7" fillId="0" borderId="24" xfId="60" applyFont="1" applyBorder="1" applyAlignment="1">
      <alignment horizontal="center" vertical="center" textRotation="255"/>
      <protection/>
    </xf>
    <xf numFmtId="0" fontId="7" fillId="0" borderId="14" xfId="60" applyFont="1" applyBorder="1" applyAlignment="1">
      <alignment horizontal="center" vertical="center" textRotation="255"/>
      <protection/>
    </xf>
    <xf numFmtId="0" fontId="7" fillId="0" borderId="11" xfId="60" applyFont="1" applyBorder="1" applyAlignment="1">
      <alignment horizontal="center" vertical="center" textRotation="255"/>
      <protection/>
    </xf>
    <xf numFmtId="0" fontId="61" fillId="0" borderId="0" xfId="60" applyFont="1" applyFill="1" applyAlignment="1">
      <alignment horizontal="left" vertical="center"/>
      <protection/>
    </xf>
    <xf numFmtId="0" fontId="62" fillId="0" borderId="0" xfId="60" applyFont="1" applyFill="1" applyAlignment="1">
      <alignment horizontal="center" vertical="center"/>
      <protection/>
    </xf>
    <xf numFmtId="0" fontId="63" fillId="0" borderId="0" xfId="60" applyFont="1" applyFill="1" applyAlignment="1">
      <alignment horizontal="left" vertical="center"/>
      <protection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/>
    </xf>
    <xf numFmtId="176" fontId="65" fillId="0" borderId="0" xfId="60" applyNumberFormat="1" applyFont="1" applyFill="1" applyAlignment="1">
      <alignment vertical="center"/>
      <protection/>
    </xf>
    <xf numFmtId="0" fontId="65" fillId="0" borderId="0" xfId="60" applyFont="1" applyFill="1" applyAlignment="1">
      <alignment vertical="center"/>
      <protection/>
    </xf>
    <xf numFmtId="0" fontId="65" fillId="0" borderId="0" xfId="60" applyFont="1" applyFill="1" applyAlignment="1">
      <alignment horizontal="center" vertical="center"/>
      <protection/>
    </xf>
    <xf numFmtId="0" fontId="66" fillId="0" borderId="0" xfId="60" applyFont="1" applyFill="1" applyAlignment="1">
      <alignment horizontal="left" vertical="center"/>
      <protection/>
    </xf>
    <xf numFmtId="0" fontId="65" fillId="0" borderId="10" xfId="60" applyFont="1" applyFill="1" applyBorder="1" applyAlignment="1">
      <alignment vertical="center"/>
      <protection/>
    </xf>
    <xf numFmtId="58" fontId="67" fillId="0" borderId="10" xfId="60" applyNumberFormat="1" applyFont="1" applyFill="1" applyBorder="1" applyAlignment="1">
      <alignment horizontal="right" vertical="center"/>
      <protection/>
    </xf>
    <xf numFmtId="0" fontId="65" fillId="0" borderId="0" xfId="60" applyFont="1" applyFill="1" applyBorder="1" applyAlignment="1">
      <alignment vertical="center"/>
      <protection/>
    </xf>
    <xf numFmtId="58" fontId="65" fillId="0" borderId="10" xfId="60" applyNumberFormat="1" applyFont="1" applyFill="1" applyBorder="1" applyAlignment="1">
      <alignment horizontal="right" vertical="center"/>
      <protection/>
    </xf>
    <xf numFmtId="0" fontId="68" fillId="0" borderId="22" xfId="60" applyFont="1" applyFill="1" applyBorder="1" applyAlignment="1">
      <alignment horizontal="center" vertical="center" textRotation="255"/>
      <protection/>
    </xf>
    <xf numFmtId="0" fontId="68" fillId="0" borderId="24" xfId="60" applyFont="1" applyFill="1" applyBorder="1" applyAlignment="1">
      <alignment horizontal="center" vertical="center" wrapText="1"/>
      <protection/>
    </xf>
    <xf numFmtId="0" fontId="68" fillId="0" borderId="25" xfId="60" applyFont="1" applyFill="1" applyBorder="1" applyAlignment="1">
      <alignment horizontal="center" vertical="center" wrapText="1"/>
      <protection/>
    </xf>
    <xf numFmtId="0" fontId="68" fillId="0" borderId="19" xfId="60" applyFont="1" applyFill="1" applyBorder="1" applyAlignment="1">
      <alignment horizontal="center" vertical="center" wrapText="1"/>
      <protection/>
    </xf>
    <xf numFmtId="0" fontId="68" fillId="0" borderId="27" xfId="60" applyFont="1" applyFill="1" applyBorder="1" applyAlignment="1">
      <alignment horizontal="center" vertical="center" wrapText="1"/>
      <protection/>
    </xf>
    <xf numFmtId="0" fontId="68" fillId="0" borderId="0" xfId="60" applyFont="1" applyFill="1" applyBorder="1" applyAlignment="1">
      <alignment horizontal="center" vertical="center" wrapText="1"/>
      <protection/>
    </xf>
    <xf numFmtId="0" fontId="68" fillId="0" borderId="29" xfId="60" applyFont="1" applyFill="1" applyBorder="1" applyAlignment="1">
      <alignment horizontal="center" vertical="center" wrapText="1"/>
      <protection/>
    </xf>
    <xf numFmtId="0" fontId="68" fillId="0" borderId="24" xfId="60" applyFont="1" applyFill="1" applyBorder="1" applyAlignment="1">
      <alignment horizontal="center" vertical="center" textRotation="255"/>
      <protection/>
    </xf>
    <xf numFmtId="0" fontId="68" fillId="0" borderId="23" xfId="60" applyFont="1" applyFill="1" applyBorder="1" applyAlignment="1">
      <alignment horizontal="center" vertical="center" textRotation="255"/>
      <protection/>
    </xf>
    <xf numFmtId="0" fontId="68" fillId="0" borderId="11" xfId="60" applyFont="1" applyFill="1" applyBorder="1" applyAlignment="1">
      <alignment horizontal="center" vertical="center" wrapText="1"/>
      <protection/>
    </xf>
    <xf numFmtId="0" fontId="68" fillId="0" borderId="20" xfId="60" applyFont="1" applyFill="1" applyBorder="1" applyAlignment="1">
      <alignment horizontal="center" vertical="center" wrapText="1"/>
      <protection/>
    </xf>
    <xf numFmtId="0" fontId="68" fillId="0" borderId="11" xfId="60" applyFont="1" applyFill="1" applyBorder="1" applyAlignment="1">
      <alignment horizontal="center" vertical="center"/>
      <protection/>
    </xf>
    <xf numFmtId="0" fontId="68" fillId="0" borderId="20" xfId="60" applyFont="1" applyFill="1" applyBorder="1" applyAlignment="1">
      <alignment horizontal="center" vertical="center"/>
      <protection/>
    </xf>
    <xf numFmtId="0" fontId="68" fillId="0" borderId="17" xfId="60" applyFont="1" applyFill="1" applyBorder="1" applyAlignment="1">
      <alignment horizontal="center" vertical="center"/>
      <protection/>
    </xf>
    <xf numFmtId="0" fontId="68" fillId="0" borderId="15" xfId="60" applyFont="1" applyFill="1" applyBorder="1" applyAlignment="1">
      <alignment horizontal="center" vertical="center"/>
      <protection/>
    </xf>
    <xf numFmtId="0" fontId="68" fillId="0" borderId="16" xfId="60" applyFont="1" applyFill="1" applyBorder="1" applyAlignment="1">
      <alignment horizontal="center" vertical="center" wrapText="1"/>
      <protection/>
    </xf>
    <xf numFmtId="0" fontId="68" fillId="0" borderId="26" xfId="60" applyFont="1" applyFill="1" applyBorder="1" applyAlignment="1">
      <alignment horizontal="center" vertical="center" wrapText="1"/>
      <protection/>
    </xf>
    <xf numFmtId="0" fontId="68" fillId="0" borderId="17" xfId="60" applyFont="1" applyFill="1" applyBorder="1" applyAlignment="1">
      <alignment horizontal="center" vertical="center" wrapText="1"/>
      <protection/>
    </xf>
    <xf numFmtId="0" fontId="68" fillId="0" borderId="14" xfId="60" applyFont="1" applyFill="1" applyBorder="1" applyAlignment="1">
      <alignment horizontal="center" vertical="center" textRotation="255"/>
      <protection/>
    </xf>
    <xf numFmtId="0" fontId="68" fillId="0" borderId="20" xfId="60" applyFont="1" applyFill="1" applyBorder="1" applyAlignment="1">
      <alignment horizontal="center" vertical="center" textRotation="255"/>
      <protection/>
    </xf>
    <xf numFmtId="0" fontId="68" fillId="0" borderId="12" xfId="60" applyFont="1" applyFill="1" applyBorder="1" applyAlignment="1">
      <alignment horizontal="center" vertical="center" textRotation="255"/>
      <protection/>
    </xf>
    <xf numFmtId="0" fontId="68" fillId="0" borderId="12" xfId="60" applyFont="1" applyFill="1" applyBorder="1" applyAlignment="1">
      <alignment horizontal="center" vertical="center"/>
      <protection/>
    </xf>
    <xf numFmtId="0" fontId="68" fillId="0" borderId="12" xfId="60" applyFont="1" applyFill="1" applyBorder="1" applyAlignment="1">
      <alignment horizontal="center" vertical="center" wrapText="1"/>
      <protection/>
    </xf>
    <xf numFmtId="0" fontId="68" fillId="0" borderId="0" xfId="60" applyFont="1" applyFill="1" applyBorder="1" applyAlignment="1">
      <alignment horizontal="center" vertical="center"/>
      <protection/>
    </xf>
    <xf numFmtId="0" fontId="68" fillId="0" borderId="20" xfId="60" applyFont="1" applyFill="1" applyBorder="1" applyAlignment="1">
      <alignment horizontal="center" vertical="center" textRotation="255"/>
      <protection/>
    </xf>
    <xf numFmtId="0" fontId="68" fillId="0" borderId="11" xfId="60" applyFont="1" applyFill="1" applyBorder="1" applyAlignment="1">
      <alignment horizontal="center" vertical="center"/>
      <protection/>
    </xf>
    <xf numFmtId="0" fontId="68" fillId="0" borderId="11" xfId="60" applyFont="1" applyFill="1" applyBorder="1" applyAlignment="1">
      <alignment horizontal="center" vertical="center" textRotation="255"/>
      <protection/>
    </xf>
    <xf numFmtId="0" fontId="69" fillId="0" borderId="0" xfId="60" applyFont="1" applyFill="1" applyAlignment="1">
      <alignment horizontal="distributed" vertical="center"/>
      <protection/>
    </xf>
    <xf numFmtId="195" fontId="69" fillId="0" borderId="13" xfId="60" applyNumberFormat="1" applyFont="1" applyFill="1" applyBorder="1" applyAlignment="1">
      <alignment horizontal="right" vertical="center"/>
      <protection/>
    </xf>
    <xf numFmtId="209" fontId="69" fillId="0" borderId="0" xfId="48" applyNumberFormat="1" applyFont="1" applyAlignment="1">
      <alignment/>
    </xf>
    <xf numFmtId="195" fontId="69" fillId="0" borderId="18" xfId="60" applyNumberFormat="1" applyFont="1" applyFill="1" applyBorder="1" applyAlignment="1">
      <alignment horizontal="right" vertical="center"/>
      <protection/>
    </xf>
    <xf numFmtId="196" fontId="69" fillId="0" borderId="0" xfId="60" applyNumberFormat="1" applyFont="1" applyFill="1" applyBorder="1" applyAlignment="1">
      <alignment horizontal="right" vertical="center"/>
      <protection/>
    </xf>
    <xf numFmtId="206" fontId="69" fillId="0" borderId="0" xfId="48" applyNumberFormat="1" applyFont="1" applyAlignment="1">
      <alignment/>
    </xf>
    <xf numFmtId="206" fontId="69" fillId="0" borderId="0" xfId="0" applyNumberFormat="1" applyFont="1" applyAlignment="1">
      <alignment/>
    </xf>
    <xf numFmtId="179" fontId="69" fillId="0" borderId="0" xfId="60" applyNumberFormat="1" applyFont="1" applyFill="1" applyBorder="1" applyAlignment="1">
      <alignment horizontal="right"/>
      <protection/>
    </xf>
    <xf numFmtId="40" fontId="69" fillId="0" borderId="0" xfId="48" applyNumberFormat="1" applyFont="1" applyAlignment="1">
      <alignment/>
    </xf>
    <xf numFmtId="0" fontId="69" fillId="0" borderId="13" xfId="60" applyFont="1" applyFill="1" applyBorder="1" applyAlignment="1">
      <alignment horizontal="distributed" vertical="center"/>
      <protection/>
    </xf>
    <xf numFmtId="0" fontId="68" fillId="0" borderId="0" xfId="60" applyFont="1" applyFill="1" applyAlignment="1">
      <alignment horizontal="distributed"/>
      <protection/>
    </xf>
    <xf numFmtId="195" fontId="68" fillId="0" borderId="14" xfId="60" applyNumberFormat="1" applyFont="1" applyFill="1" applyBorder="1" applyAlignment="1">
      <alignment horizontal="right"/>
      <protection/>
    </xf>
    <xf numFmtId="209" fontId="68" fillId="0" borderId="0" xfId="48" applyNumberFormat="1" applyFont="1" applyAlignment="1">
      <alignment/>
    </xf>
    <xf numFmtId="195" fontId="68" fillId="0" borderId="0" xfId="60" applyNumberFormat="1" applyFont="1" applyFill="1" applyBorder="1" applyAlignment="1">
      <alignment horizontal="right"/>
      <protection/>
    </xf>
    <xf numFmtId="209" fontId="68" fillId="0" borderId="0" xfId="48" applyNumberFormat="1" applyFont="1" applyFill="1" applyBorder="1" applyAlignment="1">
      <alignment horizontal="right"/>
    </xf>
    <xf numFmtId="196" fontId="68" fillId="0" borderId="0" xfId="60" applyNumberFormat="1" applyFont="1" applyFill="1" applyBorder="1" applyAlignment="1">
      <alignment horizontal="right"/>
      <protection/>
    </xf>
    <xf numFmtId="206" fontId="68" fillId="0" borderId="0" xfId="48" applyNumberFormat="1" applyFont="1" applyFill="1" applyBorder="1" applyAlignment="1">
      <alignment horizontal="right"/>
    </xf>
    <xf numFmtId="0" fontId="68" fillId="0" borderId="0" xfId="0" applyFont="1" applyAlignment="1">
      <alignment/>
    </xf>
    <xf numFmtId="40" fontId="68" fillId="0" borderId="0" xfId="48" applyNumberFormat="1" applyFont="1" applyAlignment="1">
      <alignment/>
    </xf>
    <xf numFmtId="0" fontId="68" fillId="0" borderId="14" xfId="60" applyFont="1" applyFill="1" applyBorder="1" applyAlignment="1">
      <alignment horizontal="distributed"/>
      <protection/>
    </xf>
    <xf numFmtId="0" fontId="65" fillId="0" borderId="0" xfId="0" applyFont="1" applyFill="1" applyAlignment="1">
      <alignment/>
    </xf>
    <xf numFmtId="0" fontId="68" fillId="0" borderId="0" xfId="60" applyFont="1" applyFill="1" applyAlignment="1">
      <alignment horizontal="distributed" vertical="center"/>
      <protection/>
    </xf>
    <xf numFmtId="195" fontId="68" fillId="0" borderId="14" xfId="60" applyNumberFormat="1" applyFont="1" applyFill="1" applyBorder="1" applyAlignment="1">
      <alignment horizontal="right" vertical="center"/>
      <protection/>
    </xf>
    <xf numFmtId="195" fontId="68" fillId="0" borderId="0" xfId="60" applyNumberFormat="1" applyFont="1" applyFill="1" applyBorder="1" applyAlignment="1">
      <alignment horizontal="right" vertical="center"/>
      <protection/>
    </xf>
    <xf numFmtId="196" fontId="68" fillId="0" borderId="0" xfId="60" applyNumberFormat="1" applyFont="1" applyFill="1" applyBorder="1" applyAlignment="1">
      <alignment horizontal="right" vertical="center"/>
      <protection/>
    </xf>
    <xf numFmtId="206" fontId="68" fillId="0" borderId="0" xfId="48" applyNumberFormat="1" applyFont="1" applyAlignment="1">
      <alignment/>
    </xf>
    <xf numFmtId="179" fontId="68" fillId="0" borderId="0" xfId="60" applyNumberFormat="1" applyFont="1" applyFill="1" applyBorder="1" applyAlignment="1">
      <alignment horizontal="right"/>
      <protection/>
    </xf>
    <xf numFmtId="0" fontId="68" fillId="0" borderId="14" xfId="60" applyFont="1" applyFill="1" applyBorder="1" applyAlignment="1">
      <alignment horizontal="distributed" vertical="center"/>
      <protection/>
    </xf>
    <xf numFmtId="196" fontId="68" fillId="0" borderId="0" xfId="0" applyNumberFormat="1" applyFont="1" applyAlignment="1">
      <alignment/>
    </xf>
    <xf numFmtId="40" fontId="68" fillId="0" borderId="0" xfId="48" applyNumberFormat="1" applyFont="1" applyFill="1" applyBorder="1" applyAlignment="1">
      <alignment horizontal="right"/>
    </xf>
    <xf numFmtId="206" fontId="68" fillId="0" borderId="0" xfId="0" applyNumberFormat="1" applyFont="1" applyAlignment="1">
      <alignment/>
    </xf>
    <xf numFmtId="195" fontId="69" fillId="0" borderId="14" xfId="60" applyNumberFormat="1" applyFont="1" applyFill="1" applyBorder="1" applyAlignment="1">
      <alignment horizontal="right" vertical="center"/>
      <protection/>
    </xf>
    <xf numFmtId="195" fontId="69" fillId="0" borderId="0" xfId="60" applyNumberFormat="1" applyFont="1" applyFill="1" applyBorder="1" applyAlignment="1">
      <alignment horizontal="right" vertical="center"/>
      <protection/>
    </xf>
    <xf numFmtId="0" fontId="69" fillId="0" borderId="0" xfId="0" applyFont="1" applyAlignment="1">
      <alignment/>
    </xf>
    <xf numFmtId="0" fontId="69" fillId="0" borderId="14" xfId="60" applyFont="1" applyFill="1" applyBorder="1" applyAlignment="1">
      <alignment horizontal="distributed" vertical="center"/>
      <protection/>
    </xf>
    <xf numFmtId="0" fontId="68" fillId="0" borderId="16" xfId="60" applyFont="1" applyFill="1" applyBorder="1" applyAlignment="1">
      <alignment horizontal="distributed" vertical="center"/>
      <protection/>
    </xf>
    <xf numFmtId="195" fontId="68" fillId="0" borderId="11" xfId="60" applyNumberFormat="1" applyFont="1" applyFill="1" applyBorder="1" applyAlignment="1">
      <alignment horizontal="right" vertical="center"/>
      <protection/>
    </xf>
    <xf numFmtId="209" fontId="68" fillId="0" borderId="16" xfId="48" applyNumberFormat="1" applyFont="1" applyBorder="1" applyAlignment="1">
      <alignment/>
    </xf>
    <xf numFmtId="195" fontId="68" fillId="0" borderId="16" xfId="60" applyNumberFormat="1" applyFont="1" applyFill="1" applyBorder="1" applyAlignment="1">
      <alignment horizontal="right"/>
      <protection/>
    </xf>
    <xf numFmtId="195" fontId="68" fillId="0" borderId="16" xfId="60" applyNumberFormat="1" applyFont="1" applyFill="1" applyBorder="1" applyAlignment="1">
      <alignment horizontal="right" vertical="center"/>
      <protection/>
    </xf>
    <xf numFmtId="206" fontId="68" fillId="0" borderId="16" xfId="48" applyNumberFormat="1" applyFont="1" applyBorder="1" applyAlignment="1">
      <alignment/>
    </xf>
    <xf numFmtId="0" fontId="68" fillId="0" borderId="16" xfId="0" applyFont="1" applyBorder="1" applyAlignment="1">
      <alignment/>
    </xf>
    <xf numFmtId="40" fontId="68" fillId="0" borderId="20" xfId="48" applyNumberFormat="1" applyFont="1" applyBorder="1" applyAlignment="1">
      <alignment/>
    </xf>
    <xf numFmtId="0" fontId="68" fillId="0" borderId="11" xfId="60" applyFont="1" applyFill="1" applyBorder="1" applyAlignment="1">
      <alignment horizontal="distributed" vertical="center"/>
      <protection/>
    </xf>
    <xf numFmtId="0" fontId="65" fillId="0" borderId="0" xfId="60" applyFont="1" applyFill="1" applyAlignment="1">
      <alignment horizontal="right" vertical="center"/>
      <protection/>
    </xf>
    <xf numFmtId="0" fontId="65" fillId="0" borderId="0" xfId="60" applyFont="1" applyFill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8.625" style="49" customWidth="1"/>
    <col min="2" max="2" width="5.125" style="138" customWidth="1"/>
    <col min="3" max="3" width="8.625" style="52" customWidth="1"/>
    <col min="4" max="4" width="5.125" style="138" customWidth="1"/>
    <col min="5" max="5" width="8.625" style="52" customWidth="1"/>
    <col min="6" max="6" width="5.125" style="138" customWidth="1"/>
    <col min="7" max="7" width="8.625" style="52" customWidth="1"/>
    <col min="8" max="8" width="5.125" style="133" customWidth="1"/>
    <col min="9" max="9" width="8.625" style="54" customWidth="1"/>
    <col min="10" max="10" width="5.125" style="133" customWidth="1"/>
    <col min="11" max="11" width="8.625" style="54" customWidth="1"/>
    <col min="12" max="12" width="5.125" style="133" customWidth="1"/>
    <col min="13" max="13" width="8.625" style="54" customWidth="1"/>
    <col min="14" max="16384" width="9.00390625" style="49" customWidth="1"/>
  </cols>
  <sheetData>
    <row r="1" spans="1:13" ht="17.25">
      <c r="A1" s="48" t="s">
        <v>55</v>
      </c>
      <c r="C1" s="50"/>
      <c r="D1" s="51" t="s">
        <v>4</v>
      </c>
      <c r="F1" s="53"/>
      <c r="G1" s="50"/>
      <c r="H1" s="53"/>
      <c r="I1" s="50"/>
      <c r="J1" s="53"/>
      <c r="K1" s="50"/>
      <c r="L1" s="53"/>
      <c r="M1" s="50"/>
    </row>
    <row r="2" ht="13.5">
      <c r="A2" s="48" t="s">
        <v>0</v>
      </c>
    </row>
    <row r="3" spans="1:13" ht="14.25" thickBot="1">
      <c r="A3" s="55"/>
      <c r="B3" s="139"/>
      <c r="C3" s="56"/>
      <c r="D3" s="139"/>
      <c r="E3" s="56"/>
      <c r="F3" s="139"/>
      <c r="G3" s="56"/>
      <c r="H3" s="57"/>
      <c r="I3" s="58"/>
      <c r="J3" s="57"/>
      <c r="K3" s="58"/>
      <c r="L3" s="57"/>
      <c r="M3" s="59" t="s">
        <v>203</v>
      </c>
    </row>
    <row r="4" spans="1:14" ht="15.75" customHeight="1">
      <c r="A4" s="171" t="s">
        <v>1</v>
      </c>
      <c r="B4" s="176" t="s">
        <v>173</v>
      </c>
      <c r="C4" s="184"/>
      <c r="D4" s="187" t="s">
        <v>165</v>
      </c>
      <c r="E4" s="184"/>
      <c r="F4" s="174" t="s">
        <v>5</v>
      </c>
      <c r="G4" s="175"/>
      <c r="H4" s="176" t="s">
        <v>164</v>
      </c>
      <c r="I4" s="177"/>
      <c r="J4" s="60"/>
      <c r="K4" s="61"/>
      <c r="L4" s="60"/>
      <c r="M4" s="61"/>
      <c r="N4" s="62"/>
    </row>
    <row r="5" spans="1:14" ht="15.75" customHeight="1">
      <c r="A5" s="172"/>
      <c r="B5" s="185"/>
      <c r="C5" s="186"/>
      <c r="D5" s="185"/>
      <c r="E5" s="186"/>
      <c r="F5" s="188" t="s">
        <v>60</v>
      </c>
      <c r="G5" s="189"/>
      <c r="H5" s="178"/>
      <c r="I5" s="179"/>
      <c r="J5" s="182" t="s">
        <v>6</v>
      </c>
      <c r="K5" s="183"/>
      <c r="L5" s="180" t="s">
        <v>7</v>
      </c>
      <c r="M5" s="181"/>
      <c r="N5" s="62"/>
    </row>
    <row r="6" spans="1:14" ht="33" customHeight="1">
      <c r="A6" s="173"/>
      <c r="B6" s="64" t="s">
        <v>2</v>
      </c>
      <c r="C6" s="65" t="s">
        <v>3</v>
      </c>
      <c r="D6" s="64" t="s">
        <v>2</v>
      </c>
      <c r="E6" s="65" t="s">
        <v>3</v>
      </c>
      <c r="F6" s="64" t="s">
        <v>2</v>
      </c>
      <c r="G6" s="65"/>
      <c r="H6" s="64" t="s">
        <v>2</v>
      </c>
      <c r="I6" s="65" t="s">
        <v>3</v>
      </c>
      <c r="J6" s="64" t="s">
        <v>2</v>
      </c>
      <c r="K6" s="65" t="s">
        <v>65</v>
      </c>
      <c r="L6" s="64" t="s">
        <v>2</v>
      </c>
      <c r="M6" s="63" t="s">
        <v>65</v>
      </c>
      <c r="N6" s="62"/>
    </row>
    <row r="7" spans="1:13" s="69" customFormat="1" ht="12" customHeight="1">
      <c r="A7" s="66" t="s">
        <v>8</v>
      </c>
      <c r="B7" s="67"/>
      <c r="C7" s="143">
        <v>0.1</v>
      </c>
      <c r="D7" s="68"/>
      <c r="E7" s="151">
        <v>8.7</v>
      </c>
      <c r="F7" s="68"/>
      <c r="G7" s="163">
        <v>1.32</v>
      </c>
      <c r="H7" s="68"/>
      <c r="I7" s="155">
        <v>8.6</v>
      </c>
      <c r="J7" s="68"/>
      <c r="K7" s="155">
        <v>2.6</v>
      </c>
      <c r="L7" s="68"/>
      <c r="M7" s="143">
        <v>1.3</v>
      </c>
    </row>
    <row r="8" spans="1:13" s="71" customFormat="1" ht="24" customHeight="1">
      <c r="A8" s="70" t="s">
        <v>9</v>
      </c>
      <c r="B8" s="140">
        <v>28</v>
      </c>
      <c r="C8" s="144">
        <v>-1.4</v>
      </c>
      <c r="D8" s="134">
        <v>45</v>
      </c>
      <c r="E8" s="152">
        <v>7.6</v>
      </c>
      <c r="F8" s="134">
        <v>46</v>
      </c>
      <c r="G8" s="164">
        <v>1.18</v>
      </c>
      <c r="H8" s="134">
        <v>31</v>
      </c>
      <c r="I8" s="150">
        <v>9</v>
      </c>
      <c r="J8" s="134">
        <v>16</v>
      </c>
      <c r="K8" s="150">
        <v>2.7</v>
      </c>
      <c r="L8" s="134">
        <v>28</v>
      </c>
      <c r="M8" s="144">
        <v>1.3</v>
      </c>
    </row>
    <row r="9" spans="1:13" ht="12" customHeight="1">
      <c r="A9" s="72" t="s">
        <v>10</v>
      </c>
      <c r="B9" s="141">
        <v>39</v>
      </c>
      <c r="C9" s="145">
        <v>-2.9</v>
      </c>
      <c r="D9" s="135">
        <v>46</v>
      </c>
      <c r="E9" s="152">
        <v>7.4</v>
      </c>
      <c r="F9" s="135">
        <v>36</v>
      </c>
      <c r="G9" s="164">
        <v>1.31</v>
      </c>
      <c r="H9" s="135">
        <v>12</v>
      </c>
      <c r="I9" s="150">
        <v>10.4</v>
      </c>
      <c r="J9" s="135">
        <v>8</v>
      </c>
      <c r="K9" s="150">
        <v>3</v>
      </c>
      <c r="L9" s="135">
        <v>2</v>
      </c>
      <c r="M9" s="145">
        <v>2.1</v>
      </c>
    </row>
    <row r="10" spans="1:13" ht="12" customHeight="1">
      <c r="A10" s="72" t="s">
        <v>11</v>
      </c>
      <c r="B10" s="141">
        <v>40</v>
      </c>
      <c r="C10" s="145">
        <v>-2.9</v>
      </c>
      <c r="D10" s="135">
        <v>43</v>
      </c>
      <c r="E10" s="152">
        <v>7.7</v>
      </c>
      <c r="F10" s="135">
        <v>19</v>
      </c>
      <c r="G10" s="164">
        <v>1.39</v>
      </c>
      <c r="H10" s="135">
        <v>9</v>
      </c>
      <c r="I10" s="150">
        <v>10.6</v>
      </c>
      <c r="J10" s="135">
        <v>29</v>
      </c>
      <c r="K10" s="150">
        <v>2.5</v>
      </c>
      <c r="L10" s="135">
        <v>6</v>
      </c>
      <c r="M10" s="145">
        <v>1.8</v>
      </c>
    </row>
    <row r="11" spans="1:13" ht="12" customHeight="1">
      <c r="A11" s="72" t="s">
        <v>12</v>
      </c>
      <c r="B11" s="141">
        <v>12</v>
      </c>
      <c r="C11" s="145">
        <v>-1E-38</v>
      </c>
      <c r="D11" s="135">
        <v>31</v>
      </c>
      <c r="E11" s="152">
        <v>8.4</v>
      </c>
      <c r="F11" s="135">
        <v>39</v>
      </c>
      <c r="G11" s="164">
        <v>1.25</v>
      </c>
      <c r="H11" s="135">
        <v>37</v>
      </c>
      <c r="I11" s="150">
        <v>8.4</v>
      </c>
      <c r="J11" s="135">
        <v>41</v>
      </c>
      <c r="K11" s="150">
        <v>2.1</v>
      </c>
      <c r="L11" s="135">
        <v>32</v>
      </c>
      <c r="M11" s="145">
        <v>1.2</v>
      </c>
    </row>
    <row r="12" spans="1:13" ht="12" customHeight="1">
      <c r="A12" s="72" t="s">
        <v>13</v>
      </c>
      <c r="B12" s="141">
        <v>47</v>
      </c>
      <c r="C12" s="145">
        <v>-5.2</v>
      </c>
      <c r="D12" s="135">
        <v>47</v>
      </c>
      <c r="E12" s="152">
        <v>6.8</v>
      </c>
      <c r="F12" s="135">
        <v>33</v>
      </c>
      <c r="G12" s="164">
        <v>1.34</v>
      </c>
      <c r="H12" s="135">
        <v>1</v>
      </c>
      <c r="I12" s="150">
        <v>12</v>
      </c>
      <c r="J12" s="135">
        <v>17</v>
      </c>
      <c r="K12" s="150">
        <v>2.7</v>
      </c>
      <c r="L12" s="135">
        <v>16</v>
      </c>
      <c r="M12" s="145">
        <v>1.4</v>
      </c>
    </row>
    <row r="13" spans="1:13" s="71" customFormat="1" ht="24" customHeight="1">
      <c r="A13" s="70" t="s">
        <v>14</v>
      </c>
      <c r="B13" s="140">
        <v>42</v>
      </c>
      <c r="C13" s="144">
        <v>-3.1</v>
      </c>
      <c r="D13" s="134">
        <v>39</v>
      </c>
      <c r="E13" s="152">
        <v>7.9</v>
      </c>
      <c r="F13" s="134">
        <v>11</v>
      </c>
      <c r="G13" s="164">
        <v>1.45</v>
      </c>
      <c r="H13" s="134">
        <v>5</v>
      </c>
      <c r="I13" s="150">
        <v>11</v>
      </c>
      <c r="J13" s="134">
        <v>3</v>
      </c>
      <c r="K13" s="150">
        <v>3.3</v>
      </c>
      <c r="L13" s="134">
        <v>7</v>
      </c>
      <c r="M13" s="144">
        <v>1.8</v>
      </c>
    </row>
    <row r="14" spans="1:13" ht="12" customHeight="1">
      <c r="A14" s="72" t="s">
        <v>15</v>
      </c>
      <c r="B14" s="141">
        <v>29</v>
      </c>
      <c r="C14" s="145">
        <v>-1.4</v>
      </c>
      <c r="D14" s="135">
        <v>29</v>
      </c>
      <c r="E14" s="152">
        <v>8.5</v>
      </c>
      <c r="F14" s="135">
        <v>9</v>
      </c>
      <c r="G14" s="164">
        <v>1.49</v>
      </c>
      <c r="H14" s="135">
        <v>18</v>
      </c>
      <c r="I14" s="150">
        <v>9.9</v>
      </c>
      <c r="J14" s="135">
        <v>37</v>
      </c>
      <c r="K14" s="150">
        <v>2.3</v>
      </c>
      <c r="L14" s="135">
        <v>35</v>
      </c>
      <c r="M14" s="145">
        <v>1.1</v>
      </c>
    </row>
    <row r="15" spans="1:13" ht="12" customHeight="1">
      <c r="A15" s="72" t="s">
        <v>16</v>
      </c>
      <c r="B15" s="141">
        <v>18</v>
      </c>
      <c r="C15" s="145">
        <v>-0.3</v>
      </c>
      <c r="D15" s="135">
        <v>26</v>
      </c>
      <c r="E15" s="152">
        <v>8.6</v>
      </c>
      <c r="F15" s="135">
        <v>28</v>
      </c>
      <c r="G15" s="164">
        <v>1.35</v>
      </c>
      <c r="H15" s="135">
        <v>32</v>
      </c>
      <c r="I15" s="150">
        <v>8.9</v>
      </c>
      <c r="J15" s="135">
        <v>27</v>
      </c>
      <c r="K15" s="150">
        <v>2.6</v>
      </c>
      <c r="L15" s="135">
        <v>25</v>
      </c>
      <c r="M15" s="145">
        <v>1.3</v>
      </c>
    </row>
    <row r="16" spans="1:13" ht="12" customHeight="1">
      <c r="A16" s="72" t="s">
        <v>17</v>
      </c>
      <c r="B16" s="141">
        <v>17</v>
      </c>
      <c r="C16" s="145">
        <v>-0.2</v>
      </c>
      <c r="D16" s="135">
        <v>11</v>
      </c>
      <c r="E16" s="152">
        <v>8.9</v>
      </c>
      <c r="F16" s="135">
        <v>16</v>
      </c>
      <c r="G16" s="164">
        <v>1.4</v>
      </c>
      <c r="H16" s="135">
        <v>30</v>
      </c>
      <c r="I16" s="150">
        <v>9</v>
      </c>
      <c r="J16" s="135">
        <v>4</v>
      </c>
      <c r="K16" s="150">
        <v>3.2</v>
      </c>
      <c r="L16" s="135">
        <v>12</v>
      </c>
      <c r="M16" s="145">
        <v>1.6</v>
      </c>
    </row>
    <row r="17" spans="1:13" ht="12" customHeight="1">
      <c r="A17" s="72" t="s">
        <v>18</v>
      </c>
      <c r="B17" s="141">
        <v>20</v>
      </c>
      <c r="C17" s="145">
        <v>-0.5</v>
      </c>
      <c r="D17" s="135">
        <v>25</v>
      </c>
      <c r="E17" s="152">
        <v>8.6</v>
      </c>
      <c r="F17" s="135">
        <v>25</v>
      </c>
      <c r="G17" s="164">
        <v>1.36</v>
      </c>
      <c r="H17" s="135">
        <v>27</v>
      </c>
      <c r="I17" s="150">
        <v>9.1</v>
      </c>
      <c r="J17" s="135">
        <v>36</v>
      </c>
      <c r="K17" s="150">
        <v>2.3</v>
      </c>
      <c r="L17" s="135">
        <v>30</v>
      </c>
      <c r="M17" s="145">
        <v>1.2</v>
      </c>
    </row>
    <row r="18" spans="1:13" s="71" customFormat="1" ht="24" customHeight="1">
      <c r="A18" s="70" t="s">
        <v>19</v>
      </c>
      <c r="B18" s="140">
        <v>5</v>
      </c>
      <c r="C18" s="144">
        <v>1.8</v>
      </c>
      <c r="D18" s="134">
        <v>18</v>
      </c>
      <c r="E18" s="152">
        <v>8.8</v>
      </c>
      <c r="F18" s="134">
        <v>40</v>
      </c>
      <c r="G18" s="164">
        <v>1.24</v>
      </c>
      <c r="H18" s="134">
        <v>45</v>
      </c>
      <c r="I18" s="150">
        <v>7</v>
      </c>
      <c r="J18" s="134">
        <v>20</v>
      </c>
      <c r="K18" s="150">
        <v>2.7</v>
      </c>
      <c r="L18" s="134">
        <v>24</v>
      </c>
      <c r="M18" s="144">
        <v>1.3</v>
      </c>
    </row>
    <row r="19" spans="1:13" ht="12" customHeight="1">
      <c r="A19" s="72" t="s">
        <v>20</v>
      </c>
      <c r="B19" s="141">
        <v>6</v>
      </c>
      <c r="C19" s="145">
        <v>1.2</v>
      </c>
      <c r="D19" s="135">
        <v>24</v>
      </c>
      <c r="E19" s="152">
        <v>8.6</v>
      </c>
      <c r="F19" s="135">
        <v>41</v>
      </c>
      <c r="G19" s="164">
        <v>1.23</v>
      </c>
      <c r="H19" s="135">
        <v>43</v>
      </c>
      <c r="I19" s="150">
        <v>7.5</v>
      </c>
      <c r="J19" s="135">
        <v>26</v>
      </c>
      <c r="K19" s="150">
        <v>2.6</v>
      </c>
      <c r="L19" s="135">
        <v>17</v>
      </c>
      <c r="M19" s="145">
        <v>1.4</v>
      </c>
    </row>
    <row r="20" spans="1:13" ht="12" customHeight="1">
      <c r="A20" s="72" t="s">
        <v>21</v>
      </c>
      <c r="B20" s="141">
        <v>8</v>
      </c>
      <c r="C20" s="145">
        <v>0.7</v>
      </c>
      <c r="D20" s="135">
        <v>33</v>
      </c>
      <c r="E20" s="152">
        <v>8.2</v>
      </c>
      <c r="F20" s="135">
        <v>47</v>
      </c>
      <c r="G20" s="164">
        <v>1.02</v>
      </c>
      <c r="H20" s="135">
        <v>42</v>
      </c>
      <c r="I20" s="150">
        <v>7.5</v>
      </c>
      <c r="J20" s="135">
        <v>13</v>
      </c>
      <c r="K20" s="150">
        <v>2.9</v>
      </c>
      <c r="L20" s="135">
        <v>15</v>
      </c>
      <c r="M20" s="145">
        <v>1.5</v>
      </c>
    </row>
    <row r="21" spans="1:13" ht="12" customHeight="1">
      <c r="A21" s="72" t="s">
        <v>22</v>
      </c>
      <c r="B21" s="141">
        <v>3</v>
      </c>
      <c r="C21" s="145">
        <v>2.3</v>
      </c>
      <c r="D21" s="135">
        <v>4</v>
      </c>
      <c r="E21" s="152">
        <v>9.1</v>
      </c>
      <c r="F21" s="135">
        <v>42</v>
      </c>
      <c r="G21" s="164">
        <v>1.23</v>
      </c>
      <c r="H21" s="135">
        <v>46</v>
      </c>
      <c r="I21" s="150">
        <v>6.8</v>
      </c>
      <c r="J21" s="135">
        <v>10</v>
      </c>
      <c r="K21" s="150">
        <v>3</v>
      </c>
      <c r="L21" s="135">
        <v>10</v>
      </c>
      <c r="M21" s="145">
        <v>1.6</v>
      </c>
    </row>
    <row r="22" spans="1:13" ht="12" customHeight="1">
      <c r="A22" s="72" t="s">
        <v>23</v>
      </c>
      <c r="B22" s="141">
        <v>36</v>
      </c>
      <c r="C22" s="145">
        <v>-2.1</v>
      </c>
      <c r="D22" s="135">
        <v>40</v>
      </c>
      <c r="E22" s="152">
        <v>7.9</v>
      </c>
      <c r="F22" s="135">
        <v>21</v>
      </c>
      <c r="G22" s="164">
        <v>1.37</v>
      </c>
      <c r="H22" s="135">
        <v>17</v>
      </c>
      <c r="I22" s="150">
        <v>9.9</v>
      </c>
      <c r="J22" s="135">
        <v>31</v>
      </c>
      <c r="K22" s="150">
        <v>2.4</v>
      </c>
      <c r="L22" s="135">
        <v>14</v>
      </c>
      <c r="M22" s="145">
        <v>1.5</v>
      </c>
    </row>
    <row r="23" spans="1:13" s="71" customFormat="1" ht="24" customHeight="1">
      <c r="A23" s="70" t="s">
        <v>24</v>
      </c>
      <c r="B23" s="140">
        <v>34</v>
      </c>
      <c r="C23" s="144">
        <v>-1.8</v>
      </c>
      <c r="D23" s="134">
        <v>35</v>
      </c>
      <c r="E23" s="152">
        <v>8.2</v>
      </c>
      <c r="F23" s="134">
        <v>32</v>
      </c>
      <c r="G23" s="164">
        <v>1.34</v>
      </c>
      <c r="H23" s="134">
        <v>16</v>
      </c>
      <c r="I23" s="150">
        <v>10</v>
      </c>
      <c r="J23" s="134">
        <v>19</v>
      </c>
      <c r="K23" s="150">
        <v>2.7</v>
      </c>
      <c r="L23" s="134">
        <v>5</v>
      </c>
      <c r="M23" s="144">
        <v>1.9</v>
      </c>
    </row>
    <row r="24" spans="1:13" ht="12" customHeight="1">
      <c r="A24" s="72" t="s">
        <v>25</v>
      </c>
      <c r="B24" s="141">
        <v>13</v>
      </c>
      <c r="C24" s="145">
        <v>-0.1</v>
      </c>
      <c r="D24" s="135">
        <v>16</v>
      </c>
      <c r="E24" s="152">
        <v>8.8</v>
      </c>
      <c r="F24" s="135">
        <v>24</v>
      </c>
      <c r="G24" s="164">
        <v>1.36</v>
      </c>
      <c r="H24" s="135">
        <v>33</v>
      </c>
      <c r="I24" s="150">
        <v>8.9</v>
      </c>
      <c r="J24" s="135">
        <v>30</v>
      </c>
      <c r="K24" s="150">
        <v>2.4</v>
      </c>
      <c r="L24" s="135">
        <v>36</v>
      </c>
      <c r="M24" s="145">
        <v>1.1</v>
      </c>
    </row>
    <row r="25" spans="1:13" ht="12" customHeight="1">
      <c r="A25" s="72" t="s">
        <v>26</v>
      </c>
      <c r="B25" s="141">
        <v>21</v>
      </c>
      <c r="C25" s="145">
        <v>-0.5</v>
      </c>
      <c r="D25" s="135">
        <v>5</v>
      </c>
      <c r="E25" s="152">
        <v>9.1</v>
      </c>
      <c r="F25" s="135">
        <v>7</v>
      </c>
      <c r="G25" s="164">
        <v>1.5</v>
      </c>
      <c r="H25" s="135">
        <v>24</v>
      </c>
      <c r="I25" s="150">
        <v>9.6</v>
      </c>
      <c r="J25" s="135">
        <v>38</v>
      </c>
      <c r="K25" s="150">
        <v>2.3</v>
      </c>
      <c r="L25" s="135">
        <v>34</v>
      </c>
      <c r="M25" s="145">
        <v>1.1</v>
      </c>
    </row>
    <row r="26" spans="1:13" ht="12" customHeight="1">
      <c r="A26" s="72" t="s">
        <v>27</v>
      </c>
      <c r="B26" s="141">
        <v>30</v>
      </c>
      <c r="C26" s="145">
        <v>-1.5</v>
      </c>
      <c r="D26" s="135">
        <v>34</v>
      </c>
      <c r="E26" s="152">
        <v>8.2</v>
      </c>
      <c r="F26" s="135">
        <v>30</v>
      </c>
      <c r="G26" s="164">
        <v>1.34</v>
      </c>
      <c r="H26" s="135">
        <v>23</v>
      </c>
      <c r="I26" s="150">
        <v>9.7</v>
      </c>
      <c r="J26" s="135">
        <v>5</v>
      </c>
      <c r="K26" s="150">
        <v>3.1</v>
      </c>
      <c r="L26" s="135">
        <v>41</v>
      </c>
      <c r="M26" s="145">
        <v>1</v>
      </c>
    </row>
    <row r="27" spans="1:13" ht="12" customHeight="1">
      <c r="A27" s="72" t="s">
        <v>28</v>
      </c>
      <c r="B27" s="141">
        <v>27</v>
      </c>
      <c r="C27" s="145">
        <v>-1.1</v>
      </c>
      <c r="D27" s="135">
        <v>19</v>
      </c>
      <c r="E27" s="152">
        <v>8.7</v>
      </c>
      <c r="F27" s="135">
        <v>13</v>
      </c>
      <c r="G27" s="164">
        <v>1.44</v>
      </c>
      <c r="H27" s="135">
        <v>21</v>
      </c>
      <c r="I27" s="150">
        <v>9.8</v>
      </c>
      <c r="J27" s="135">
        <v>42</v>
      </c>
      <c r="K27" s="150">
        <v>2.1</v>
      </c>
      <c r="L27" s="135">
        <v>46</v>
      </c>
      <c r="M27" s="145">
        <v>0.7</v>
      </c>
    </row>
    <row r="28" spans="1:13" s="71" customFormat="1" ht="24" customHeight="1">
      <c r="A28" s="70" t="s">
        <v>29</v>
      </c>
      <c r="B28" s="140">
        <v>19</v>
      </c>
      <c r="C28" s="144">
        <v>-0.3</v>
      </c>
      <c r="D28" s="134">
        <v>17</v>
      </c>
      <c r="E28" s="152">
        <v>8.8</v>
      </c>
      <c r="F28" s="134">
        <v>29</v>
      </c>
      <c r="G28" s="164">
        <v>1.35</v>
      </c>
      <c r="H28" s="134">
        <v>29</v>
      </c>
      <c r="I28" s="150">
        <v>9</v>
      </c>
      <c r="J28" s="134">
        <v>2</v>
      </c>
      <c r="K28" s="150">
        <v>3.3</v>
      </c>
      <c r="L28" s="134">
        <v>4</v>
      </c>
      <c r="M28" s="144">
        <v>1.9</v>
      </c>
    </row>
    <row r="29" spans="1:13" ht="12" customHeight="1">
      <c r="A29" s="72" t="s">
        <v>30</v>
      </c>
      <c r="B29" s="141">
        <v>11</v>
      </c>
      <c r="C29" s="145">
        <v>0.2</v>
      </c>
      <c r="D29" s="135">
        <v>14</v>
      </c>
      <c r="E29" s="152">
        <v>8.8</v>
      </c>
      <c r="F29" s="135">
        <v>20</v>
      </c>
      <c r="G29" s="164">
        <v>1.39</v>
      </c>
      <c r="H29" s="135">
        <v>36</v>
      </c>
      <c r="I29" s="150">
        <v>8.6</v>
      </c>
      <c r="J29" s="135">
        <v>24</v>
      </c>
      <c r="K29" s="150">
        <v>2.6</v>
      </c>
      <c r="L29" s="135">
        <v>23</v>
      </c>
      <c r="M29" s="145">
        <v>1.3</v>
      </c>
    </row>
    <row r="30" spans="1:13" ht="12" customHeight="1">
      <c r="A30" s="72" t="s">
        <v>31</v>
      </c>
      <c r="B30" s="141">
        <v>2</v>
      </c>
      <c r="C30" s="145">
        <v>2.5</v>
      </c>
      <c r="D30" s="135">
        <v>3</v>
      </c>
      <c r="E30" s="152">
        <v>9.8</v>
      </c>
      <c r="F30" s="135">
        <v>26</v>
      </c>
      <c r="G30" s="164">
        <v>1.36</v>
      </c>
      <c r="H30" s="135">
        <v>44</v>
      </c>
      <c r="I30" s="150">
        <v>7.3</v>
      </c>
      <c r="J30" s="135">
        <v>18</v>
      </c>
      <c r="K30" s="150">
        <v>2.7</v>
      </c>
      <c r="L30" s="135">
        <v>38</v>
      </c>
      <c r="M30" s="145">
        <v>1</v>
      </c>
    </row>
    <row r="31" spans="1:13" ht="12" customHeight="1">
      <c r="A31" s="72" t="s">
        <v>32</v>
      </c>
      <c r="B31" s="141">
        <v>23</v>
      </c>
      <c r="C31" s="145">
        <v>-0.7</v>
      </c>
      <c r="D31" s="135">
        <v>23</v>
      </c>
      <c r="E31" s="152">
        <v>8.6</v>
      </c>
      <c r="F31" s="135">
        <v>27</v>
      </c>
      <c r="G31" s="164">
        <v>1.35</v>
      </c>
      <c r="H31" s="135">
        <v>26</v>
      </c>
      <c r="I31" s="150">
        <v>9.4</v>
      </c>
      <c r="J31" s="135">
        <v>14</v>
      </c>
      <c r="K31" s="150">
        <v>2.8</v>
      </c>
      <c r="L31" s="135">
        <v>13</v>
      </c>
      <c r="M31" s="145">
        <v>1.6</v>
      </c>
    </row>
    <row r="32" spans="1:13" ht="12" customHeight="1">
      <c r="A32" s="72" t="s">
        <v>33</v>
      </c>
      <c r="B32" s="141">
        <v>4</v>
      </c>
      <c r="C32" s="145">
        <v>2.2</v>
      </c>
      <c r="D32" s="135">
        <v>2</v>
      </c>
      <c r="E32" s="152">
        <v>9.9</v>
      </c>
      <c r="F32" s="135">
        <v>15</v>
      </c>
      <c r="G32" s="164">
        <v>1.41</v>
      </c>
      <c r="H32" s="135">
        <v>41</v>
      </c>
      <c r="I32" s="150">
        <v>7.7</v>
      </c>
      <c r="J32" s="135">
        <v>6</v>
      </c>
      <c r="K32" s="150">
        <v>3</v>
      </c>
      <c r="L32" s="135">
        <v>3</v>
      </c>
      <c r="M32" s="145">
        <v>2</v>
      </c>
    </row>
    <row r="33" spans="1:13" s="71" customFormat="1" ht="24" customHeight="1">
      <c r="A33" s="70" t="s">
        <v>34</v>
      </c>
      <c r="B33" s="140">
        <v>14</v>
      </c>
      <c r="C33" s="144">
        <v>-0.1</v>
      </c>
      <c r="D33" s="134">
        <v>27</v>
      </c>
      <c r="E33" s="152">
        <v>8.5</v>
      </c>
      <c r="F33" s="134">
        <v>45</v>
      </c>
      <c r="G33" s="164">
        <v>1.19</v>
      </c>
      <c r="H33" s="134">
        <v>34</v>
      </c>
      <c r="I33" s="150">
        <v>8.6</v>
      </c>
      <c r="J33" s="134">
        <v>39</v>
      </c>
      <c r="K33" s="150">
        <v>2.2</v>
      </c>
      <c r="L33" s="134">
        <v>20</v>
      </c>
      <c r="M33" s="144">
        <v>1.3</v>
      </c>
    </row>
    <row r="34" spans="1:13" ht="12" customHeight="1">
      <c r="A34" s="72" t="s">
        <v>35</v>
      </c>
      <c r="B34" s="141">
        <f>IF(C34="","",RANK(C34,C$8:C$54))</f>
        <v>7</v>
      </c>
      <c r="C34" s="145">
        <v>1</v>
      </c>
      <c r="D34" s="135">
        <v>7</v>
      </c>
      <c r="E34" s="152">
        <v>9</v>
      </c>
      <c r="F34" s="135">
        <v>43</v>
      </c>
      <c r="G34" s="164">
        <v>1.22</v>
      </c>
      <c r="H34" s="135">
        <v>40</v>
      </c>
      <c r="I34" s="150">
        <v>8</v>
      </c>
      <c r="J34" s="135">
        <v>25</v>
      </c>
      <c r="K34" s="150">
        <v>2.6</v>
      </c>
      <c r="L34" s="135">
        <v>29</v>
      </c>
      <c r="M34" s="145">
        <v>1.2</v>
      </c>
    </row>
    <row r="35" spans="1:13" ht="12" customHeight="1">
      <c r="A35" s="72" t="s">
        <v>36</v>
      </c>
      <c r="B35" s="141">
        <v>9</v>
      </c>
      <c r="C35" s="145">
        <v>0.4</v>
      </c>
      <c r="D35" s="135">
        <v>12</v>
      </c>
      <c r="E35" s="152">
        <v>8.9</v>
      </c>
      <c r="F35" s="135">
        <v>38</v>
      </c>
      <c r="G35" s="164">
        <v>1.28</v>
      </c>
      <c r="H35" s="135">
        <v>38</v>
      </c>
      <c r="I35" s="150">
        <v>8.4</v>
      </c>
      <c r="J35" s="135">
        <v>32</v>
      </c>
      <c r="K35" s="150">
        <v>2.4</v>
      </c>
      <c r="L35" s="135">
        <v>26</v>
      </c>
      <c r="M35" s="145">
        <v>1.3</v>
      </c>
    </row>
    <row r="36" spans="1:13" ht="12" customHeight="1">
      <c r="A36" s="72" t="s">
        <v>37</v>
      </c>
      <c r="B36" s="141">
        <v>15</v>
      </c>
      <c r="C36" s="145">
        <v>-0.1</v>
      </c>
      <c r="D36" s="135">
        <v>36</v>
      </c>
      <c r="E36" s="152">
        <v>8.2</v>
      </c>
      <c r="F36" s="135">
        <v>44</v>
      </c>
      <c r="G36" s="164">
        <v>1.22</v>
      </c>
      <c r="H36" s="135">
        <v>39</v>
      </c>
      <c r="I36" s="150">
        <v>8.3</v>
      </c>
      <c r="J36" s="135">
        <v>28</v>
      </c>
      <c r="K36" s="150">
        <v>2.5</v>
      </c>
      <c r="L36" s="135">
        <v>22</v>
      </c>
      <c r="M36" s="145">
        <v>1.3</v>
      </c>
    </row>
    <row r="37" spans="1:13" ht="12" customHeight="1">
      <c r="A37" s="72" t="s">
        <v>38</v>
      </c>
      <c r="B37" s="141">
        <v>41</v>
      </c>
      <c r="C37" s="145">
        <v>-3</v>
      </c>
      <c r="D37" s="135">
        <v>42</v>
      </c>
      <c r="E37" s="152">
        <v>7.8</v>
      </c>
      <c r="F37" s="135">
        <v>31</v>
      </c>
      <c r="G37" s="164">
        <v>1.34</v>
      </c>
      <c r="H37" s="135">
        <v>8</v>
      </c>
      <c r="I37" s="150">
        <v>10.8</v>
      </c>
      <c r="J37" s="135">
        <v>15</v>
      </c>
      <c r="K37" s="150">
        <v>2.8</v>
      </c>
      <c r="L37" s="135">
        <v>27</v>
      </c>
      <c r="M37" s="145">
        <v>1.3</v>
      </c>
    </row>
    <row r="38" spans="1:13" s="71" customFormat="1" ht="24" customHeight="1">
      <c r="A38" s="70" t="s">
        <v>39</v>
      </c>
      <c r="B38" s="140">
        <v>35</v>
      </c>
      <c r="C38" s="144">
        <v>-1.9</v>
      </c>
      <c r="D38" s="134">
        <v>21</v>
      </c>
      <c r="E38" s="152">
        <v>8.6</v>
      </c>
      <c r="F38" s="134">
        <v>4</v>
      </c>
      <c r="G38" s="164">
        <v>1.51</v>
      </c>
      <c r="H38" s="134">
        <v>11</v>
      </c>
      <c r="I38" s="150">
        <v>10.5</v>
      </c>
      <c r="J38" s="134">
        <v>45</v>
      </c>
      <c r="K38" s="150">
        <v>1.9</v>
      </c>
      <c r="L38" s="134">
        <v>42</v>
      </c>
      <c r="M38" s="144">
        <v>1</v>
      </c>
    </row>
    <row r="39" spans="1:13" ht="12" customHeight="1">
      <c r="A39" s="72" t="s">
        <v>40</v>
      </c>
      <c r="B39" s="141">
        <v>45</v>
      </c>
      <c r="C39" s="145">
        <v>-3.3</v>
      </c>
      <c r="D39" s="135">
        <v>32</v>
      </c>
      <c r="E39" s="152">
        <v>8.2</v>
      </c>
      <c r="F39" s="135">
        <v>3</v>
      </c>
      <c r="G39" s="164">
        <v>1.53</v>
      </c>
      <c r="H39" s="135">
        <v>2</v>
      </c>
      <c r="I39" s="150">
        <v>11.5</v>
      </c>
      <c r="J39" s="135">
        <v>21</v>
      </c>
      <c r="K39" s="150">
        <v>2.7</v>
      </c>
      <c r="L39" s="135">
        <v>19</v>
      </c>
      <c r="M39" s="145">
        <v>1.3</v>
      </c>
    </row>
    <row r="40" spans="1:13" ht="12" customHeight="1">
      <c r="A40" s="72" t="s">
        <v>41</v>
      </c>
      <c r="B40" s="141">
        <v>22</v>
      </c>
      <c r="C40" s="145">
        <v>-0.5</v>
      </c>
      <c r="D40" s="135">
        <v>8</v>
      </c>
      <c r="E40" s="152">
        <v>8.9</v>
      </c>
      <c r="F40" s="135">
        <v>17</v>
      </c>
      <c r="G40" s="164">
        <v>1.4</v>
      </c>
      <c r="H40" s="135">
        <v>25</v>
      </c>
      <c r="I40" s="150">
        <v>9.5</v>
      </c>
      <c r="J40" s="135">
        <v>46</v>
      </c>
      <c r="K40" s="150">
        <v>1.9</v>
      </c>
      <c r="L40" s="135">
        <v>45</v>
      </c>
      <c r="M40" s="145">
        <v>0.9</v>
      </c>
    </row>
    <row r="41" spans="1:13" ht="12" customHeight="1">
      <c r="A41" s="72" t="s">
        <v>42</v>
      </c>
      <c r="B41" s="141">
        <v>16</v>
      </c>
      <c r="C41" s="145">
        <v>-0.1</v>
      </c>
      <c r="D41" s="135">
        <v>10</v>
      </c>
      <c r="E41" s="152">
        <v>8.9</v>
      </c>
      <c r="F41" s="135">
        <v>22</v>
      </c>
      <c r="G41" s="164">
        <v>1.37</v>
      </c>
      <c r="H41" s="135">
        <v>28</v>
      </c>
      <c r="I41" s="150">
        <v>9</v>
      </c>
      <c r="J41" s="135">
        <v>23</v>
      </c>
      <c r="K41" s="150">
        <v>2.6</v>
      </c>
      <c r="L41" s="135">
        <v>31</v>
      </c>
      <c r="M41" s="145">
        <v>1.2</v>
      </c>
    </row>
    <row r="42" spans="1:13" ht="12" customHeight="1">
      <c r="A42" s="72" t="s">
        <v>43</v>
      </c>
      <c r="B42" s="141">
        <v>44</v>
      </c>
      <c r="C42" s="145">
        <v>-3.2</v>
      </c>
      <c r="D42" s="135">
        <v>38</v>
      </c>
      <c r="E42" s="152">
        <v>7.9</v>
      </c>
      <c r="F42" s="135">
        <v>18</v>
      </c>
      <c r="G42" s="164">
        <v>1.4</v>
      </c>
      <c r="H42" s="135">
        <v>4</v>
      </c>
      <c r="I42" s="150">
        <v>11.2</v>
      </c>
      <c r="J42" s="135">
        <v>22</v>
      </c>
      <c r="K42" s="150">
        <v>2.7</v>
      </c>
      <c r="L42" s="135">
        <v>9</v>
      </c>
      <c r="M42" s="145">
        <v>1.6</v>
      </c>
    </row>
    <row r="43" spans="1:13" s="71" customFormat="1" ht="24" customHeight="1">
      <c r="A43" s="70" t="s">
        <v>44</v>
      </c>
      <c r="B43" s="140">
        <v>43</v>
      </c>
      <c r="C43" s="144">
        <v>-3.1</v>
      </c>
      <c r="D43" s="134">
        <v>41</v>
      </c>
      <c r="E43" s="152">
        <v>7.8</v>
      </c>
      <c r="F43" s="134">
        <v>35</v>
      </c>
      <c r="G43" s="164">
        <v>1.31</v>
      </c>
      <c r="H43" s="134">
        <v>6</v>
      </c>
      <c r="I43" s="150">
        <v>10.9</v>
      </c>
      <c r="J43" s="134">
        <v>7</v>
      </c>
      <c r="K43" s="150">
        <v>3</v>
      </c>
      <c r="L43" s="134">
        <v>11</v>
      </c>
      <c r="M43" s="144">
        <v>1.6</v>
      </c>
    </row>
    <row r="44" spans="1:13" ht="12" customHeight="1">
      <c r="A44" s="72" t="s">
        <v>45</v>
      </c>
      <c r="B44" s="141">
        <v>31</v>
      </c>
      <c r="C44" s="145">
        <v>-1.6</v>
      </c>
      <c r="D44" s="135">
        <v>22</v>
      </c>
      <c r="E44" s="152">
        <v>8.6</v>
      </c>
      <c r="F44" s="135">
        <v>14</v>
      </c>
      <c r="G44" s="164">
        <v>1.42</v>
      </c>
      <c r="H44" s="135">
        <v>14</v>
      </c>
      <c r="I44" s="150">
        <v>10.2</v>
      </c>
      <c r="J44" s="135">
        <v>12</v>
      </c>
      <c r="K44" s="150">
        <v>2.9</v>
      </c>
      <c r="L44" s="135">
        <v>37</v>
      </c>
      <c r="M44" s="145">
        <v>1</v>
      </c>
    </row>
    <row r="45" spans="1:13" ht="12" customHeight="1">
      <c r="A45" s="72" t="s">
        <v>176</v>
      </c>
      <c r="B45" s="141">
        <v>38</v>
      </c>
      <c r="C45" s="145">
        <v>-2.5</v>
      </c>
      <c r="D45" s="135">
        <v>37</v>
      </c>
      <c r="E45" s="152">
        <v>8.1</v>
      </c>
      <c r="F45" s="135">
        <v>23</v>
      </c>
      <c r="G45" s="164">
        <v>1.37</v>
      </c>
      <c r="H45" s="135">
        <v>10</v>
      </c>
      <c r="I45" s="150">
        <v>10.6</v>
      </c>
      <c r="J45" s="135">
        <v>47</v>
      </c>
      <c r="K45" s="150">
        <v>1.4</v>
      </c>
      <c r="L45" s="135">
        <v>47</v>
      </c>
      <c r="M45" s="145">
        <v>0.5</v>
      </c>
    </row>
    <row r="46" spans="1:13" ht="12" customHeight="1">
      <c r="A46" s="72" t="s">
        <v>46</v>
      </c>
      <c r="B46" s="141">
        <v>46</v>
      </c>
      <c r="C46" s="145">
        <v>-3.7</v>
      </c>
      <c r="D46" s="135">
        <v>44</v>
      </c>
      <c r="E46" s="152">
        <v>7.6</v>
      </c>
      <c r="F46" s="135">
        <v>34</v>
      </c>
      <c r="G46" s="164">
        <v>1.33</v>
      </c>
      <c r="H46" s="135">
        <v>3</v>
      </c>
      <c r="I46" s="150">
        <v>11.3</v>
      </c>
      <c r="J46" s="135">
        <v>9</v>
      </c>
      <c r="K46" s="150">
        <v>3</v>
      </c>
      <c r="L46" s="135">
        <v>1</v>
      </c>
      <c r="M46" s="145">
        <v>2.3</v>
      </c>
    </row>
    <row r="47" spans="1:13" ht="12" customHeight="1">
      <c r="A47" s="72" t="s">
        <v>47</v>
      </c>
      <c r="B47" s="141">
        <v>10</v>
      </c>
      <c r="C47" s="145">
        <v>0.4</v>
      </c>
      <c r="D47" s="135">
        <v>6</v>
      </c>
      <c r="E47" s="152">
        <v>9</v>
      </c>
      <c r="F47" s="135">
        <v>37</v>
      </c>
      <c r="G47" s="164">
        <v>1.3</v>
      </c>
      <c r="H47" s="135">
        <v>35</v>
      </c>
      <c r="I47" s="150">
        <v>8.6</v>
      </c>
      <c r="J47" s="135">
        <v>43</v>
      </c>
      <c r="K47" s="150">
        <v>2</v>
      </c>
      <c r="L47" s="135">
        <v>39</v>
      </c>
      <c r="M47" s="145">
        <v>1</v>
      </c>
    </row>
    <row r="48" spans="1:13" s="71" customFormat="1" ht="24" customHeight="1">
      <c r="A48" s="70" t="s">
        <v>48</v>
      </c>
      <c r="B48" s="140">
        <v>24</v>
      </c>
      <c r="C48" s="144">
        <v>-0.9</v>
      </c>
      <c r="D48" s="134">
        <v>9</v>
      </c>
      <c r="E48" s="152">
        <v>8.9</v>
      </c>
      <c r="F48" s="134">
        <v>8</v>
      </c>
      <c r="G48" s="164">
        <v>1.5</v>
      </c>
      <c r="H48" s="134">
        <v>20</v>
      </c>
      <c r="I48" s="150">
        <v>9.8</v>
      </c>
      <c r="J48" s="134">
        <v>44</v>
      </c>
      <c r="K48" s="150">
        <v>2</v>
      </c>
      <c r="L48" s="134">
        <v>21</v>
      </c>
      <c r="M48" s="144">
        <v>1.3</v>
      </c>
    </row>
    <row r="49" spans="1:13" ht="12" customHeight="1">
      <c r="A49" s="72" t="s">
        <v>49</v>
      </c>
      <c r="B49" s="141">
        <v>33</v>
      </c>
      <c r="C49" s="145">
        <v>-1.7</v>
      </c>
      <c r="D49" s="135">
        <v>28</v>
      </c>
      <c r="E49" s="152">
        <v>8.5</v>
      </c>
      <c r="F49" s="135">
        <v>10</v>
      </c>
      <c r="G49" s="164">
        <v>1.49</v>
      </c>
      <c r="H49" s="135">
        <v>13</v>
      </c>
      <c r="I49" s="150">
        <v>10.2</v>
      </c>
      <c r="J49" s="135">
        <v>11</v>
      </c>
      <c r="K49" s="150">
        <v>3</v>
      </c>
      <c r="L49" s="135">
        <v>8</v>
      </c>
      <c r="M49" s="145">
        <v>1.7</v>
      </c>
    </row>
    <row r="50" spans="1:13" ht="12" customHeight="1">
      <c r="A50" s="72" t="s">
        <v>50</v>
      </c>
      <c r="B50" s="141">
        <v>26</v>
      </c>
      <c r="C50" s="145">
        <v>-1</v>
      </c>
      <c r="D50" s="135">
        <v>13</v>
      </c>
      <c r="E50" s="152">
        <v>8.9</v>
      </c>
      <c r="F50" s="135">
        <v>6</v>
      </c>
      <c r="G50" s="164">
        <v>1.5</v>
      </c>
      <c r="H50" s="135">
        <v>19</v>
      </c>
      <c r="I50" s="150">
        <v>9.9</v>
      </c>
      <c r="J50" s="135">
        <v>40</v>
      </c>
      <c r="K50" s="150">
        <v>2.2</v>
      </c>
      <c r="L50" s="135">
        <v>40</v>
      </c>
      <c r="M50" s="145">
        <v>1</v>
      </c>
    </row>
    <row r="51" spans="1:13" s="69" customFormat="1" ht="12" customHeight="1">
      <c r="A51" s="66" t="s">
        <v>51</v>
      </c>
      <c r="B51" s="148">
        <v>32</v>
      </c>
      <c r="C51" s="146">
        <v>-1.6</v>
      </c>
      <c r="D51" s="136">
        <v>30</v>
      </c>
      <c r="E51" s="153">
        <v>8.5</v>
      </c>
      <c r="F51" s="136">
        <v>12</v>
      </c>
      <c r="G51" s="163">
        <v>1.45</v>
      </c>
      <c r="H51" s="136">
        <v>15</v>
      </c>
      <c r="I51" s="155">
        <v>10.1</v>
      </c>
      <c r="J51" s="136">
        <v>35</v>
      </c>
      <c r="K51" s="155">
        <v>2.4</v>
      </c>
      <c r="L51" s="136">
        <v>18</v>
      </c>
      <c r="M51" s="146">
        <v>1.4</v>
      </c>
    </row>
    <row r="52" spans="1:13" ht="12" customHeight="1">
      <c r="A52" s="72" t="s">
        <v>52</v>
      </c>
      <c r="B52" s="141">
        <v>25</v>
      </c>
      <c r="C52" s="145">
        <v>-0.9</v>
      </c>
      <c r="D52" s="135">
        <v>15</v>
      </c>
      <c r="E52" s="152">
        <v>8.8</v>
      </c>
      <c r="F52" s="135">
        <v>2</v>
      </c>
      <c r="G52" s="164">
        <v>1.55</v>
      </c>
      <c r="H52" s="135">
        <v>22</v>
      </c>
      <c r="I52" s="150">
        <v>9.7</v>
      </c>
      <c r="J52" s="135">
        <v>33</v>
      </c>
      <c r="K52" s="150">
        <v>2.4</v>
      </c>
      <c r="L52" s="135">
        <v>44</v>
      </c>
      <c r="M52" s="145">
        <v>0.9</v>
      </c>
    </row>
    <row r="53" spans="1:13" s="71" customFormat="1" ht="24" customHeight="1">
      <c r="A53" s="70" t="s">
        <v>53</v>
      </c>
      <c r="B53" s="140">
        <v>37</v>
      </c>
      <c r="C53" s="144">
        <v>-2.2</v>
      </c>
      <c r="D53" s="134">
        <v>20</v>
      </c>
      <c r="E53" s="152">
        <v>8.7</v>
      </c>
      <c r="F53" s="134">
        <v>5</v>
      </c>
      <c r="G53" s="164">
        <v>1.51</v>
      </c>
      <c r="H53" s="134">
        <v>7</v>
      </c>
      <c r="I53" s="150">
        <v>10.8</v>
      </c>
      <c r="J53" s="134">
        <v>1</v>
      </c>
      <c r="K53" s="150">
        <v>3.5</v>
      </c>
      <c r="L53" s="134">
        <v>33</v>
      </c>
      <c r="M53" s="144">
        <v>1.1</v>
      </c>
    </row>
    <row r="54" spans="1:13" ht="12" customHeight="1">
      <c r="A54" s="73" t="s">
        <v>54</v>
      </c>
      <c r="B54" s="142">
        <v>1</v>
      </c>
      <c r="C54" s="147">
        <v>5.4</v>
      </c>
      <c r="D54" s="137">
        <v>1</v>
      </c>
      <c r="E54" s="154">
        <v>12.1</v>
      </c>
      <c r="F54" s="137">
        <v>1</v>
      </c>
      <c r="G54" s="165">
        <v>1.74</v>
      </c>
      <c r="H54" s="137">
        <v>47</v>
      </c>
      <c r="I54" s="154">
        <v>6.7</v>
      </c>
      <c r="J54" s="137">
        <v>34</v>
      </c>
      <c r="K54" s="154">
        <v>2.4</v>
      </c>
      <c r="L54" s="137">
        <v>43</v>
      </c>
      <c r="M54" s="147">
        <v>0.9</v>
      </c>
    </row>
    <row r="55" ht="13.5">
      <c r="E55" s="149"/>
    </row>
    <row r="56" ht="13.5">
      <c r="E56" s="149"/>
    </row>
    <row r="57" ht="13.5">
      <c r="E57" s="149"/>
    </row>
    <row r="58" ht="13.5">
      <c r="E58" s="149"/>
    </row>
    <row r="59" ht="13.5">
      <c r="E59" s="149"/>
    </row>
    <row r="60" ht="13.5">
      <c r="E60" s="149"/>
    </row>
    <row r="61" ht="13.5">
      <c r="E61" s="149"/>
    </row>
    <row r="62" ht="13.5">
      <c r="E62" s="149"/>
    </row>
    <row r="63" ht="13.5">
      <c r="E63" s="149"/>
    </row>
    <row r="64" ht="13.5">
      <c r="E64" s="149"/>
    </row>
    <row r="65" ht="13.5">
      <c r="E65" s="149"/>
    </row>
    <row r="66" ht="13.5">
      <c r="E66" s="149"/>
    </row>
    <row r="67" ht="13.5">
      <c r="E67" s="149"/>
    </row>
    <row r="68" ht="13.5">
      <c r="E68" s="149"/>
    </row>
    <row r="69" ht="13.5">
      <c r="E69" s="149"/>
    </row>
    <row r="70" ht="13.5">
      <c r="E70" s="149"/>
    </row>
  </sheetData>
  <sheetProtection/>
  <mergeCells count="8">
    <mergeCell ref="A4:A6"/>
    <mergeCell ref="F4:G4"/>
    <mergeCell ref="H4:I5"/>
    <mergeCell ref="L5:M5"/>
    <mergeCell ref="J5:K5"/>
    <mergeCell ref="B4:C5"/>
    <mergeCell ref="D4:E5"/>
    <mergeCell ref="F5:G5"/>
  </mergeCells>
  <printOptions verticalCentered="1"/>
  <pageMargins left="0.7" right="0.49" top="0.1968503937007874" bottom="0.1968503937007874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SheetLayoutView="100" zoomScalePageLayoutView="0" workbookViewId="0" topLeftCell="F1">
      <selection activeCell="F1" sqref="A1:IV16384"/>
    </sheetView>
  </sheetViews>
  <sheetFormatPr defaultColWidth="9.00390625" defaultRowHeight="13.5"/>
  <cols>
    <col min="1" max="1" width="10.625" style="254" customWidth="1"/>
    <col min="2" max="2" width="6.125" style="254" customWidth="1"/>
    <col min="3" max="3" width="10.625" style="254" customWidth="1"/>
    <col min="4" max="4" width="6.125" style="254" customWidth="1"/>
    <col min="5" max="5" width="10.625" style="254" customWidth="1"/>
    <col min="6" max="6" width="6.125" style="254" customWidth="1"/>
    <col min="7" max="7" width="10.625" style="254" customWidth="1"/>
    <col min="8" max="8" width="6.125" style="255" customWidth="1"/>
    <col min="9" max="9" width="10.625" style="255" customWidth="1"/>
    <col min="10" max="10" width="6.125" style="254" customWidth="1"/>
    <col min="11" max="11" width="10.625" style="254" customWidth="1"/>
    <col min="12" max="12" width="2.625" style="254" customWidth="1"/>
    <col min="13" max="13" width="6.125" style="254" customWidth="1"/>
    <col min="14" max="14" width="10.625" style="254" customWidth="1"/>
    <col min="15" max="15" width="6.125" style="254" customWidth="1"/>
    <col min="16" max="16" width="10.625" style="254" customWidth="1"/>
    <col min="17" max="17" width="6.125" style="255" customWidth="1"/>
    <col min="18" max="18" width="10.625" style="255" customWidth="1"/>
    <col min="19" max="19" width="6.125" style="255" customWidth="1"/>
    <col min="20" max="20" width="7.625" style="255" customWidth="1"/>
    <col min="21" max="21" width="6.125" style="255" customWidth="1"/>
    <col min="22" max="22" width="7.625" style="255" customWidth="1"/>
    <col min="23" max="23" width="6.125" style="255" customWidth="1"/>
    <col min="24" max="24" width="10.625" style="255" customWidth="1"/>
    <col min="25" max="25" width="4.125" style="254" customWidth="1"/>
    <col min="26" max="16384" width="9.00390625" style="252" customWidth="1"/>
  </cols>
  <sheetData>
    <row r="1" spans="1:25" ht="18.75">
      <c r="A1" s="248" t="s">
        <v>55</v>
      </c>
      <c r="B1" s="249"/>
      <c r="C1" s="249"/>
      <c r="D1" s="250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49"/>
      <c r="Y1" s="249"/>
    </row>
    <row r="2" spans="1:25" ht="18.75">
      <c r="A2" s="248" t="s">
        <v>56</v>
      </c>
      <c r="B2" s="253"/>
      <c r="D2" s="250" t="s">
        <v>168</v>
      </c>
      <c r="E2" s="251"/>
      <c r="F2" s="251"/>
      <c r="G2" s="251"/>
      <c r="H2" s="251"/>
      <c r="I2" s="251"/>
      <c r="J2" s="251"/>
      <c r="K2" s="251"/>
      <c r="L2" s="251"/>
      <c r="M2" s="250" t="s">
        <v>197</v>
      </c>
      <c r="N2" s="251"/>
      <c r="O2" s="251"/>
      <c r="P2" s="251"/>
      <c r="Q2" s="251"/>
      <c r="R2" s="251"/>
      <c r="S2" s="251"/>
      <c r="T2" s="251"/>
      <c r="U2" s="251"/>
      <c r="V2" s="251"/>
      <c r="W2" s="251"/>
      <c r="Y2" s="256"/>
    </row>
    <row r="3" spans="1:25" ht="14.25" thickBot="1">
      <c r="A3" s="257"/>
      <c r="B3" s="257"/>
      <c r="C3" s="257"/>
      <c r="D3" s="257"/>
      <c r="E3" s="257"/>
      <c r="F3" s="257"/>
      <c r="G3" s="257"/>
      <c r="H3" s="258"/>
      <c r="I3" s="258"/>
      <c r="J3" s="257"/>
      <c r="K3" s="257"/>
      <c r="L3" s="259"/>
      <c r="M3" s="257"/>
      <c r="N3" s="257"/>
      <c r="O3" s="257"/>
      <c r="P3" s="257"/>
      <c r="Q3" s="258"/>
      <c r="R3" s="258"/>
      <c r="S3" s="258"/>
      <c r="T3" s="258"/>
      <c r="U3" s="258"/>
      <c r="V3" s="258"/>
      <c r="W3" s="258"/>
      <c r="X3" s="258"/>
      <c r="Y3" s="260" t="s">
        <v>203</v>
      </c>
    </row>
    <row r="4" spans="1:25" ht="15.75" customHeight="1">
      <c r="A4" s="261" t="s">
        <v>1</v>
      </c>
      <c r="B4" s="262" t="s">
        <v>166</v>
      </c>
      <c r="C4" s="263"/>
      <c r="D4" s="264"/>
      <c r="E4" s="264"/>
      <c r="F4" s="264"/>
      <c r="G4" s="265"/>
      <c r="H4" s="262" t="s">
        <v>61</v>
      </c>
      <c r="I4" s="263"/>
      <c r="J4" s="262" t="s">
        <v>63</v>
      </c>
      <c r="K4" s="263"/>
      <c r="L4" s="266"/>
      <c r="M4" s="264"/>
      <c r="N4" s="264"/>
      <c r="O4" s="264"/>
      <c r="P4" s="265"/>
      <c r="Q4" s="262" t="s">
        <v>66</v>
      </c>
      <c r="R4" s="263"/>
      <c r="S4" s="267" t="s">
        <v>67</v>
      </c>
      <c r="T4" s="264"/>
      <c r="U4" s="264"/>
      <c r="V4" s="264"/>
      <c r="W4" s="262" t="s">
        <v>111</v>
      </c>
      <c r="X4" s="263"/>
      <c r="Y4" s="268" t="s">
        <v>1</v>
      </c>
    </row>
    <row r="5" spans="1:25" ht="27.75" customHeight="1">
      <c r="A5" s="269"/>
      <c r="B5" s="270"/>
      <c r="C5" s="271"/>
      <c r="D5" s="272" t="s">
        <v>58</v>
      </c>
      <c r="E5" s="273"/>
      <c r="F5" s="274" t="s">
        <v>59</v>
      </c>
      <c r="G5" s="275"/>
      <c r="H5" s="270"/>
      <c r="I5" s="276"/>
      <c r="J5" s="270"/>
      <c r="K5" s="276"/>
      <c r="L5" s="266"/>
      <c r="M5" s="277" t="s">
        <v>177</v>
      </c>
      <c r="N5" s="275"/>
      <c r="O5" s="278" t="s">
        <v>64</v>
      </c>
      <c r="P5" s="275"/>
      <c r="Q5" s="270"/>
      <c r="R5" s="276"/>
      <c r="S5" s="278" t="s">
        <v>68</v>
      </c>
      <c r="T5" s="277"/>
      <c r="U5" s="278" t="s">
        <v>69</v>
      </c>
      <c r="V5" s="277"/>
      <c r="W5" s="270"/>
      <c r="X5" s="276"/>
      <c r="Y5" s="279"/>
    </row>
    <row r="6" spans="1:25" ht="27.75" customHeight="1">
      <c r="A6" s="280"/>
      <c r="B6" s="281" t="s">
        <v>2</v>
      </c>
      <c r="C6" s="282" t="s">
        <v>57</v>
      </c>
      <c r="D6" s="281" t="s">
        <v>2</v>
      </c>
      <c r="E6" s="282" t="s">
        <v>57</v>
      </c>
      <c r="F6" s="281" t="s">
        <v>2</v>
      </c>
      <c r="G6" s="282" t="s">
        <v>57</v>
      </c>
      <c r="H6" s="281" t="s">
        <v>2</v>
      </c>
      <c r="I6" s="283" t="s">
        <v>62</v>
      </c>
      <c r="J6" s="281" t="s">
        <v>2</v>
      </c>
      <c r="K6" s="282" t="s">
        <v>57</v>
      </c>
      <c r="L6" s="284"/>
      <c r="M6" s="285" t="s">
        <v>2</v>
      </c>
      <c r="N6" s="282" t="s">
        <v>57</v>
      </c>
      <c r="O6" s="281" t="s">
        <v>2</v>
      </c>
      <c r="P6" s="282" t="s">
        <v>65</v>
      </c>
      <c r="Q6" s="281" t="s">
        <v>2</v>
      </c>
      <c r="R6" s="283" t="s">
        <v>112</v>
      </c>
      <c r="S6" s="281" t="s">
        <v>2</v>
      </c>
      <c r="T6" s="282" t="s">
        <v>70</v>
      </c>
      <c r="U6" s="281" t="s">
        <v>2</v>
      </c>
      <c r="V6" s="286" t="s">
        <v>70</v>
      </c>
      <c r="W6" s="281" t="s">
        <v>2</v>
      </c>
      <c r="X6" s="283" t="s">
        <v>112</v>
      </c>
      <c r="Y6" s="287"/>
    </row>
    <row r="7" spans="1:25" ht="12" customHeight="1">
      <c r="A7" s="288" t="s">
        <v>8</v>
      </c>
      <c r="B7" s="289"/>
      <c r="C7" s="290">
        <v>27.5</v>
      </c>
      <c r="D7" s="291"/>
      <c r="E7" s="290">
        <v>11.947471708860478</v>
      </c>
      <c r="F7" s="291"/>
      <c r="G7" s="290">
        <v>15.563575519431106</v>
      </c>
      <c r="H7" s="291"/>
      <c r="I7" s="290">
        <v>9.9</v>
      </c>
      <c r="J7" s="291"/>
      <c r="K7" s="290">
        <v>4.7</v>
      </c>
      <c r="L7" s="292"/>
      <c r="M7" s="291"/>
      <c r="N7" s="290">
        <v>3.6865511480505093</v>
      </c>
      <c r="O7" s="291"/>
      <c r="P7" s="290">
        <v>0.9592138272540613</v>
      </c>
      <c r="Q7" s="291"/>
      <c r="R7" s="293">
        <v>5.8</v>
      </c>
      <c r="S7" s="291"/>
      <c r="T7" s="294">
        <v>30</v>
      </c>
      <c r="U7" s="291"/>
      <c r="V7" s="295">
        <v>28.2</v>
      </c>
      <c r="W7" s="291"/>
      <c r="X7" s="296">
        <v>2.04</v>
      </c>
      <c r="Y7" s="297" t="s">
        <v>71</v>
      </c>
    </row>
    <row r="8" spans="1:25" s="308" customFormat="1" ht="24" customHeight="1">
      <c r="A8" s="298" t="s">
        <v>9</v>
      </c>
      <c r="B8" s="299">
        <v>5</v>
      </c>
      <c r="C8" s="300">
        <v>35.5</v>
      </c>
      <c r="D8" s="301">
        <v>5</v>
      </c>
      <c r="E8" s="302">
        <v>13.986653258981626</v>
      </c>
      <c r="F8" s="301">
        <v>5</v>
      </c>
      <c r="G8" s="302">
        <v>21.4827680775208</v>
      </c>
      <c r="H8" s="301">
        <v>11</v>
      </c>
      <c r="I8" s="302">
        <v>12.4</v>
      </c>
      <c r="J8" s="301">
        <v>14</v>
      </c>
      <c r="K8" s="302">
        <v>5.1</v>
      </c>
      <c r="L8" s="303"/>
      <c r="M8" s="301">
        <v>11</v>
      </c>
      <c r="N8" s="302">
        <v>4.125509795138971</v>
      </c>
      <c r="O8" s="301">
        <v>24</v>
      </c>
      <c r="P8" s="302">
        <v>0.9429736674603362</v>
      </c>
      <c r="Q8" s="301">
        <v>20</v>
      </c>
      <c r="R8" s="304">
        <v>5.4</v>
      </c>
      <c r="S8" s="301">
        <v>32</v>
      </c>
      <c r="T8" s="305">
        <v>29.3</v>
      </c>
      <c r="U8" s="301">
        <v>13</v>
      </c>
      <c r="V8" s="305">
        <v>27.9</v>
      </c>
      <c r="W8" s="301">
        <v>3</v>
      </c>
      <c r="X8" s="306">
        <v>2.36</v>
      </c>
      <c r="Y8" s="307" t="s">
        <v>72</v>
      </c>
    </row>
    <row r="9" spans="1:25" ht="12" customHeight="1">
      <c r="A9" s="309" t="s">
        <v>10</v>
      </c>
      <c r="B9" s="310">
        <v>6</v>
      </c>
      <c r="C9" s="300">
        <v>34.9</v>
      </c>
      <c r="D9" s="301">
        <v>3</v>
      </c>
      <c r="E9" s="300">
        <v>15.17644907661364</v>
      </c>
      <c r="F9" s="301">
        <v>8</v>
      </c>
      <c r="G9" s="300">
        <v>19.747668678003294</v>
      </c>
      <c r="H9" s="311">
        <v>25</v>
      </c>
      <c r="I9" s="300">
        <v>10.5</v>
      </c>
      <c r="J9" s="311">
        <v>2</v>
      </c>
      <c r="K9" s="300">
        <v>6.4</v>
      </c>
      <c r="L9" s="312"/>
      <c r="M9" s="311">
        <v>4</v>
      </c>
      <c r="N9" s="300">
        <v>4.70632530120482</v>
      </c>
      <c r="O9" s="311">
        <v>2</v>
      </c>
      <c r="P9" s="300">
        <v>1.694277108433735</v>
      </c>
      <c r="Q9" s="311">
        <v>43</v>
      </c>
      <c r="R9" s="313">
        <v>4.7</v>
      </c>
      <c r="S9" s="311">
        <v>36</v>
      </c>
      <c r="T9" s="314">
        <v>29.2</v>
      </c>
      <c r="U9" s="311">
        <v>39</v>
      </c>
      <c r="V9" s="305">
        <v>27.5</v>
      </c>
      <c r="W9" s="311">
        <v>8</v>
      </c>
      <c r="X9" s="306">
        <v>2.15</v>
      </c>
      <c r="Y9" s="315" t="s">
        <v>73</v>
      </c>
    </row>
    <row r="10" spans="1:25" ht="12" customHeight="1">
      <c r="A10" s="309" t="s">
        <v>11</v>
      </c>
      <c r="B10" s="310">
        <v>11</v>
      </c>
      <c r="C10" s="300">
        <v>31</v>
      </c>
      <c r="D10" s="301">
        <v>20</v>
      </c>
      <c r="E10" s="302">
        <v>12.024967872223243</v>
      </c>
      <c r="F10" s="301">
        <v>13</v>
      </c>
      <c r="G10" s="302">
        <v>19.001285111070313</v>
      </c>
      <c r="H10" s="311">
        <v>6</v>
      </c>
      <c r="I10" s="302">
        <v>13.5</v>
      </c>
      <c r="J10" s="311">
        <v>17</v>
      </c>
      <c r="K10" s="302">
        <v>5</v>
      </c>
      <c r="L10" s="312"/>
      <c r="M10" s="311">
        <v>26</v>
      </c>
      <c r="N10" s="302">
        <v>3.5818644547082665</v>
      </c>
      <c r="O10" s="311">
        <v>5</v>
      </c>
      <c r="P10" s="302">
        <v>1.4138938637006315</v>
      </c>
      <c r="Q10" s="311">
        <v>41</v>
      </c>
      <c r="R10" s="304">
        <v>4.7</v>
      </c>
      <c r="S10" s="311">
        <v>16</v>
      </c>
      <c r="T10" s="305">
        <v>29.7</v>
      </c>
      <c r="U10" s="311">
        <v>30</v>
      </c>
      <c r="V10" s="305">
        <v>27.6</v>
      </c>
      <c r="W10" s="311">
        <v>39</v>
      </c>
      <c r="X10" s="306">
        <v>1.75</v>
      </c>
      <c r="Y10" s="315" t="s">
        <v>74</v>
      </c>
    </row>
    <row r="11" spans="1:25" ht="12" customHeight="1">
      <c r="A11" s="309" t="s">
        <v>12</v>
      </c>
      <c r="B11" s="310">
        <v>12</v>
      </c>
      <c r="C11" s="300">
        <v>30</v>
      </c>
      <c r="D11" s="301">
        <v>26</v>
      </c>
      <c r="E11" s="300">
        <v>11.714904508761567</v>
      </c>
      <c r="F11" s="301">
        <v>15</v>
      </c>
      <c r="G11" s="300">
        <v>18.31069108092144</v>
      </c>
      <c r="H11" s="311">
        <v>16</v>
      </c>
      <c r="I11" s="300">
        <v>11.9</v>
      </c>
      <c r="J11" s="311">
        <v>12</v>
      </c>
      <c r="K11" s="300">
        <v>5.1</v>
      </c>
      <c r="L11" s="312"/>
      <c r="M11" s="311">
        <v>8</v>
      </c>
      <c r="N11" s="300">
        <v>4.3418993285202205</v>
      </c>
      <c r="O11" s="311">
        <v>39</v>
      </c>
      <c r="P11" s="300">
        <v>0.7573080224163175</v>
      </c>
      <c r="Q11" s="311">
        <v>15</v>
      </c>
      <c r="R11" s="313">
        <v>5.6</v>
      </c>
      <c r="S11" s="311">
        <v>26</v>
      </c>
      <c r="T11" s="305">
        <v>29.5</v>
      </c>
      <c r="U11" s="311">
        <v>24</v>
      </c>
      <c r="V11" s="305">
        <v>27.7</v>
      </c>
      <c r="W11" s="311">
        <v>16</v>
      </c>
      <c r="X11" s="306">
        <v>2.03</v>
      </c>
      <c r="Y11" s="315" t="s">
        <v>75</v>
      </c>
    </row>
    <row r="12" spans="1:25" ht="12" customHeight="1">
      <c r="A12" s="309" t="s">
        <v>13</v>
      </c>
      <c r="B12" s="310">
        <v>8</v>
      </c>
      <c r="C12" s="300">
        <v>32.8</v>
      </c>
      <c r="D12" s="301">
        <v>7</v>
      </c>
      <c r="E12" s="300">
        <v>13.770655983975965</v>
      </c>
      <c r="F12" s="301">
        <v>12</v>
      </c>
      <c r="G12" s="300">
        <v>19.028542814221332</v>
      </c>
      <c r="H12" s="311">
        <v>15</v>
      </c>
      <c r="I12" s="300">
        <v>12.2</v>
      </c>
      <c r="J12" s="311">
        <v>5</v>
      </c>
      <c r="K12" s="300">
        <v>5.9</v>
      </c>
      <c r="L12" s="312"/>
      <c r="M12" s="311">
        <v>3</v>
      </c>
      <c r="N12" s="300">
        <v>4.760679361811631</v>
      </c>
      <c r="O12" s="311">
        <v>13</v>
      </c>
      <c r="P12" s="300">
        <v>1.1580030880082348</v>
      </c>
      <c r="Q12" s="311">
        <v>47</v>
      </c>
      <c r="R12" s="313">
        <v>4.2</v>
      </c>
      <c r="S12" s="311">
        <v>30</v>
      </c>
      <c r="T12" s="305">
        <v>29.4</v>
      </c>
      <c r="U12" s="311">
        <v>30</v>
      </c>
      <c r="V12" s="305">
        <v>27.6</v>
      </c>
      <c r="W12" s="311">
        <v>42</v>
      </c>
      <c r="X12" s="306">
        <v>1.68</v>
      </c>
      <c r="Y12" s="315" t="s">
        <v>76</v>
      </c>
    </row>
    <row r="13" spans="1:25" s="308" customFormat="1" ht="24" customHeight="1">
      <c r="A13" s="298" t="s">
        <v>14</v>
      </c>
      <c r="B13" s="299">
        <v>24</v>
      </c>
      <c r="C13" s="300">
        <v>27.3</v>
      </c>
      <c r="D13" s="301">
        <v>21</v>
      </c>
      <c r="E13" s="300">
        <v>11.96319018404908</v>
      </c>
      <c r="F13" s="301">
        <v>25</v>
      </c>
      <c r="G13" s="300">
        <v>15.337423312883436</v>
      </c>
      <c r="H13" s="301">
        <v>20</v>
      </c>
      <c r="I13" s="300">
        <v>11</v>
      </c>
      <c r="J13" s="301">
        <v>22</v>
      </c>
      <c r="K13" s="300">
        <v>4.7</v>
      </c>
      <c r="L13" s="303"/>
      <c r="M13" s="301">
        <v>31</v>
      </c>
      <c r="N13" s="300">
        <v>3.452605147520402</v>
      </c>
      <c r="O13" s="301">
        <v>10</v>
      </c>
      <c r="P13" s="300">
        <v>1.2554927809165097</v>
      </c>
      <c r="Q13" s="301">
        <v>42</v>
      </c>
      <c r="R13" s="313">
        <v>4.7</v>
      </c>
      <c r="S13" s="301">
        <v>21</v>
      </c>
      <c r="T13" s="305">
        <v>29.6</v>
      </c>
      <c r="U13" s="301">
        <v>30</v>
      </c>
      <c r="V13" s="305">
        <v>27.6</v>
      </c>
      <c r="W13" s="301">
        <v>41</v>
      </c>
      <c r="X13" s="306">
        <v>1.7</v>
      </c>
      <c r="Y13" s="307" t="s">
        <v>77</v>
      </c>
    </row>
    <row r="14" spans="1:25" ht="12" customHeight="1">
      <c r="A14" s="309" t="s">
        <v>15</v>
      </c>
      <c r="B14" s="310">
        <v>16</v>
      </c>
      <c r="C14" s="300">
        <v>29.1</v>
      </c>
      <c r="D14" s="301">
        <v>32</v>
      </c>
      <c r="E14" s="300">
        <v>11.181224399424332</v>
      </c>
      <c r="F14" s="301">
        <v>17</v>
      </c>
      <c r="G14" s="300">
        <v>17.878888519871584</v>
      </c>
      <c r="H14" s="311">
        <v>4</v>
      </c>
      <c r="I14" s="300">
        <v>14.2</v>
      </c>
      <c r="J14" s="311">
        <v>39</v>
      </c>
      <c r="K14" s="300">
        <v>4</v>
      </c>
      <c r="L14" s="312"/>
      <c r="M14" s="311">
        <v>40</v>
      </c>
      <c r="N14" s="300">
        <v>3.066091301385419</v>
      </c>
      <c r="O14" s="311">
        <v>23</v>
      </c>
      <c r="P14" s="300">
        <v>0.9652509652509653</v>
      </c>
      <c r="Q14" s="311">
        <v>32</v>
      </c>
      <c r="R14" s="313">
        <v>5.1</v>
      </c>
      <c r="S14" s="311">
        <v>32</v>
      </c>
      <c r="T14" s="314">
        <v>29.3</v>
      </c>
      <c r="U14" s="311">
        <v>47</v>
      </c>
      <c r="V14" s="314">
        <v>27.3</v>
      </c>
      <c r="W14" s="311">
        <v>19</v>
      </c>
      <c r="X14" s="306">
        <v>2.01</v>
      </c>
      <c r="Y14" s="315" t="s">
        <v>78</v>
      </c>
    </row>
    <row r="15" spans="1:25" ht="12" customHeight="1">
      <c r="A15" s="309" t="s">
        <v>16</v>
      </c>
      <c r="B15" s="310">
        <v>19</v>
      </c>
      <c r="C15" s="300">
        <v>28.8</v>
      </c>
      <c r="D15" s="301">
        <v>18</v>
      </c>
      <c r="E15" s="300">
        <v>12.291280148423004</v>
      </c>
      <c r="F15" s="301">
        <v>21</v>
      </c>
      <c r="G15" s="300">
        <v>16.465677179962892</v>
      </c>
      <c r="H15" s="311">
        <v>43</v>
      </c>
      <c r="I15" s="300">
        <v>7.9</v>
      </c>
      <c r="J15" s="311">
        <v>27</v>
      </c>
      <c r="K15" s="300">
        <v>4.6</v>
      </c>
      <c r="L15" s="312"/>
      <c r="M15" s="311">
        <v>27</v>
      </c>
      <c r="N15" s="300">
        <v>3.565203612739661</v>
      </c>
      <c r="O15" s="311">
        <v>20</v>
      </c>
      <c r="P15" s="300">
        <v>1.0299477103470132</v>
      </c>
      <c r="Q15" s="311">
        <v>17</v>
      </c>
      <c r="R15" s="313">
        <v>5.5</v>
      </c>
      <c r="S15" s="311">
        <v>14</v>
      </c>
      <c r="T15" s="305">
        <v>29.8</v>
      </c>
      <c r="U15" s="311">
        <v>24</v>
      </c>
      <c r="V15" s="305">
        <v>27.7</v>
      </c>
      <c r="W15" s="311">
        <v>20</v>
      </c>
      <c r="X15" s="306">
        <v>2</v>
      </c>
      <c r="Y15" s="315" t="s">
        <v>79</v>
      </c>
    </row>
    <row r="16" spans="1:25" ht="12" customHeight="1">
      <c r="A16" s="309" t="s">
        <v>17</v>
      </c>
      <c r="B16" s="310">
        <v>22</v>
      </c>
      <c r="C16" s="300">
        <v>27.7</v>
      </c>
      <c r="D16" s="301">
        <v>23</v>
      </c>
      <c r="E16" s="300">
        <v>11.901482175326464</v>
      </c>
      <c r="F16" s="301">
        <v>23</v>
      </c>
      <c r="G16" s="300">
        <v>15.758443991404487</v>
      </c>
      <c r="H16" s="311">
        <v>21</v>
      </c>
      <c r="I16" s="300">
        <v>10.9</v>
      </c>
      <c r="J16" s="311">
        <v>20</v>
      </c>
      <c r="K16" s="300">
        <v>4.8</v>
      </c>
      <c r="L16" s="312"/>
      <c r="M16" s="311">
        <v>23</v>
      </c>
      <c r="N16" s="300">
        <v>3.6656891495601176</v>
      </c>
      <c r="O16" s="311">
        <v>16</v>
      </c>
      <c r="P16" s="300">
        <v>1.1279043537108053</v>
      </c>
      <c r="Q16" s="311">
        <v>10</v>
      </c>
      <c r="R16" s="313">
        <v>5.7</v>
      </c>
      <c r="S16" s="311">
        <v>14</v>
      </c>
      <c r="T16" s="305">
        <v>29.8</v>
      </c>
      <c r="U16" s="311">
        <v>24</v>
      </c>
      <c r="V16" s="305">
        <v>27.7</v>
      </c>
      <c r="W16" s="311">
        <v>15</v>
      </c>
      <c r="X16" s="306">
        <v>2.05</v>
      </c>
      <c r="Y16" s="315" t="s">
        <v>80</v>
      </c>
    </row>
    <row r="17" spans="1:25" ht="12" customHeight="1">
      <c r="A17" s="309" t="s">
        <v>18</v>
      </c>
      <c r="B17" s="310">
        <v>32</v>
      </c>
      <c r="C17" s="300">
        <v>25.5</v>
      </c>
      <c r="D17" s="301">
        <v>30</v>
      </c>
      <c r="E17" s="300">
        <v>11.42334932602239</v>
      </c>
      <c r="F17" s="301">
        <v>33</v>
      </c>
      <c r="G17" s="300">
        <v>14.107836417637651</v>
      </c>
      <c r="H17" s="311">
        <v>21</v>
      </c>
      <c r="I17" s="300">
        <v>10.9</v>
      </c>
      <c r="J17" s="311">
        <v>6</v>
      </c>
      <c r="K17" s="300">
        <v>5.6</v>
      </c>
      <c r="L17" s="312"/>
      <c r="M17" s="311">
        <v>6</v>
      </c>
      <c r="N17" s="300">
        <v>4.60453459229469</v>
      </c>
      <c r="O17" s="311">
        <v>22</v>
      </c>
      <c r="P17" s="300">
        <v>0.9908492160634144</v>
      </c>
      <c r="Q17" s="311">
        <v>16</v>
      </c>
      <c r="R17" s="313">
        <v>5.5</v>
      </c>
      <c r="S17" s="311">
        <v>9</v>
      </c>
      <c r="T17" s="305">
        <v>29.9</v>
      </c>
      <c r="U17" s="311">
        <v>13</v>
      </c>
      <c r="V17" s="305">
        <v>27.9</v>
      </c>
      <c r="W17" s="311">
        <v>26</v>
      </c>
      <c r="X17" s="306">
        <v>1.96</v>
      </c>
      <c r="Y17" s="315" t="s">
        <v>81</v>
      </c>
    </row>
    <row r="18" spans="1:25" s="308" customFormat="1" ht="24" customHeight="1">
      <c r="A18" s="298" t="s">
        <v>19</v>
      </c>
      <c r="B18" s="299">
        <v>33</v>
      </c>
      <c r="C18" s="300">
        <v>25.5</v>
      </c>
      <c r="D18" s="301">
        <v>17</v>
      </c>
      <c r="E18" s="300">
        <v>12.690476569590624</v>
      </c>
      <c r="F18" s="301">
        <v>42</v>
      </c>
      <c r="G18" s="300">
        <v>12.817859019473593</v>
      </c>
      <c r="H18" s="301">
        <v>41</v>
      </c>
      <c r="I18" s="300">
        <v>8.4</v>
      </c>
      <c r="J18" s="301">
        <v>13</v>
      </c>
      <c r="K18" s="300">
        <v>5.1</v>
      </c>
      <c r="L18" s="303"/>
      <c r="M18" s="301">
        <v>10</v>
      </c>
      <c r="N18" s="300">
        <v>4.242936567285495</v>
      </c>
      <c r="O18" s="301">
        <v>30</v>
      </c>
      <c r="P18" s="300">
        <v>0.8453360210683747</v>
      </c>
      <c r="Q18" s="301">
        <v>8</v>
      </c>
      <c r="R18" s="313">
        <v>5.9</v>
      </c>
      <c r="S18" s="301">
        <v>4</v>
      </c>
      <c r="T18" s="305">
        <v>30.4</v>
      </c>
      <c r="U18" s="301">
        <v>5</v>
      </c>
      <c r="V18" s="305">
        <v>28.3</v>
      </c>
      <c r="W18" s="301">
        <v>18</v>
      </c>
      <c r="X18" s="306">
        <v>2.02</v>
      </c>
      <c r="Y18" s="307" t="s">
        <v>82</v>
      </c>
    </row>
    <row r="19" spans="1:25" ht="12" customHeight="1">
      <c r="A19" s="309" t="s">
        <v>20</v>
      </c>
      <c r="B19" s="310">
        <v>35</v>
      </c>
      <c r="C19" s="300">
        <v>25.2</v>
      </c>
      <c r="D19" s="301">
        <v>13</v>
      </c>
      <c r="E19" s="300">
        <v>13.295668549905837</v>
      </c>
      <c r="F19" s="301">
        <v>43</v>
      </c>
      <c r="G19" s="300">
        <v>11.902071563088512</v>
      </c>
      <c r="H19" s="311">
        <v>46</v>
      </c>
      <c r="I19" s="300">
        <v>6.6</v>
      </c>
      <c r="J19" s="311">
        <v>24</v>
      </c>
      <c r="K19" s="300">
        <v>4.7</v>
      </c>
      <c r="L19" s="312"/>
      <c r="M19" s="311">
        <v>22</v>
      </c>
      <c r="N19" s="300">
        <v>3.7112529805399586</v>
      </c>
      <c r="O19" s="311">
        <v>25</v>
      </c>
      <c r="P19" s="300">
        <v>0.942235212675948</v>
      </c>
      <c r="Q19" s="311">
        <v>6</v>
      </c>
      <c r="R19" s="313">
        <v>6.1</v>
      </c>
      <c r="S19" s="311">
        <v>4</v>
      </c>
      <c r="T19" s="305">
        <v>30.4</v>
      </c>
      <c r="U19" s="311">
        <v>3</v>
      </c>
      <c r="V19" s="305">
        <v>28.4</v>
      </c>
      <c r="W19" s="311">
        <v>12</v>
      </c>
      <c r="X19" s="306">
        <v>2.07</v>
      </c>
      <c r="Y19" s="315" t="s">
        <v>83</v>
      </c>
    </row>
    <row r="20" spans="1:25" ht="12" customHeight="1">
      <c r="A20" s="309" t="s">
        <v>21</v>
      </c>
      <c r="B20" s="310">
        <v>28</v>
      </c>
      <c r="C20" s="300">
        <v>26.6</v>
      </c>
      <c r="D20" s="301">
        <v>22</v>
      </c>
      <c r="E20" s="302">
        <v>11.93804089760282</v>
      </c>
      <c r="F20" s="301">
        <v>30</v>
      </c>
      <c r="G20" s="302">
        <v>14.695182660641802</v>
      </c>
      <c r="H20" s="311">
        <v>34</v>
      </c>
      <c r="I20" s="302">
        <v>9.4</v>
      </c>
      <c r="J20" s="311">
        <v>23</v>
      </c>
      <c r="K20" s="302">
        <v>4.7</v>
      </c>
      <c r="L20" s="312"/>
      <c r="M20" s="311">
        <v>25</v>
      </c>
      <c r="N20" s="302">
        <v>3.5828960764351163</v>
      </c>
      <c r="O20" s="311">
        <v>18</v>
      </c>
      <c r="P20" s="302">
        <v>1.0964053567233143</v>
      </c>
      <c r="Q20" s="311">
        <v>1</v>
      </c>
      <c r="R20" s="304">
        <v>7.2</v>
      </c>
      <c r="S20" s="311">
        <v>1</v>
      </c>
      <c r="T20" s="305">
        <v>31.3</v>
      </c>
      <c r="U20" s="311">
        <v>1</v>
      </c>
      <c r="V20" s="305">
        <v>29.3</v>
      </c>
      <c r="W20" s="311">
        <v>9</v>
      </c>
      <c r="X20" s="306">
        <v>2.12</v>
      </c>
      <c r="Y20" s="315" t="s">
        <v>84</v>
      </c>
    </row>
    <row r="21" spans="1:25" ht="12" customHeight="1">
      <c r="A21" s="309" t="s">
        <v>22</v>
      </c>
      <c r="B21" s="310">
        <v>47</v>
      </c>
      <c r="C21" s="300">
        <v>23.2</v>
      </c>
      <c r="D21" s="301">
        <v>29</v>
      </c>
      <c r="E21" s="300">
        <v>11.470127048016495</v>
      </c>
      <c r="F21" s="301">
        <v>44</v>
      </c>
      <c r="G21" s="300">
        <v>11.680021730272987</v>
      </c>
      <c r="H21" s="311">
        <v>44</v>
      </c>
      <c r="I21" s="300">
        <v>7.7</v>
      </c>
      <c r="J21" s="311">
        <v>18</v>
      </c>
      <c r="K21" s="300">
        <v>5</v>
      </c>
      <c r="L21" s="312"/>
      <c r="M21" s="311">
        <v>18</v>
      </c>
      <c r="N21" s="300">
        <v>3.8357542602024775</v>
      </c>
      <c r="O21" s="311">
        <v>14</v>
      </c>
      <c r="P21" s="300">
        <v>1.15701439979878</v>
      </c>
      <c r="Q21" s="311">
        <v>2</v>
      </c>
      <c r="R21" s="313">
        <v>6.5</v>
      </c>
      <c r="S21" s="311">
        <v>2</v>
      </c>
      <c r="T21" s="305">
        <v>30.8</v>
      </c>
      <c r="U21" s="311">
        <v>2</v>
      </c>
      <c r="V21" s="305">
        <v>28.8</v>
      </c>
      <c r="W21" s="311">
        <v>10</v>
      </c>
      <c r="X21" s="306">
        <v>2.12</v>
      </c>
      <c r="Y21" s="315" t="s">
        <v>85</v>
      </c>
    </row>
    <row r="22" spans="1:25" ht="12" customHeight="1">
      <c r="A22" s="309" t="s">
        <v>23</v>
      </c>
      <c r="B22" s="310">
        <v>25</v>
      </c>
      <c r="C22" s="300">
        <v>27.3</v>
      </c>
      <c r="D22" s="301">
        <v>14</v>
      </c>
      <c r="E22" s="300">
        <v>13.065532612594149</v>
      </c>
      <c r="F22" s="301">
        <v>32</v>
      </c>
      <c r="G22" s="300">
        <v>14.192755034072858</v>
      </c>
      <c r="H22" s="311">
        <v>28</v>
      </c>
      <c r="I22" s="300">
        <v>10.2</v>
      </c>
      <c r="J22" s="311">
        <v>8</v>
      </c>
      <c r="K22" s="300">
        <v>5.2</v>
      </c>
      <c r="L22" s="312"/>
      <c r="M22" s="311">
        <v>13</v>
      </c>
      <c r="N22" s="300">
        <v>4.034582132564841</v>
      </c>
      <c r="O22" s="311">
        <v>11</v>
      </c>
      <c r="P22" s="300">
        <v>1.2051349227141734</v>
      </c>
      <c r="Q22" s="311">
        <v>40</v>
      </c>
      <c r="R22" s="313">
        <v>4.7</v>
      </c>
      <c r="S22" s="311">
        <v>16</v>
      </c>
      <c r="T22" s="305">
        <v>29.7</v>
      </c>
      <c r="U22" s="311">
        <v>13</v>
      </c>
      <c r="V22" s="305">
        <v>27.9</v>
      </c>
      <c r="W22" s="311">
        <v>47</v>
      </c>
      <c r="X22" s="306">
        <v>1.52</v>
      </c>
      <c r="Y22" s="315" t="s">
        <v>86</v>
      </c>
    </row>
    <row r="23" spans="1:25" s="308" customFormat="1" ht="24" customHeight="1">
      <c r="A23" s="298" t="s">
        <v>24</v>
      </c>
      <c r="B23" s="299">
        <v>27</v>
      </c>
      <c r="C23" s="300">
        <v>26.9</v>
      </c>
      <c r="D23" s="301">
        <v>2</v>
      </c>
      <c r="E23" s="300">
        <v>15.304461087593618</v>
      </c>
      <c r="F23" s="301">
        <v>45</v>
      </c>
      <c r="G23" s="300">
        <v>11.614023662216434</v>
      </c>
      <c r="H23" s="301">
        <v>26</v>
      </c>
      <c r="I23" s="300">
        <v>10.3</v>
      </c>
      <c r="J23" s="301">
        <v>1</v>
      </c>
      <c r="K23" s="300">
        <v>6.8</v>
      </c>
      <c r="L23" s="303"/>
      <c r="M23" s="301">
        <v>2</v>
      </c>
      <c r="N23" s="300">
        <v>5.317970307999114</v>
      </c>
      <c r="O23" s="301">
        <v>4</v>
      </c>
      <c r="P23" s="300">
        <v>1.4402836250830933</v>
      </c>
      <c r="Q23" s="301">
        <v>38</v>
      </c>
      <c r="R23" s="313">
        <v>4.9</v>
      </c>
      <c r="S23" s="301">
        <v>9</v>
      </c>
      <c r="T23" s="305">
        <v>29.9</v>
      </c>
      <c r="U23" s="301">
        <v>13</v>
      </c>
      <c r="V23" s="305">
        <v>27.9</v>
      </c>
      <c r="W23" s="301">
        <v>46</v>
      </c>
      <c r="X23" s="306">
        <v>1.61</v>
      </c>
      <c r="Y23" s="307" t="s">
        <v>87</v>
      </c>
    </row>
    <row r="24" spans="1:25" ht="12" customHeight="1">
      <c r="A24" s="309" t="s">
        <v>25</v>
      </c>
      <c r="B24" s="310">
        <v>46</v>
      </c>
      <c r="C24" s="300">
        <v>23.4</v>
      </c>
      <c r="D24" s="301">
        <v>8</v>
      </c>
      <c r="E24" s="300">
        <v>13.740458015267174</v>
      </c>
      <c r="F24" s="301">
        <v>47</v>
      </c>
      <c r="G24" s="300">
        <v>9.63740458015267</v>
      </c>
      <c r="H24" s="311">
        <v>30</v>
      </c>
      <c r="I24" s="300">
        <v>9.6</v>
      </c>
      <c r="J24" s="311">
        <v>15</v>
      </c>
      <c r="K24" s="300">
        <v>5.1</v>
      </c>
      <c r="L24" s="312"/>
      <c r="M24" s="311">
        <v>9</v>
      </c>
      <c r="N24" s="300">
        <v>4.277243122387479</v>
      </c>
      <c r="O24" s="311">
        <v>37</v>
      </c>
      <c r="P24" s="300">
        <v>0.7776805677068144</v>
      </c>
      <c r="Q24" s="311">
        <v>22</v>
      </c>
      <c r="R24" s="313">
        <v>5.4</v>
      </c>
      <c r="S24" s="311">
        <v>21</v>
      </c>
      <c r="T24" s="305">
        <v>29.6</v>
      </c>
      <c r="U24" s="311">
        <v>11</v>
      </c>
      <c r="V24" s="316">
        <v>28</v>
      </c>
      <c r="W24" s="311">
        <v>40</v>
      </c>
      <c r="X24" s="306">
        <v>1.73</v>
      </c>
      <c r="Y24" s="315" t="s">
        <v>88</v>
      </c>
    </row>
    <row r="25" spans="1:25" ht="12" customHeight="1">
      <c r="A25" s="309" t="s">
        <v>26</v>
      </c>
      <c r="B25" s="310">
        <v>43</v>
      </c>
      <c r="C25" s="302">
        <v>24.1</v>
      </c>
      <c r="D25" s="301">
        <v>47</v>
      </c>
      <c r="E25" s="300">
        <v>9.060626249167221</v>
      </c>
      <c r="F25" s="301">
        <v>28</v>
      </c>
      <c r="G25" s="300">
        <v>15.056628914057296</v>
      </c>
      <c r="H25" s="311">
        <v>30</v>
      </c>
      <c r="I25" s="300">
        <v>9.6</v>
      </c>
      <c r="J25" s="311">
        <v>34</v>
      </c>
      <c r="K25" s="300">
        <v>4.2</v>
      </c>
      <c r="L25" s="312"/>
      <c r="M25" s="311">
        <v>39</v>
      </c>
      <c r="N25" s="300">
        <v>3.1271244051665534</v>
      </c>
      <c r="O25" s="311">
        <v>19</v>
      </c>
      <c r="P25" s="300">
        <v>1.087695445275323</v>
      </c>
      <c r="Q25" s="311">
        <v>27</v>
      </c>
      <c r="R25" s="313">
        <v>5.2</v>
      </c>
      <c r="S25" s="311">
        <v>21</v>
      </c>
      <c r="T25" s="305">
        <v>29.6</v>
      </c>
      <c r="U25" s="311">
        <v>30</v>
      </c>
      <c r="V25" s="305">
        <v>27.6</v>
      </c>
      <c r="W25" s="311">
        <v>44</v>
      </c>
      <c r="X25" s="306">
        <v>1.66</v>
      </c>
      <c r="Y25" s="315" t="s">
        <v>78</v>
      </c>
    </row>
    <row r="26" spans="1:25" ht="12" customHeight="1">
      <c r="A26" s="309" t="s">
        <v>27</v>
      </c>
      <c r="B26" s="310">
        <v>42</v>
      </c>
      <c r="C26" s="300">
        <v>24.2</v>
      </c>
      <c r="D26" s="301">
        <v>39</v>
      </c>
      <c r="E26" s="300">
        <v>10.45392022008253</v>
      </c>
      <c r="F26" s="301">
        <v>36</v>
      </c>
      <c r="G26" s="300">
        <v>13.75515818431912</v>
      </c>
      <c r="H26" s="311">
        <v>45</v>
      </c>
      <c r="I26" s="300">
        <v>7</v>
      </c>
      <c r="J26" s="311">
        <v>45</v>
      </c>
      <c r="K26" s="300">
        <v>3.7</v>
      </c>
      <c r="L26" s="312"/>
      <c r="M26" s="311">
        <v>46</v>
      </c>
      <c r="N26" s="300">
        <v>2.8089887640449436</v>
      </c>
      <c r="O26" s="311">
        <v>31</v>
      </c>
      <c r="P26" s="300">
        <v>0.8426966292134832</v>
      </c>
      <c r="Q26" s="311">
        <v>24</v>
      </c>
      <c r="R26" s="313">
        <v>5.3</v>
      </c>
      <c r="S26" s="311">
        <v>3</v>
      </c>
      <c r="T26" s="305">
        <v>30.5</v>
      </c>
      <c r="U26" s="311">
        <v>5</v>
      </c>
      <c r="V26" s="314">
        <v>28.3</v>
      </c>
      <c r="W26" s="311">
        <v>25</v>
      </c>
      <c r="X26" s="317">
        <v>1.97</v>
      </c>
      <c r="Y26" s="315" t="s">
        <v>77</v>
      </c>
    </row>
    <row r="27" spans="1:25" ht="12" customHeight="1">
      <c r="A27" s="309" t="s">
        <v>28</v>
      </c>
      <c r="B27" s="310">
        <v>36</v>
      </c>
      <c r="C27" s="300">
        <v>25.2</v>
      </c>
      <c r="D27" s="301">
        <v>31</v>
      </c>
      <c r="E27" s="300">
        <v>11.370716510903426</v>
      </c>
      <c r="F27" s="301">
        <v>35</v>
      </c>
      <c r="G27" s="300">
        <v>13.811007268951196</v>
      </c>
      <c r="H27" s="311">
        <v>13</v>
      </c>
      <c r="I27" s="300">
        <v>12.3</v>
      </c>
      <c r="J27" s="311">
        <v>30</v>
      </c>
      <c r="K27" s="300">
        <v>4.4</v>
      </c>
      <c r="L27" s="312"/>
      <c r="M27" s="311">
        <v>19</v>
      </c>
      <c r="N27" s="300">
        <v>3.7649803796797117</v>
      </c>
      <c r="O27" s="311">
        <v>43</v>
      </c>
      <c r="P27" s="300">
        <v>0.6363347120585428</v>
      </c>
      <c r="Q27" s="311">
        <v>18</v>
      </c>
      <c r="R27" s="313">
        <v>5.5</v>
      </c>
      <c r="S27" s="311">
        <v>4</v>
      </c>
      <c r="T27" s="305">
        <v>30.4</v>
      </c>
      <c r="U27" s="311">
        <v>5</v>
      </c>
      <c r="V27" s="305">
        <v>28.3</v>
      </c>
      <c r="W27" s="311">
        <v>38</v>
      </c>
      <c r="X27" s="306">
        <v>1.8</v>
      </c>
      <c r="Y27" s="315" t="s">
        <v>89</v>
      </c>
    </row>
    <row r="28" spans="1:25" s="308" customFormat="1" ht="24" customHeight="1">
      <c r="A28" s="298" t="s">
        <v>29</v>
      </c>
      <c r="B28" s="299">
        <v>39</v>
      </c>
      <c r="C28" s="300">
        <v>24.8</v>
      </c>
      <c r="D28" s="301">
        <v>33</v>
      </c>
      <c r="E28" s="300">
        <v>11.157225246590848</v>
      </c>
      <c r="F28" s="301">
        <v>37</v>
      </c>
      <c r="G28" s="300">
        <v>13.690508273594567</v>
      </c>
      <c r="H28" s="301">
        <v>35</v>
      </c>
      <c r="I28" s="300">
        <v>9.1</v>
      </c>
      <c r="J28" s="301">
        <v>7</v>
      </c>
      <c r="K28" s="300">
        <v>5.4</v>
      </c>
      <c r="L28" s="303"/>
      <c r="M28" s="301">
        <v>12</v>
      </c>
      <c r="N28" s="300">
        <v>4.067945687427849</v>
      </c>
      <c r="O28" s="301">
        <v>6</v>
      </c>
      <c r="P28" s="300">
        <v>1.3743059754823814</v>
      </c>
      <c r="Q28" s="301">
        <v>28</v>
      </c>
      <c r="R28" s="313">
        <v>5.2</v>
      </c>
      <c r="S28" s="301">
        <v>16</v>
      </c>
      <c r="T28" s="305">
        <v>29.7</v>
      </c>
      <c r="U28" s="301">
        <v>30</v>
      </c>
      <c r="V28" s="305">
        <v>27.6</v>
      </c>
      <c r="W28" s="301">
        <v>43</v>
      </c>
      <c r="X28" s="306">
        <v>1.67</v>
      </c>
      <c r="Y28" s="307" t="s">
        <v>90</v>
      </c>
    </row>
    <row r="29" spans="1:25" ht="12" customHeight="1">
      <c r="A29" s="309" t="s">
        <v>30</v>
      </c>
      <c r="B29" s="310">
        <v>38</v>
      </c>
      <c r="C29" s="300">
        <v>24.9</v>
      </c>
      <c r="D29" s="301">
        <v>24</v>
      </c>
      <c r="E29" s="300">
        <v>11.883241961772114</v>
      </c>
      <c r="F29" s="301">
        <v>40</v>
      </c>
      <c r="G29" s="300">
        <v>13.00933471625426</v>
      </c>
      <c r="H29" s="311">
        <v>35</v>
      </c>
      <c r="I29" s="300">
        <v>9.1</v>
      </c>
      <c r="J29" s="311">
        <v>37</v>
      </c>
      <c r="K29" s="300">
        <v>4.1</v>
      </c>
      <c r="L29" s="312"/>
      <c r="M29" s="311">
        <v>35</v>
      </c>
      <c r="N29" s="300">
        <v>3.2686662025967737</v>
      </c>
      <c r="O29" s="311">
        <v>29</v>
      </c>
      <c r="P29" s="300">
        <v>0.8474319784510154</v>
      </c>
      <c r="Q29" s="311">
        <v>9</v>
      </c>
      <c r="R29" s="313">
        <v>5.8</v>
      </c>
      <c r="S29" s="311">
        <v>9</v>
      </c>
      <c r="T29" s="305">
        <v>29.9</v>
      </c>
      <c r="U29" s="311">
        <v>13</v>
      </c>
      <c r="V29" s="305">
        <v>27.9</v>
      </c>
      <c r="W29" s="311">
        <v>28</v>
      </c>
      <c r="X29" s="306">
        <v>1.96</v>
      </c>
      <c r="Y29" s="315" t="s">
        <v>91</v>
      </c>
    </row>
    <row r="30" spans="1:25" ht="12" customHeight="1">
      <c r="A30" s="309" t="s">
        <v>31</v>
      </c>
      <c r="B30" s="310">
        <v>45</v>
      </c>
      <c r="C30" s="300">
        <v>23.7</v>
      </c>
      <c r="D30" s="301">
        <v>36</v>
      </c>
      <c r="E30" s="300">
        <v>10.87881281468361</v>
      </c>
      <c r="F30" s="301">
        <v>41</v>
      </c>
      <c r="G30" s="300">
        <v>12.831420242960153</v>
      </c>
      <c r="H30" s="311">
        <v>39</v>
      </c>
      <c r="I30" s="300">
        <v>8.6</v>
      </c>
      <c r="J30" s="311">
        <v>33</v>
      </c>
      <c r="K30" s="300">
        <v>4.2</v>
      </c>
      <c r="L30" s="312"/>
      <c r="M30" s="311">
        <v>29</v>
      </c>
      <c r="N30" s="300">
        <v>3.4852623193353818</v>
      </c>
      <c r="O30" s="311">
        <v>41</v>
      </c>
      <c r="P30" s="300">
        <v>0.7397291453283259</v>
      </c>
      <c r="Q30" s="311">
        <v>4</v>
      </c>
      <c r="R30" s="313">
        <v>6.5</v>
      </c>
      <c r="S30" s="311">
        <v>9</v>
      </c>
      <c r="T30" s="305">
        <v>29.9</v>
      </c>
      <c r="U30" s="311">
        <v>13</v>
      </c>
      <c r="V30" s="305">
        <v>27.9</v>
      </c>
      <c r="W30" s="311">
        <v>30</v>
      </c>
      <c r="X30" s="306">
        <v>1.94</v>
      </c>
      <c r="Y30" s="315" t="s">
        <v>92</v>
      </c>
    </row>
    <row r="31" spans="1:25" ht="12" customHeight="1">
      <c r="A31" s="309" t="s">
        <v>32</v>
      </c>
      <c r="B31" s="310">
        <v>29</v>
      </c>
      <c r="C31" s="300">
        <v>26.2</v>
      </c>
      <c r="D31" s="301">
        <v>19</v>
      </c>
      <c r="E31" s="300">
        <v>12.190616919098634</v>
      </c>
      <c r="F31" s="301">
        <v>34</v>
      </c>
      <c r="G31" s="300">
        <v>14.037680088659032</v>
      </c>
      <c r="H31" s="311">
        <v>21</v>
      </c>
      <c r="I31" s="300">
        <v>10.9</v>
      </c>
      <c r="J31" s="311">
        <v>9</v>
      </c>
      <c r="K31" s="300">
        <v>5.2</v>
      </c>
      <c r="L31" s="312"/>
      <c r="M31" s="311">
        <v>14</v>
      </c>
      <c r="N31" s="300">
        <v>4.02541040317001</v>
      </c>
      <c r="O31" s="311">
        <v>12</v>
      </c>
      <c r="P31" s="300">
        <v>1.195043713441097</v>
      </c>
      <c r="Q31" s="311">
        <v>21</v>
      </c>
      <c r="R31" s="313">
        <v>5.4</v>
      </c>
      <c r="S31" s="311">
        <v>21</v>
      </c>
      <c r="T31" s="305">
        <v>29.6</v>
      </c>
      <c r="U31" s="311">
        <v>24</v>
      </c>
      <c r="V31" s="305">
        <v>27.7</v>
      </c>
      <c r="W31" s="311">
        <v>34</v>
      </c>
      <c r="X31" s="306">
        <v>1.91</v>
      </c>
      <c r="Y31" s="315" t="s">
        <v>93</v>
      </c>
    </row>
    <row r="32" spans="1:25" ht="12" customHeight="1">
      <c r="A32" s="309" t="s">
        <v>33</v>
      </c>
      <c r="B32" s="310">
        <v>44</v>
      </c>
      <c r="C32" s="300">
        <v>23.9</v>
      </c>
      <c r="D32" s="301">
        <v>6</v>
      </c>
      <c r="E32" s="300">
        <v>13.791101110546563</v>
      </c>
      <c r="F32" s="301">
        <v>46</v>
      </c>
      <c r="G32" s="300">
        <v>10.089279233505117</v>
      </c>
      <c r="H32" s="311">
        <v>39</v>
      </c>
      <c r="I32" s="300">
        <v>8.6</v>
      </c>
      <c r="J32" s="311">
        <v>3</v>
      </c>
      <c r="K32" s="300">
        <v>6.2</v>
      </c>
      <c r="L32" s="312"/>
      <c r="M32" s="311">
        <v>5</v>
      </c>
      <c r="N32" s="300">
        <v>4.655631096659769</v>
      </c>
      <c r="O32" s="311">
        <v>3</v>
      </c>
      <c r="P32" s="300">
        <v>1.5518770322199233</v>
      </c>
      <c r="Q32" s="311">
        <v>12</v>
      </c>
      <c r="R32" s="313">
        <v>5.7</v>
      </c>
      <c r="S32" s="311">
        <v>16</v>
      </c>
      <c r="T32" s="305">
        <v>29.7</v>
      </c>
      <c r="U32" s="311">
        <v>13</v>
      </c>
      <c r="V32" s="305">
        <v>27.9</v>
      </c>
      <c r="W32" s="311">
        <v>37</v>
      </c>
      <c r="X32" s="306">
        <v>1.8</v>
      </c>
      <c r="Y32" s="315" t="s">
        <v>94</v>
      </c>
    </row>
    <row r="33" spans="1:25" s="308" customFormat="1" ht="24" customHeight="1">
      <c r="A33" s="298" t="s">
        <v>34</v>
      </c>
      <c r="B33" s="299">
        <v>40</v>
      </c>
      <c r="C33" s="300">
        <v>24.7</v>
      </c>
      <c r="D33" s="301">
        <v>41</v>
      </c>
      <c r="E33" s="300">
        <v>9.885696632684585</v>
      </c>
      <c r="F33" s="301">
        <v>29</v>
      </c>
      <c r="G33" s="300">
        <v>14.78441237477382</v>
      </c>
      <c r="H33" s="301">
        <v>38</v>
      </c>
      <c r="I33" s="300">
        <v>8.8</v>
      </c>
      <c r="J33" s="301">
        <v>38</v>
      </c>
      <c r="K33" s="300">
        <v>4.1</v>
      </c>
      <c r="L33" s="303"/>
      <c r="M33" s="301">
        <v>36</v>
      </c>
      <c r="N33" s="300">
        <v>3.2447048219918884</v>
      </c>
      <c r="O33" s="301">
        <v>34</v>
      </c>
      <c r="P33" s="300">
        <v>0.8111762054979721</v>
      </c>
      <c r="Q33" s="301">
        <v>14</v>
      </c>
      <c r="R33" s="313">
        <v>5.6</v>
      </c>
      <c r="S33" s="301">
        <v>7</v>
      </c>
      <c r="T33" s="305">
        <v>30.1</v>
      </c>
      <c r="U33" s="301">
        <v>3</v>
      </c>
      <c r="V33" s="305">
        <v>28.4</v>
      </c>
      <c r="W33" s="301">
        <v>27</v>
      </c>
      <c r="X33" s="306">
        <v>1.96</v>
      </c>
      <c r="Y33" s="307" t="s">
        <v>95</v>
      </c>
    </row>
    <row r="34" spans="1:25" ht="12" customHeight="1">
      <c r="A34" s="309" t="s">
        <v>35</v>
      </c>
      <c r="B34" s="310">
        <v>26</v>
      </c>
      <c r="C34" s="300">
        <v>26.9</v>
      </c>
      <c r="D34" s="301">
        <v>34</v>
      </c>
      <c r="E34" s="300">
        <v>11.116541965885878</v>
      </c>
      <c r="F34" s="301">
        <v>22</v>
      </c>
      <c r="G34" s="300">
        <v>15.828852878144152</v>
      </c>
      <c r="H34" s="311">
        <v>30</v>
      </c>
      <c r="I34" s="300">
        <v>9.6</v>
      </c>
      <c r="J34" s="311">
        <v>32</v>
      </c>
      <c r="K34" s="300">
        <v>4.3</v>
      </c>
      <c r="L34" s="312"/>
      <c r="M34" s="311">
        <v>32</v>
      </c>
      <c r="N34" s="300">
        <v>3.4498236614299453</v>
      </c>
      <c r="O34" s="311">
        <v>32</v>
      </c>
      <c r="P34" s="300">
        <v>0.8336005129849311</v>
      </c>
      <c r="Q34" s="311">
        <v>5</v>
      </c>
      <c r="R34" s="313">
        <v>6.1</v>
      </c>
      <c r="S34" s="311">
        <v>8</v>
      </c>
      <c r="T34" s="318">
        <v>30</v>
      </c>
      <c r="U34" s="311">
        <v>5</v>
      </c>
      <c r="V34" s="305">
        <v>28.3</v>
      </c>
      <c r="W34" s="311">
        <v>2</v>
      </c>
      <c r="X34" s="306">
        <v>2.37</v>
      </c>
      <c r="Y34" s="315" t="s">
        <v>96</v>
      </c>
    </row>
    <row r="35" spans="1:25" ht="12" customHeight="1">
      <c r="A35" s="309" t="s">
        <v>36</v>
      </c>
      <c r="B35" s="310">
        <v>37</v>
      </c>
      <c r="C35" s="300">
        <v>24.9</v>
      </c>
      <c r="D35" s="301">
        <v>28</v>
      </c>
      <c r="E35" s="300">
        <v>11.575832700227918</v>
      </c>
      <c r="F35" s="301">
        <v>39</v>
      </c>
      <c r="G35" s="300">
        <v>13.3551921308329</v>
      </c>
      <c r="H35" s="311">
        <v>42</v>
      </c>
      <c r="I35" s="300">
        <v>8</v>
      </c>
      <c r="J35" s="311">
        <v>41</v>
      </c>
      <c r="K35" s="300">
        <v>3.9</v>
      </c>
      <c r="L35" s="312"/>
      <c r="M35" s="311">
        <v>42</v>
      </c>
      <c r="N35" s="300">
        <v>3.0226906031084697</v>
      </c>
      <c r="O35" s="311">
        <v>28</v>
      </c>
      <c r="P35" s="300">
        <v>0.8986377468700856</v>
      </c>
      <c r="Q35" s="311">
        <v>13</v>
      </c>
      <c r="R35" s="313">
        <v>5.6</v>
      </c>
      <c r="S35" s="311">
        <v>9</v>
      </c>
      <c r="T35" s="305">
        <v>29.9</v>
      </c>
      <c r="U35" s="311">
        <v>9</v>
      </c>
      <c r="V35" s="314">
        <v>28.2</v>
      </c>
      <c r="W35" s="311">
        <v>24</v>
      </c>
      <c r="X35" s="306">
        <v>1.98</v>
      </c>
      <c r="Y35" s="315" t="s">
        <v>97</v>
      </c>
    </row>
    <row r="36" spans="1:25" ht="12" customHeight="1">
      <c r="A36" s="309" t="s">
        <v>37</v>
      </c>
      <c r="B36" s="310">
        <v>18</v>
      </c>
      <c r="C36" s="300">
        <v>28.8</v>
      </c>
      <c r="D36" s="301">
        <v>12</v>
      </c>
      <c r="E36" s="300">
        <v>13.456330399458361</v>
      </c>
      <c r="F36" s="301">
        <v>26</v>
      </c>
      <c r="G36" s="300">
        <v>15.31821259309411</v>
      </c>
      <c r="H36" s="311">
        <v>47</v>
      </c>
      <c r="I36" s="300">
        <v>5.5</v>
      </c>
      <c r="J36" s="311">
        <v>4</v>
      </c>
      <c r="K36" s="300">
        <v>6.2</v>
      </c>
      <c r="L36" s="312"/>
      <c r="M36" s="311">
        <v>1</v>
      </c>
      <c r="N36" s="300">
        <v>5.369360006928207</v>
      </c>
      <c r="O36" s="311">
        <v>36</v>
      </c>
      <c r="P36" s="300">
        <v>0.779423226812159</v>
      </c>
      <c r="Q36" s="311">
        <v>33</v>
      </c>
      <c r="R36" s="313">
        <v>5</v>
      </c>
      <c r="S36" s="311">
        <v>16</v>
      </c>
      <c r="T36" s="305">
        <v>29.7</v>
      </c>
      <c r="U36" s="311">
        <v>10</v>
      </c>
      <c r="V36" s="314">
        <v>28.1</v>
      </c>
      <c r="W36" s="311">
        <v>36</v>
      </c>
      <c r="X36" s="306">
        <v>1.81</v>
      </c>
      <c r="Y36" s="315" t="s">
        <v>98</v>
      </c>
    </row>
    <row r="37" spans="1:25" ht="12" customHeight="1">
      <c r="A37" s="309" t="s">
        <v>38</v>
      </c>
      <c r="B37" s="310">
        <v>34</v>
      </c>
      <c r="C37" s="300">
        <v>25.3</v>
      </c>
      <c r="D37" s="301">
        <v>43</v>
      </c>
      <c r="E37" s="300">
        <v>9.83284169124877</v>
      </c>
      <c r="F37" s="301">
        <v>24</v>
      </c>
      <c r="G37" s="300">
        <v>15.486725663716815</v>
      </c>
      <c r="H37" s="311">
        <v>29</v>
      </c>
      <c r="I37" s="300">
        <v>9.9</v>
      </c>
      <c r="J37" s="311">
        <v>25</v>
      </c>
      <c r="K37" s="300">
        <v>4.6</v>
      </c>
      <c r="L37" s="312"/>
      <c r="M37" s="311">
        <v>28</v>
      </c>
      <c r="N37" s="300">
        <v>3.5144973013681438</v>
      </c>
      <c r="O37" s="311">
        <v>15</v>
      </c>
      <c r="P37" s="300">
        <v>1.1296598468683319</v>
      </c>
      <c r="Q37" s="311">
        <v>37</v>
      </c>
      <c r="R37" s="313">
        <v>4.9</v>
      </c>
      <c r="S37" s="311">
        <v>36</v>
      </c>
      <c r="T37" s="305">
        <v>29.2</v>
      </c>
      <c r="U37" s="311">
        <v>30</v>
      </c>
      <c r="V37" s="305">
        <v>27.6</v>
      </c>
      <c r="W37" s="311">
        <v>6</v>
      </c>
      <c r="X37" s="306">
        <v>2.21</v>
      </c>
      <c r="Y37" s="315" t="s">
        <v>99</v>
      </c>
    </row>
    <row r="38" spans="1:25" s="308" customFormat="1" ht="24" customHeight="1">
      <c r="A38" s="298" t="s">
        <v>39</v>
      </c>
      <c r="B38" s="299">
        <v>14</v>
      </c>
      <c r="C38" s="300">
        <v>29.4</v>
      </c>
      <c r="D38" s="301">
        <v>16</v>
      </c>
      <c r="E38" s="300">
        <v>12.91409320606401</v>
      </c>
      <c r="F38" s="301">
        <v>20</v>
      </c>
      <c r="G38" s="300">
        <v>16.47014785700917</v>
      </c>
      <c r="H38" s="301">
        <v>1</v>
      </c>
      <c r="I38" s="300">
        <v>14.9</v>
      </c>
      <c r="J38" s="301">
        <v>26</v>
      </c>
      <c r="K38" s="300">
        <v>4.6</v>
      </c>
      <c r="L38" s="303"/>
      <c r="M38" s="301">
        <v>17</v>
      </c>
      <c r="N38" s="300">
        <v>3.838771593090211</v>
      </c>
      <c r="O38" s="301">
        <v>38</v>
      </c>
      <c r="P38" s="300">
        <v>0.7677543186180422</v>
      </c>
      <c r="Q38" s="301">
        <v>34</v>
      </c>
      <c r="R38" s="313">
        <v>5</v>
      </c>
      <c r="S38" s="301">
        <v>32</v>
      </c>
      <c r="T38" s="305">
        <v>29.3</v>
      </c>
      <c r="U38" s="301">
        <v>45</v>
      </c>
      <c r="V38" s="305">
        <v>27.4</v>
      </c>
      <c r="W38" s="301">
        <v>22</v>
      </c>
      <c r="X38" s="306">
        <v>2</v>
      </c>
      <c r="Y38" s="307" t="s">
        <v>100</v>
      </c>
    </row>
    <row r="39" spans="1:25" ht="12" customHeight="1">
      <c r="A39" s="309" t="s">
        <v>40</v>
      </c>
      <c r="B39" s="310">
        <v>31</v>
      </c>
      <c r="C39" s="302">
        <v>25.9</v>
      </c>
      <c r="D39" s="301">
        <v>46</v>
      </c>
      <c r="E39" s="300">
        <v>9.074704261870037</v>
      </c>
      <c r="F39" s="301">
        <v>18</v>
      </c>
      <c r="G39" s="300">
        <v>16.853022200615783</v>
      </c>
      <c r="H39" s="311">
        <v>35</v>
      </c>
      <c r="I39" s="300">
        <v>9.1</v>
      </c>
      <c r="J39" s="311">
        <v>40</v>
      </c>
      <c r="K39" s="300">
        <v>4</v>
      </c>
      <c r="L39" s="312"/>
      <c r="M39" s="311">
        <v>43</v>
      </c>
      <c r="N39" s="300">
        <v>2.9826014913007457</v>
      </c>
      <c r="O39" s="311">
        <v>21</v>
      </c>
      <c r="P39" s="300">
        <v>0.9942004971002485</v>
      </c>
      <c r="Q39" s="311">
        <v>46</v>
      </c>
      <c r="R39" s="313">
        <v>4.5</v>
      </c>
      <c r="S39" s="311">
        <v>26</v>
      </c>
      <c r="T39" s="305">
        <v>29.5</v>
      </c>
      <c r="U39" s="311">
        <v>39</v>
      </c>
      <c r="V39" s="305">
        <v>27.5</v>
      </c>
      <c r="W39" s="311">
        <v>45</v>
      </c>
      <c r="X39" s="306">
        <v>1.64</v>
      </c>
      <c r="Y39" s="315" t="s">
        <v>101</v>
      </c>
    </row>
    <row r="40" spans="1:25" ht="12" customHeight="1">
      <c r="A40" s="309" t="s">
        <v>41</v>
      </c>
      <c r="B40" s="310">
        <v>15</v>
      </c>
      <c r="C40" s="302">
        <v>29.4</v>
      </c>
      <c r="D40" s="301">
        <v>38</v>
      </c>
      <c r="E40" s="302">
        <v>10.785305021907652</v>
      </c>
      <c r="F40" s="301">
        <v>14</v>
      </c>
      <c r="G40" s="302">
        <v>18.593416470059545</v>
      </c>
      <c r="H40" s="311">
        <v>10</v>
      </c>
      <c r="I40" s="302">
        <v>12.5</v>
      </c>
      <c r="J40" s="311">
        <v>35</v>
      </c>
      <c r="K40" s="302">
        <v>4.2</v>
      </c>
      <c r="L40" s="312"/>
      <c r="M40" s="311">
        <v>24</v>
      </c>
      <c r="N40" s="302">
        <v>3.6307053941908713</v>
      </c>
      <c r="O40" s="311">
        <v>46</v>
      </c>
      <c r="P40" s="302">
        <v>0.5763024435223606</v>
      </c>
      <c r="Q40" s="311">
        <v>23</v>
      </c>
      <c r="R40" s="304">
        <v>5.3</v>
      </c>
      <c r="S40" s="311">
        <v>36</v>
      </c>
      <c r="T40" s="305">
        <v>29.2</v>
      </c>
      <c r="U40" s="311">
        <v>39</v>
      </c>
      <c r="V40" s="305">
        <v>27.5</v>
      </c>
      <c r="W40" s="311">
        <v>32</v>
      </c>
      <c r="X40" s="306">
        <v>1.93</v>
      </c>
      <c r="Y40" s="315" t="s">
        <v>102</v>
      </c>
    </row>
    <row r="41" spans="1:25" ht="12" customHeight="1">
      <c r="A41" s="309" t="s">
        <v>42</v>
      </c>
      <c r="B41" s="310">
        <v>41</v>
      </c>
      <c r="C41" s="300">
        <v>24.2</v>
      </c>
      <c r="D41" s="301">
        <v>42</v>
      </c>
      <c r="E41" s="300">
        <v>9.861704996340382</v>
      </c>
      <c r="F41" s="301">
        <v>31</v>
      </c>
      <c r="G41" s="300">
        <v>14.368812357949073</v>
      </c>
      <c r="H41" s="311">
        <v>19</v>
      </c>
      <c r="I41" s="300">
        <v>11.4</v>
      </c>
      <c r="J41" s="311">
        <v>47</v>
      </c>
      <c r="K41" s="300">
        <v>3.6</v>
      </c>
      <c r="L41" s="312"/>
      <c r="M41" s="311">
        <v>47</v>
      </c>
      <c r="N41" s="300">
        <v>2.792856580914169</v>
      </c>
      <c r="O41" s="311">
        <v>33</v>
      </c>
      <c r="P41" s="300">
        <v>0.8260561718196837</v>
      </c>
      <c r="Q41" s="311">
        <v>11</v>
      </c>
      <c r="R41" s="313">
        <v>5.7</v>
      </c>
      <c r="S41" s="311">
        <v>26</v>
      </c>
      <c r="T41" s="305">
        <v>29.5</v>
      </c>
      <c r="U41" s="311">
        <v>22</v>
      </c>
      <c r="V41" s="305">
        <v>27.8</v>
      </c>
      <c r="W41" s="311">
        <v>33</v>
      </c>
      <c r="X41" s="306">
        <v>1.93</v>
      </c>
      <c r="Y41" s="315" t="s">
        <v>103</v>
      </c>
    </row>
    <row r="42" spans="1:25" ht="12" customHeight="1">
      <c r="A42" s="309" t="s">
        <v>43</v>
      </c>
      <c r="B42" s="310">
        <v>21</v>
      </c>
      <c r="C42" s="300">
        <v>28.1</v>
      </c>
      <c r="D42" s="301">
        <v>15</v>
      </c>
      <c r="E42" s="300">
        <v>12.967581047381545</v>
      </c>
      <c r="F42" s="301">
        <v>27</v>
      </c>
      <c r="G42" s="300">
        <v>15.12884455527847</v>
      </c>
      <c r="H42" s="311">
        <v>26</v>
      </c>
      <c r="I42" s="300">
        <v>10.3</v>
      </c>
      <c r="J42" s="311">
        <v>11</v>
      </c>
      <c r="K42" s="300">
        <v>5.1</v>
      </c>
      <c r="L42" s="312"/>
      <c r="M42" s="311">
        <v>21</v>
      </c>
      <c r="N42" s="300">
        <v>3.7440435670524166</v>
      </c>
      <c r="O42" s="311">
        <v>7</v>
      </c>
      <c r="P42" s="300">
        <v>1.3614703880190604</v>
      </c>
      <c r="Q42" s="311">
        <v>36</v>
      </c>
      <c r="R42" s="313">
        <v>4.9</v>
      </c>
      <c r="S42" s="311">
        <v>36</v>
      </c>
      <c r="T42" s="305">
        <v>29.2</v>
      </c>
      <c r="U42" s="311">
        <v>39</v>
      </c>
      <c r="V42" s="305">
        <v>27.5</v>
      </c>
      <c r="W42" s="311">
        <v>35</v>
      </c>
      <c r="X42" s="306">
        <v>1.86</v>
      </c>
      <c r="Y42" s="315" t="s">
        <v>77</v>
      </c>
    </row>
    <row r="43" spans="1:25" s="308" customFormat="1" ht="24" customHeight="1">
      <c r="A43" s="298" t="s">
        <v>44</v>
      </c>
      <c r="B43" s="299">
        <v>30</v>
      </c>
      <c r="C43" s="300">
        <v>26.1</v>
      </c>
      <c r="D43" s="301">
        <v>44</v>
      </c>
      <c r="E43" s="300">
        <v>9.649805447470817</v>
      </c>
      <c r="F43" s="301">
        <v>19</v>
      </c>
      <c r="G43" s="300">
        <v>16.49805447470817</v>
      </c>
      <c r="H43" s="301">
        <v>24</v>
      </c>
      <c r="I43" s="300">
        <v>10.6</v>
      </c>
      <c r="J43" s="301">
        <v>36</v>
      </c>
      <c r="K43" s="300">
        <v>4.1</v>
      </c>
      <c r="L43" s="303"/>
      <c r="M43" s="301">
        <v>41</v>
      </c>
      <c r="N43" s="300">
        <v>3.0240331052045204</v>
      </c>
      <c r="O43" s="301">
        <v>17</v>
      </c>
      <c r="P43" s="300">
        <v>1.1141174598121915</v>
      </c>
      <c r="Q43" s="301">
        <v>45</v>
      </c>
      <c r="R43" s="313">
        <v>4.6</v>
      </c>
      <c r="S43" s="301">
        <v>36</v>
      </c>
      <c r="T43" s="305">
        <v>29.2</v>
      </c>
      <c r="U43" s="301">
        <v>30</v>
      </c>
      <c r="V43" s="305">
        <v>27.6</v>
      </c>
      <c r="W43" s="301">
        <v>29</v>
      </c>
      <c r="X43" s="306">
        <v>1.94</v>
      </c>
      <c r="Y43" s="307" t="s">
        <v>104</v>
      </c>
    </row>
    <row r="44" spans="1:25" ht="12" customHeight="1">
      <c r="A44" s="309" t="s">
        <v>45</v>
      </c>
      <c r="B44" s="310">
        <v>23</v>
      </c>
      <c r="C44" s="302">
        <v>27.4</v>
      </c>
      <c r="D44" s="301">
        <v>4</v>
      </c>
      <c r="E44" s="300">
        <v>14.032330489447688</v>
      </c>
      <c r="F44" s="301">
        <v>38</v>
      </c>
      <c r="G44" s="300">
        <v>13.358778625954198</v>
      </c>
      <c r="H44" s="311">
        <v>17</v>
      </c>
      <c r="I44" s="300">
        <v>11.8</v>
      </c>
      <c r="J44" s="311">
        <v>31</v>
      </c>
      <c r="K44" s="300">
        <v>4.4</v>
      </c>
      <c r="L44" s="312"/>
      <c r="M44" s="311">
        <v>34</v>
      </c>
      <c r="N44" s="300">
        <v>3.4474833371638707</v>
      </c>
      <c r="O44" s="311">
        <v>26</v>
      </c>
      <c r="P44" s="300">
        <v>0.9193288899103654</v>
      </c>
      <c r="Q44" s="311">
        <v>25</v>
      </c>
      <c r="R44" s="313">
        <v>5.3</v>
      </c>
      <c r="S44" s="311">
        <v>36</v>
      </c>
      <c r="T44" s="305">
        <v>29.2</v>
      </c>
      <c r="U44" s="311">
        <v>24</v>
      </c>
      <c r="V44" s="305">
        <v>27.7</v>
      </c>
      <c r="W44" s="311">
        <v>17</v>
      </c>
      <c r="X44" s="306">
        <v>2.03</v>
      </c>
      <c r="Y44" s="315" t="s">
        <v>105</v>
      </c>
    </row>
    <row r="45" spans="1:25" ht="12" customHeight="1">
      <c r="A45" s="309" t="s">
        <v>176</v>
      </c>
      <c r="B45" s="310">
        <v>13</v>
      </c>
      <c r="C45" s="302">
        <v>29.4</v>
      </c>
      <c r="D45" s="301">
        <v>40</v>
      </c>
      <c r="E45" s="300">
        <v>9.910802775024777</v>
      </c>
      <c r="F45" s="301">
        <v>10</v>
      </c>
      <c r="G45" s="300">
        <v>19.49124545754873</v>
      </c>
      <c r="H45" s="311">
        <v>17</v>
      </c>
      <c r="I45" s="300">
        <v>11.8</v>
      </c>
      <c r="J45" s="311">
        <v>43</v>
      </c>
      <c r="K45" s="300">
        <v>3.8</v>
      </c>
      <c r="L45" s="312"/>
      <c r="M45" s="311">
        <v>30</v>
      </c>
      <c r="N45" s="300">
        <v>3.475459862676952</v>
      </c>
      <c r="O45" s="311">
        <v>47</v>
      </c>
      <c r="P45" s="300">
        <v>0.33906925489531237</v>
      </c>
      <c r="Q45" s="311">
        <v>30</v>
      </c>
      <c r="R45" s="313">
        <v>5.1</v>
      </c>
      <c r="S45" s="311">
        <v>43</v>
      </c>
      <c r="T45" s="314">
        <v>29.1</v>
      </c>
      <c r="U45" s="311">
        <v>39</v>
      </c>
      <c r="V45" s="305">
        <v>27.5</v>
      </c>
      <c r="W45" s="311">
        <v>11</v>
      </c>
      <c r="X45" s="306">
        <v>2.1</v>
      </c>
      <c r="Y45" s="315" t="s">
        <v>92</v>
      </c>
    </row>
    <row r="46" spans="1:25" ht="12" customHeight="1">
      <c r="A46" s="309" t="s">
        <v>46</v>
      </c>
      <c r="B46" s="310">
        <v>20</v>
      </c>
      <c r="C46" s="300">
        <v>28.7</v>
      </c>
      <c r="D46" s="301">
        <v>45</v>
      </c>
      <c r="E46" s="300">
        <v>9.526885192959792</v>
      </c>
      <c r="F46" s="301">
        <v>11</v>
      </c>
      <c r="G46" s="300">
        <v>19.215243016308737</v>
      </c>
      <c r="H46" s="311">
        <v>6</v>
      </c>
      <c r="I46" s="300">
        <v>13.5</v>
      </c>
      <c r="J46" s="311">
        <v>19</v>
      </c>
      <c r="K46" s="300">
        <v>5</v>
      </c>
      <c r="L46" s="312"/>
      <c r="M46" s="311">
        <v>38</v>
      </c>
      <c r="N46" s="300">
        <v>3.1430934656741107</v>
      </c>
      <c r="O46" s="311">
        <v>1</v>
      </c>
      <c r="P46" s="300">
        <v>1.8196856906534327</v>
      </c>
      <c r="Q46" s="311">
        <v>44</v>
      </c>
      <c r="R46" s="313">
        <v>4.6</v>
      </c>
      <c r="S46" s="311">
        <v>21</v>
      </c>
      <c r="T46" s="305">
        <v>29.6</v>
      </c>
      <c r="U46" s="311">
        <v>13</v>
      </c>
      <c r="V46" s="305">
        <v>27.9</v>
      </c>
      <c r="W46" s="311">
        <v>7</v>
      </c>
      <c r="X46" s="306">
        <v>2.19</v>
      </c>
      <c r="Y46" s="315" t="s">
        <v>106</v>
      </c>
    </row>
    <row r="47" spans="1:25" ht="12" customHeight="1">
      <c r="A47" s="309" t="s">
        <v>47</v>
      </c>
      <c r="B47" s="310">
        <v>10</v>
      </c>
      <c r="C47" s="300">
        <v>31.9</v>
      </c>
      <c r="D47" s="301">
        <v>37</v>
      </c>
      <c r="E47" s="300">
        <v>10.790828863864613</v>
      </c>
      <c r="F47" s="301">
        <v>6</v>
      </c>
      <c r="G47" s="300">
        <v>21.15429816876429</v>
      </c>
      <c r="H47" s="311">
        <v>5</v>
      </c>
      <c r="I47" s="300">
        <v>13.8</v>
      </c>
      <c r="J47" s="311">
        <v>42</v>
      </c>
      <c r="K47" s="300">
        <v>3.9</v>
      </c>
      <c r="L47" s="312"/>
      <c r="M47" s="311">
        <v>37</v>
      </c>
      <c r="N47" s="300">
        <v>3.144170093005871</v>
      </c>
      <c r="O47" s="311">
        <v>40</v>
      </c>
      <c r="P47" s="300">
        <v>0.7475649172181791</v>
      </c>
      <c r="Q47" s="311">
        <v>7</v>
      </c>
      <c r="R47" s="313">
        <v>6</v>
      </c>
      <c r="S47" s="311">
        <v>26</v>
      </c>
      <c r="T47" s="305">
        <v>29.5</v>
      </c>
      <c r="U47" s="311">
        <v>11</v>
      </c>
      <c r="V47" s="314">
        <v>28</v>
      </c>
      <c r="W47" s="311">
        <v>5</v>
      </c>
      <c r="X47" s="306">
        <v>2.25</v>
      </c>
      <c r="Y47" s="315" t="s">
        <v>78</v>
      </c>
    </row>
    <row r="48" spans="1:25" s="308" customFormat="1" ht="24" customHeight="1">
      <c r="A48" s="298" t="s">
        <v>48</v>
      </c>
      <c r="B48" s="299">
        <v>17</v>
      </c>
      <c r="C48" s="300">
        <v>29</v>
      </c>
      <c r="D48" s="301">
        <v>35</v>
      </c>
      <c r="E48" s="302">
        <v>11.047619047619047</v>
      </c>
      <c r="F48" s="301">
        <v>16</v>
      </c>
      <c r="G48" s="302">
        <v>17.904761904761905</v>
      </c>
      <c r="H48" s="301">
        <v>3</v>
      </c>
      <c r="I48" s="302">
        <v>14.7</v>
      </c>
      <c r="J48" s="301">
        <v>44</v>
      </c>
      <c r="K48" s="302">
        <v>3.8</v>
      </c>
      <c r="L48" s="303"/>
      <c r="M48" s="301">
        <v>45</v>
      </c>
      <c r="N48" s="302">
        <v>2.8660760812923396</v>
      </c>
      <c r="O48" s="301">
        <v>27</v>
      </c>
      <c r="P48" s="302">
        <v>0.9119332985930172</v>
      </c>
      <c r="Q48" s="301">
        <v>35</v>
      </c>
      <c r="R48" s="304">
        <v>5</v>
      </c>
      <c r="S48" s="301">
        <v>45</v>
      </c>
      <c r="T48" s="314">
        <v>29</v>
      </c>
      <c r="U48" s="301">
        <v>30</v>
      </c>
      <c r="V48" s="305">
        <v>27.6</v>
      </c>
      <c r="W48" s="301">
        <v>31</v>
      </c>
      <c r="X48" s="306">
        <v>1.93</v>
      </c>
      <c r="Y48" s="307" t="s">
        <v>107</v>
      </c>
    </row>
    <row r="49" spans="1:25" ht="12" customHeight="1">
      <c r="A49" s="309" t="s">
        <v>49</v>
      </c>
      <c r="B49" s="310">
        <v>3</v>
      </c>
      <c r="C49" s="300">
        <v>37.8</v>
      </c>
      <c r="D49" s="301">
        <v>9</v>
      </c>
      <c r="E49" s="300">
        <v>13.567995037990386</v>
      </c>
      <c r="F49" s="301">
        <v>3</v>
      </c>
      <c r="G49" s="300">
        <v>24.267328267948518</v>
      </c>
      <c r="H49" s="311">
        <v>8</v>
      </c>
      <c r="I49" s="300">
        <v>13</v>
      </c>
      <c r="J49" s="311">
        <v>21</v>
      </c>
      <c r="K49" s="300">
        <v>4.7</v>
      </c>
      <c r="L49" s="312"/>
      <c r="M49" s="311">
        <v>33</v>
      </c>
      <c r="N49" s="300">
        <v>3.448552409976742</v>
      </c>
      <c r="O49" s="311">
        <v>8</v>
      </c>
      <c r="P49" s="300">
        <v>1.2831822920843692</v>
      </c>
      <c r="Q49" s="311">
        <v>39</v>
      </c>
      <c r="R49" s="313">
        <v>4.8</v>
      </c>
      <c r="S49" s="311">
        <v>36</v>
      </c>
      <c r="T49" s="314">
        <v>29.2</v>
      </c>
      <c r="U49" s="311">
        <v>22</v>
      </c>
      <c r="V49" s="305">
        <v>27.8</v>
      </c>
      <c r="W49" s="311">
        <v>21</v>
      </c>
      <c r="X49" s="306">
        <v>2</v>
      </c>
      <c r="Y49" s="315" t="s">
        <v>89</v>
      </c>
    </row>
    <row r="50" spans="1:25" ht="12" customHeight="1">
      <c r="A50" s="309" t="s">
        <v>50</v>
      </c>
      <c r="B50" s="310">
        <v>7</v>
      </c>
      <c r="C50" s="300">
        <v>34.4</v>
      </c>
      <c r="D50" s="301">
        <v>27</v>
      </c>
      <c r="E50" s="300">
        <v>11.691022964509395</v>
      </c>
      <c r="F50" s="301">
        <v>4</v>
      </c>
      <c r="G50" s="300">
        <v>22.666269012824337</v>
      </c>
      <c r="H50" s="311">
        <v>1</v>
      </c>
      <c r="I50" s="300">
        <v>14.9</v>
      </c>
      <c r="J50" s="311">
        <v>28</v>
      </c>
      <c r="K50" s="300">
        <v>4.6</v>
      </c>
      <c r="L50" s="312"/>
      <c r="M50" s="311">
        <v>20</v>
      </c>
      <c r="N50" s="300">
        <v>3.7508454774641824</v>
      </c>
      <c r="O50" s="311">
        <v>35</v>
      </c>
      <c r="P50" s="300">
        <v>0.7993605115907274</v>
      </c>
      <c r="Q50" s="311">
        <v>31</v>
      </c>
      <c r="R50" s="313">
        <v>5.1</v>
      </c>
      <c r="S50" s="311">
        <v>43</v>
      </c>
      <c r="T50" s="305">
        <v>29.1</v>
      </c>
      <c r="U50" s="311">
        <v>30</v>
      </c>
      <c r="V50" s="305">
        <v>27.6</v>
      </c>
      <c r="W50" s="311">
        <v>23</v>
      </c>
      <c r="X50" s="306">
        <v>1.99</v>
      </c>
      <c r="Y50" s="315" t="s">
        <v>108</v>
      </c>
    </row>
    <row r="51" spans="1:25" ht="12" customHeight="1">
      <c r="A51" s="288" t="s">
        <v>51</v>
      </c>
      <c r="B51" s="319">
        <v>9</v>
      </c>
      <c r="C51" s="290">
        <v>32.1</v>
      </c>
      <c r="D51" s="301">
        <v>25</v>
      </c>
      <c r="E51" s="290">
        <v>11.817402077575528</v>
      </c>
      <c r="F51" s="301">
        <v>7</v>
      </c>
      <c r="G51" s="290">
        <v>20.299247117125706</v>
      </c>
      <c r="H51" s="320">
        <v>9</v>
      </c>
      <c r="I51" s="290">
        <v>12.9</v>
      </c>
      <c r="J51" s="320">
        <v>10</v>
      </c>
      <c r="K51" s="290">
        <v>5.2</v>
      </c>
      <c r="L51" s="292"/>
      <c r="M51" s="320">
        <v>15</v>
      </c>
      <c r="N51" s="290">
        <v>3.918111470271329</v>
      </c>
      <c r="O51" s="320">
        <v>9</v>
      </c>
      <c r="P51" s="290">
        <v>1.273386227838182</v>
      </c>
      <c r="Q51" s="320">
        <v>29</v>
      </c>
      <c r="R51" s="293">
        <v>5.2</v>
      </c>
      <c r="S51" s="320">
        <v>32</v>
      </c>
      <c r="T51" s="321">
        <v>29.3</v>
      </c>
      <c r="U51" s="320">
        <v>24</v>
      </c>
      <c r="V51" s="321">
        <v>27.7</v>
      </c>
      <c r="W51" s="320">
        <v>13</v>
      </c>
      <c r="X51" s="296">
        <v>2.07</v>
      </c>
      <c r="Y51" s="322" t="s">
        <v>96</v>
      </c>
    </row>
    <row r="52" spans="1:25" ht="12" customHeight="1">
      <c r="A52" s="309" t="s">
        <v>52</v>
      </c>
      <c r="B52" s="310">
        <v>1</v>
      </c>
      <c r="C52" s="300">
        <v>42.4</v>
      </c>
      <c r="D52" s="301">
        <v>10</v>
      </c>
      <c r="E52" s="302">
        <v>13.471207665306897</v>
      </c>
      <c r="F52" s="301">
        <v>1</v>
      </c>
      <c r="G52" s="302">
        <v>28.934636182525377</v>
      </c>
      <c r="H52" s="311">
        <v>13</v>
      </c>
      <c r="I52" s="302">
        <v>12.3</v>
      </c>
      <c r="J52" s="311">
        <v>46</v>
      </c>
      <c r="K52" s="302">
        <v>3.7</v>
      </c>
      <c r="L52" s="312"/>
      <c r="M52" s="311">
        <v>44</v>
      </c>
      <c r="N52" s="302">
        <v>2.9612081729345574</v>
      </c>
      <c r="O52" s="311">
        <v>42</v>
      </c>
      <c r="P52" s="302">
        <v>0.6909485736847301</v>
      </c>
      <c r="Q52" s="311">
        <v>19</v>
      </c>
      <c r="R52" s="304">
        <v>5.4</v>
      </c>
      <c r="S52" s="311">
        <v>47</v>
      </c>
      <c r="T52" s="305">
        <v>28.7</v>
      </c>
      <c r="U52" s="311">
        <v>45</v>
      </c>
      <c r="V52" s="305">
        <v>27.4</v>
      </c>
      <c r="W52" s="311">
        <v>4</v>
      </c>
      <c r="X52" s="306">
        <v>2.34</v>
      </c>
      <c r="Y52" s="315" t="s">
        <v>75</v>
      </c>
    </row>
    <row r="53" spans="1:25" s="308" customFormat="1" ht="24" customHeight="1">
      <c r="A53" s="298" t="s">
        <v>53</v>
      </c>
      <c r="B53" s="299">
        <v>2</v>
      </c>
      <c r="C53" s="300">
        <v>38</v>
      </c>
      <c r="D53" s="301">
        <v>11</v>
      </c>
      <c r="E53" s="300">
        <v>13.460066343454963</v>
      </c>
      <c r="F53" s="301">
        <v>2</v>
      </c>
      <c r="G53" s="300">
        <v>24.559836693033937</v>
      </c>
      <c r="H53" s="301">
        <v>11</v>
      </c>
      <c r="I53" s="300">
        <v>12.4</v>
      </c>
      <c r="J53" s="301">
        <v>29</v>
      </c>
      <c r="K53" s="300">
        <v>4.5</v>
      </c>
      <c r="L53" s="303"/>
      <c r="M53" s="301">
        <v>16</v>
      </c>
      <c r="N53" s="300">
        <v>3.8949036176392924</v>
      </c>
      <c r="O53" s="301">
        <v>45</v>
      </c>
      <c r="P53" s="300">
        <v>0.594137839978875</v>
      </c>
      <c r="Q53" s="301">
        <v>26</v>
      </c>
      <c r="R53" s="313">
        <v>5.2</v>
      </c>
      <c r="S53" s="301">
        <v>45</v>
      </c>
      <c r="T53" s="314">
        <v>29</v>
      </c>
      <c r="U53" s="301">
        <v>39</v>
      </c>
      <c r="V53" s="305">
        <v>27.5</v>
      </c>
      <c r="W53" s="301">
        <v>14</v>
      </c>
      <c r="X53" s="306">
        <v>2.06</v>
      </c>
      <c r="Y53" s="307" t="s">
        <v>109</v>
      </c>
    </row>
    <row r="54" spans="1:25" ht="12" customHeight="1">
      <c r="A54" s="323" t="s">
        <v>54</v>
      </c>
      <c r="B54" s="324">
        <v>4</v>
      </c>
      <c r="C54" s="325">
        <v>36</v>
      </c>
      <c r="D54" s="326">
        <v>1</v>
      </c>
      <c r="E54" s="325">
        <v>16.43467072172184</v>
      </c>
      <c r="F54" s="326">
        <v>9</v>
      </c>
      <c r="G54" s="325">
        <v>19.534448473505673</v>
      </c>
      <c r="H54" s="327">
        <v>30</v>
      </c>
      <c r="I54" s="325">
        <v>9.6</v>
      </c>
      <c r="J54" s="327">
        <v>16</v>
      </c>
      <c r="K54" s="325">
        <v>5</v>
      </c>
      <c r="L54" s="312"/>
      <c r="M54" s="327">
        <v>7</v>
      </c>
      <c r="N54" s="325">
        <v>4.4066159604008215</v>
      </c>
      <c r="O54" s="327">
        <v>44</v>
      </c>
      <c r="P54" s="325">
        <v>0.6036460219727152</v>
      </c>
      <c r="Q54" s="327">
        <v>3</v>
      </c>
      <c r="R54" s="328">
        <v>6.5</v>
      </c>
      <c r="S54" s="327">
        <v>30</v>
      </c>
      <c r="T54" s="329">
        <v>29.4</v>
      </c>
      <c r="U54" s="327">
        <v>13</v>
      </c>
      <c r="V54" s="329">
        <v>27.9</v>
      </c>
      <c r="W54" s="327">
        <v>1</v>
      </c>
      <c r="X54" s="330">
        <v>2.68</v>
      </c>
      <c r="Y54" s="331" t="s">
        <v>110</v>
      </c>
    </row>
    <row r="55" spans="1:22" ht="13.5">
      <c r="A55" s="332" t="s">
        <v>113</v>
      </c>
      <c r="B55" s="254" t="s">
        <v>179</v>
      </c>
      <c r="T55" s="305"/>
      <c r="V55" s="305"/>
    </row>
    <row r="56" spans="2:22" ht="13.5">
      <c r="B56" s="333" t="s">
        <v>174</v>
      </c>
      <c r="T56" s="305"/>
      <c r="V56" s="305"/>
    </row>
    <row r="57" spans="2:22" ht="13.5">
      <c r="B57" s="333" t="s">
        <v>175</v>
      </c>
      <c r="T57" s="305"/>
      <c r="V57" s="305"/>
    </row>
    <row r="58" spans="20:22" ht="13.5">
      <c r="T58" s="305"/>
      <c r="V58" s="305"/>
    </row>
    <row r="59" spans="20:22" ht="13.5">
      <c r="T59" s="305"/>
      <c r="V59" s="305"/>
    </row>
    <row r="60" spans="20:22" ht="13.5">
      <c r="T60" s="305"/>
      <c r="V60" s="305"/>
    </row>
    <row r="61" spans="20:22" ht="13.5">
      <c r="T61" s="305"/>
      <c r="V61" s="305"/>
    </row>
    <row r="62" spans="20:22" ht="13.5">
      <c r="T62" s="305"/>
      <c r="V62" s="305"/>
    </row>
    <row r="63" spans="20:22" ht="13.5">
      <c r="T63" s="305"/>
      <c r="V63" s="305"/>
    </row>
    <row r="64" spans="20:22" ht="13.5">
      <c r="T64" s="305"/>
      <c r="V64" s="305"/>
    </row>
    <row r="65" spans="20:22" ht="13.5">
      <c r="T65" s="305"/>
      <c r="V65" s="305"/>
    </row>
    <row r="66" spans="20:22" ht="13.5">
      <c r="T66" s="305"/>
      <c r="V66" s="305"/>
    </row>
    <row r="67" spans="20:22" ht="13.5">
      <c r="T67" s="305"/>
      <c r="V67" s="305"/>
    </row>
    <row r="68" spans="20:22" ht="13.5">
      <c r="T68" s="305"/>
      <c r="V68" s="305"/>
    </row>
    <row r="69" spans="20:22" ht="13.5">
      <c r="T69" s="305"/>
      <c r="V69" s="305"/>
    </row>
  </sheetData>
  <sheetProtection/>
  <mergeCells count="16">
    <mergeCell ref="D4:G4"/>
    <mergeCell ref="J4:K5"/>
    <mergeCell ref="M4:P4"/>
    <mergeCell ref="Q4:R5"/>
    <mergeCell ref="M5:N5"/>
    <mergeCell ref="O5:P5"/>
    <mergeCell ref="Y4:Y6"/>
    <mergeCell ref="W4:X5"/>
    <mergeCell ref="A4:A6"/>
    <mergeCell ref="B4:C5"/>
    <mergeCell ref="H4:I5"/>
    <mergeCell ref="S5:T5"/>
    <mergeCell ref="U5:V5"/>
    <mergeCell ref="D5:E5"/>
    <mergeCell ref="F5:G5"/>
    <mergeCell ref="S4:V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5" r:id="rId1"/>
  <colBreaks count="1" manualBreakCount="1">
    <brk id="10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SheetLayoutView="100" zoomScalePageLayoutView="0" workbookViewId="0" topLeftCell="H1">
      <selection activeCell="Z7" sqref="Z7:Z54"/>
    </sheetView>
  </sheetViews>
  <sheetFormatPr defaultColWidth="9.00390625" defaultRowHeight="13.5"/>
  <cols>
    <col min="1" max="1" width="8.625" style="80" customWidth="1"/>
    <col min="2" max="2" width="6.625" style="105" customWidth="1"/>
    <col min="3" max="3" width="11.625" style="80" customWidth="1"/>
    <col min="4" max="4" width="6.625" style="105" customWidth="1"/>
    <col min="5" max="5" width="11.625" style="80" customWidth="1"/>
    <col min="6" max="6" width="6.625" style="105" customWidth="1"/>
    <col min="7" max="7" width="11.625" style="80" customWidth="1"/>
    <col min="8" max="8" width="6.625" style="106" customWidth="1"/>
    <col min="9" max="9" width="11.625" style="81" customWidth="1"/>
    <col min="10" max="10" width="6.625" style="105" customWidth="1"/>
    <col min="11" max="11" width="11.625" style="80" customWidth="1"/>
    <col min="12" max="12" width="3.625" style="45" customWidth="1"/>
    <col min="13" max="13" width="6.625" style="105" customWidth="1"/>
    <col min="14" max="14" width="11.625" style="80" customWidth="1"/>
    <col min="15" max="15" width="6.625" style="105" customWidth="1"/>
    <col min="16" max="16" width="11.625" style="80" customWidth="1"/>
    <col min="17" max="17" width="6.625" style="106" customWidth="1"/>
    <col min="18" max="18" width="11.625" style="81" customWidth="1"/>
    <col min="19" max="19" width="6.625" style="106" customWidth="1"/>
    <col min="20" max="20" width="11.625" style="81" customWidth="1"/>
    <col min="21" max="21" width="6.625" style="106" customWidth="1"/>
    <col min="22" max="22" width="11.625" style="81" customWidth="1"/>
    <col min="23" max="23" width="5.625" style="105" customWidth="1"/>
    <col min="24" max="16384" width="9.00390625" style="78" customWidth="1"/>
  </cols>
  <sheetData>
    <row r="1" spans="1:23" ht="18.75">
      <c r="A1" s="74" t="s">
        <v>55</v>
      </c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18.75">
      <c r="A2" s="74" t="s">
        <v>114</v>
      </c>
      <c r="B2" s="130"/>
      <c r="D2" s="76" t="s">
        <v>202</v>
      </c>
      <c r="E2" s="77"/>
      <c r="F2" s="77"/>
      <c r="G2" s="77"/>
      <c r="H2" s="77"/>
      <c r="I2" s="77"/>
      <c r="J2" s="77"/>
      <c r="K2" s="77"/>
      <c r="L2" s="77"/>
      <c r="M2" s="76" t="s">
        <v>198</v>
      </c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14.25" thickBot="1">
      <c r="A3" s="83"/>
      <c r="B3" s="113"/>
      <c r="C3" s="83"/>
      <c r="D3" s="113"/>
      <c r="E3" s="83"/>
      <c r="F3" s="113"/>
      <c r="G3" s="83"/>
      <c r="H3" s="84"/>
      <c r="I3" s="84"/>
      <c r="J3" s="113"/>
      <c r="K3" s="83"/>
      <c r="M3" s="113"/>
      <c r="N3" s="83"/>
      <c r="O3" s="113"/>
      <c r="P3" s="83"/>
      <c r="Q3" s="84"/>
      <c r="R3" s="84"/>
      <c r="S3" s="84"/>
      <c r="T3" s="84"/>
      <c r="U3" s="84"/>
      <c r="V3" s="84"/>
      <c r="W3" s="85" t="s">
        <v>203</v>
      </c>
    </row>
    <row r="4" spans="1:23" ht="10.5" customHeight="1">
      <c r="A4" s="197" t="s">
        <v>1</v>
      </c>
      <c r="B4" s="193" t="s">
        <v>115</v>
      </c>
      <c r="C4" s="194"/>
      <c r="D4" s="209"/>
      <c r="E4" s="209"/>
      <c r="F4" s="209"/>
      <c r="G4" s="209"/>
      <c r="H4" s="209"/>
      <c r="I4" s="209"/>
      <c r="J4" s="209"/>
      <c r="K4" s="209"/>
      <c r="L4" s="47"/>
      <c r="M4" s="209"/>
      <c r="N4" s="209"/>
      <c r="O4" s="209"/>
      <c r="P4" s="209"/>
      <c r="Q4" s="209"/>
      <c r="R4" s="209"/>
      <c r="S4" s="209"/>
      <c r="T4" s="210"/>
      <c r="U4" s="193" t="s">
        <v>123</v>
      </c>
      <c r="V4" s="194"/>
      <c r="W4" s="190" t="s">
        <v>1</v>
      </c>
    </row>
    <row r="5" spans="1:23" ht="33" customHeight="1">
      <c r="A5" s="198"/>
      <c r="B5" s="195"/>
      <c r="C5" s="200"/>
      <c r="D5" s="195" t="s">
        <v>117</v>
      </c>
      <c r="E5" s="204"/>
      <c r="F5" s="195" t="s">
        <v>170</v>
      </c>
      <c r="G5" s="204"/>
      <c r="H5" s="195" t="s">
        <v>118</v>
      </c>
      <c r="I5" s="204"/>
      <c r="J5" s="195" t="s">
        <v>119</v>
      </c>
      <c r="K5" s="211"/>
      <c r="L5" s="47"/>
      <c r="M5" s="196" t="s">
        <v>120</v>
      </c>
      <c r="N5" s="204"/>
      <c r="O5" s="195" t="s">
        <v>121</v>
      </c>
      <c r="P5" s="204"/>
      <c r="Q5" s="195" t="s">
        <v>122</v>
      </c>
      <c r="R5" s="204"/>
      <c r="S5" s="195" t="s">
        <v>171</v>
      </c>
      <c r="T5" s="204"/>
      <c r="U5" s="195"/>
      <c r="V5" s="196"/>
      <c r="W5" s="191"/>
    </row>
    <row r="6" spans="1:23" ht="27.75" customHeight="1">
      <c r="A6" s="199"/>
      <c r="B6" s="89" t="s">
        <v>2</v>
      </c>
      <c r="C6" s="90" t="s">
        <v>116</v>
      </c>
      <c r="D6" s="89" t="s">
        <v>2</v>
      </c>
      <c r="E6" s="90" t="s">
        <v>116</v>
      </c>
      <c r="F6" s="89" t="s">
        <v>2</v>
      </c>
      <c r="G6" s="90" t="s">
        <v>116</v>
      </c>
      <c r="H6" s="89" t="s">
        <v>2</v>
      </c>
      <c r="I6" s="90" t="s">
        <v>116</v>
      </c>
      <c r="J6" s="89" t="s">
        <v>2</v>
      </c>
      <c r="K6" s="87" t="s">
        <v>116</v>
      </c>
      <c r="L6" s="47"/>
      <c r="M6" s="88" t="s">
        <v>2</v>
      </c>
      <c r="N6" s="90" t="s">
        <v>116</v>
      </c>
      <c r="O6" s="89" t="s">
        <v>2</v>
      </c>
      <c r="P6" s="90" t="s">
        <v>116</v>
      </c>
      <c r="Q6" s="89" t="s">
        <v>2</v>
      </c>
      <c r="R6" s="90" t="s">
        <v>116</v>
      </c>
      <c r="S6" s="89" t="s">
        <v>2</v>
      </c>
      <c r="T6" s="90" t="s">
        <v>116</v>
      </c>
      <c r="U6" s="89" t="s">
        <v>2</v>
      </c>
      <c r="V6" s="90" t="s">
        <v>116</v>
      </c>
      <c r="W6" s="192"/>
    </row>
    <row r="7" spans="1:23" ht="12" customHeight="1">
      <c r="A7" s="92" t="s">
        <v>8</v>
      </c>
      <c r="B7" s="93"/>
      <c r="C7" s="35">
        <v>261</v>
      </c>
      <c r="D7" s="36"/>
      <c r="E7" s="35">
        <v>40</v>
      </c>
      <c r="F7" s="36"/>
      <c r="G7" s="35">
        <v>32.54435055567005</v>
      </c>
      <c r="H7" s="36"/>
      <c r="I7" s="35">
        <v>26.7</v>
      </c>
      <c r="J7" s="36"/>
      <c r="K7" s="35">
        <v>18.5</v>
      </c>
      <c r="L7" s="108"/>
      <c r="M7" s="36"/>
      <c r="N7" s="35">
        <v>50.1</v>
      </c>
      <c r="O7" s="36"/>
      <c r="P7" s="35">
        <v>8.936696418662905</v>
      </c>
      <c r="Q7" s="36"/>
      <c r="R7" s="35">
        <v>8.5359056142198</v>
      </c>
      <c r="S7" s="36"/>
      <c r="T7" s="35">
        <v>13.360654438226293</v>
      </c>
      <c r="U7" s="36"/>
      <c r="V7" s="35">
        <v>101.67572966374432</v>
      </c>
      <c r="W7" s="94" t="s">
        <v>71</v>
      </c>
    </row>
    <row r="8" spans="1:23" s="97" customFormat="1" ht="24" customHeight="1">
      <c r="A8" s="95" t="s">
        <v>9</v>
      </c>
      <c r="B8" s="121">
        <v>15</v>
      </c>
      <c r="C8" s="37">
        <v>288.5</v>
      </c>
      <c r="D8" s="125">
        <v>34</v>
      </c>
      <c r="E8" s="37">
        <v>38.9</v>
      </c>
      <c r="F8" s="125">
        <v>13</v>
      </c>
      <c r="G8" s="37">
        <v>36.11459265890779</v>
      </c>
      <c r="H8" s="125">
        <v>30</v>
      </c>
      <c r="I8" s="37">
        <v>23.9</v>
      </c>
      <c r="J8" s="125">
        <v>5</v>
      </c>
      <c r="K8" s="37">
        <v>24.2</v>
      </c>
      <c r="L8" s="109"/>
      <c r="M8" s="125">
        <v>4</v>
      </c>
      <c r="N8" s="37">
        <v>61.3</v>
      </c>
      <c r="O8" s="125">
        <v>12</v>
      </c>
      <c r="P8" s="37">
        <v>9.650850492390331</v>
      </c>
      <c r="Q8" s="125">
        <v>11</v>
      </c>
      <c r="R8" s="37">
        <v>9.406952965235174</v>
      </c>
      <c r="S8" s="125">
        <v>23</v>
      </c>
      <c r="T8" s="37">
        <v>15.541629364368847</v>
      </c>
      <c r="U8" s="125">
        <f aca="true" t="shared" si="0" ref="U8:U54">IF(V8="","",RANK(V8,V$8:V$54))</f>
        <v>34</v>
      </c>
      <c r="V8" s="37">
        <v>101.48612354521039</v>
      </c>
      <c r="W8" s="96" t="s">
        <v>72</v>
      </c>
    </row>
    <row r="9" spans="1:23" ht="12" customHeight="1">
      <c r="A9" s="98" t="s">
        <v>10</v>
      </c>
      <c r="B9" s="122">
        <v>6</v>
      </c>
      <c r="C9" s="39">
        <v>313.9</v>
      </c>
      <c r="D9" s="126">
        <v>11</v>
      </c>
      <c r="E9" s="39">
        <v>46.9</v>
      </c>
      <c r="F9" s="126">
        <v>2</v>
      </c>
      <c r="G9" s="39">
        <v>45.2431289640592</v>
      </c>
      <c r="H9" s="126">
        <v>25</v>
      </c>
      <c r="I9" s="39">
        <v>25.9</v>
      </c>
      <c r="J9" s="126">
        <v>10</v>
      </c>
      <c r="K9" s="39">
        <v>23.3</v>
      </c>
      <c r="L9" s="110"/>
      <c r="M9" s="126">
        <v>14</v>
      </c>
      <c r="N9" s="39">
        <v>56.4</v>
      </c>
      <c r="O9" s="126">
        <v>2</v>
      </c>
      <c r="P9" s="39">
        <v>11.486962649753346</v>
      </c>
      <c r="Q9" s="126">
        <v>17</v>
      </c>
      <c r="R9" s="39">
        <v>9.078771695594126</v>
      </c>
      <c r="S9" s="126">
        <v>6</v>
      </c>
      <c r="T9" s="39">
        <v>18.886539816772377</v>
      </c>
      <c r="U9" s="126">
        <f t="shared" si="0"/>
        <v>11</v>
      </c>
      <c r="V9" s="39">
        <v>134.81324876673716</v>
      </c>
      <c r="W9" s="99" t="s">
        <v>73</v>
      </c>
    </row>
    <row r="10" spans="1:23" ht="12" customHeight="1">
      <c r="A10" s="98" t="s">
        <v>11</v>
      </c>
      <c r="B10" s="122">
        <v>13</v>
      </c>
      <c r="C10" s="39">
        <v>292.6</v>
      </c>
      <c r="D10" s="126">
        <v>23</v>
      </c>
      <c r="E10" s="39">
        <v>43.1</v>
      </c>
      <c r="F10" s="126">
        <v>5</v>
      </c>
      <c r="G10" s="39">
        <v>39.48905109489051</v>
      </c>
      <c r="H10" s="126">
        <v>45</v>
      </c>
      <c r="I10" s="39">
        <v>18.9</v>
      </c>
      <c r="J10" s="126">
        <v>6</v>
      </c>
      <c r="K10" s="39">
        <v>24.2</v>
      </c>
      <c r="L10" s="110"/>
      <c r="M10" s="126">
        <v>23</v>
      </c>
      <c r="N10" s="39">
        <v>54.7</v>
      </c>
      <c r="O10" s="126">
        <v>39</v>
      </c>
      <c r="P10" s="39">
        <v>7.883211678832117</v>
      </c>
      <c r="Q10" s="126">
        <v>9</v>
      </c>
      <c r="R10" s="39">
        <v>9.81767180925666</v>
      </c>
      <c r="S10" s="126">
        <v>2</v>
      </c>
      <c r="T10" s="39">
        <v>20.21897810218978</v>
      </c>
      <c r="U10" s="126">
        <f t="shared" si="0"/>
        <v>2</v>
      </c>
      <c r="V10" s="39">
        <v>167.8102189781022</v>
      </c>
      <c r="W10" s="99" t="s">
        <v>74</v>
      </c>
    </row>
    <row r="11" spans="1:23" ht="12" customHeight="1">
      <c r="A11" s="98" t="s">
        <v>12</v>
      </c>
      <c r="B11" s="122">
        <v>39</v>
      </c>
      <c r="C11" s="39">
        <v>256.5</v>
      </c>
      <c r="D11" s="126">
        <v>37</v>
      </c>
      <c r="E11" s="39">
        <v>36.9</v>
      </c>
      <c r="F11" s="126">
        <v>19</v>
      </c>
      <c r="G11" s="39">
        <v>33.930857874519845</v>
      </c>
      <c r="H11" s="126">
        <v>46</v>
      </c>
      <c r="I11" s="39">
        <v>18.7</v>
      </c>
      <c r="J11" s="126">
        <v>20</v>
      </c>
      <c r="K11" s="39">
        <v>20.4</v>
      </c>
      <c r="L11" s="110"/>
      <c r="M11" s="126">
        <v>36</v>
      </c>
      <c r="N11" s="39">
        <v>49</v>
      </c>
      <c r="O11" s="126">
        <v>18</v>
      </c>
      <c r="P11" s="39">
        <v>9.133589415279557</v>
      </c>
      <c r="Q11" s="126">
        <v>22</v>
      </c>
      <c r="R11" s="39">
        <v>8.645054031587698</v>
      </c>
      <c r="S11" s="126">
        <v>28</v>
      </c>
      <c r="T11" s="39">
        <v>14.767392232180965</v>
      </c>
      <c r="U11" s="126">
        <f t="shared" si="0"/>
        <v>24</v>
      </c>
      <c r="V11" s="39">
        <v>115.322236448997</v>
      </c>
      <c r="W11" s="99" t="s">
        <v>75</v>
      </c>
    </row>
    <row r="12" spans="1:23" ht="12" customHeight="1">
      <c r="A12" s="98" t="s">
        <v>13</v>
      </c>
      <c r="B12" s="122">
        <v>1</v>
      </c>
      <c r="C12" s="39">
        <v>343.1</v>
      </c>
      <c r="D12" s="126">
        <v>1</v>
      </c>
      <c r="E12" s="39">
        <v>65</v>
      </c>
      <c r="F12" s="126">
        <v>1</v>
      </c>
      <c r="G12" s="39">
        <v>46.54867256637168</v>
      </c>
      <c r="H12" s="126">
        <v>43</v>
      </c>
      <c r="I12" s="39">
        <v>19.5</v>
      </c>
      <c r="J12" s="126">
        <v>3</v>
      </c>
      <c r="K12" s="39">
        <v>25.7</v>
      </c>
      <c r="L12" s="110"/>
      <c r="M12" s="126">
        <v>5</v>
      </c>
      <c r="N12" s="39">
        <v>60.4</v>
      </c>
      <c r="O12" s="126">
        <v>15</v>
      </c>
      <c r="P12" s="39">
        <v>9.292035398230087</v>
      </c>
      <c r="Q12" s="126">
        <v>38</v>
      </c>
      <c r="R12" s="39">
        <v>7.5376884422110555</v>
      </c>
      <c r="S12" s="126">
        <v>1</v>
      </c>
      <c r="T12" s="39">
        <v>23.008849557522126</v>
      </c>
      <c r="U12" s="126">
        <f t="shared" si="0"/>
        <v>1</v>
      </c>
      <c r="V12" s="39">
        <v>170.70796460176993</v>
      </c>
      <c r="W12" s="99" t="s">
        <v>76</v>
      </c>
    </row>
    <row r="13" spans="1:23" s="97" customFormat="1" ht="24" customHeight="1">
      <c r="A13" s="95" t="s">
        <v>14</v>
      </c>
      <c r="B13" s="121">
        <v>4</v>
      </c>
      <c r="C13" s="37">
        <v>319.5</v>
      </c>
      <c r="D13" s="125">
        <v>2</v>
      </c>
      <c r="E13" s="37">
        <v>59.9</v>
      </c>
      <c r="F13" s="125">
        <v>14</v>
      </c>
      <c r="G13" s="37">
        <v>36.05328892589509</v>
      </c>
      <c r="H13" s="125">
        <v>32</v>
      </c>
      <c r="I13" s="37">
        <v>23.7</v>
      </c>
      <c r="J13" s="125">
        <v>4</v>
      </c>
      <c r="K13" s="37">
        <v>24.7</v>
      </c>
      <c r="L13" s="109"/>
      <c r="M13" s="125">
        <v>2</v>
      </c>
      <c r="N13" s="37">
        <v>63.7</v>
      </c>
      <c r="O13" s="125">
        <v>32</v>
      </c>
      <c r="P13" s="37">
        <v>8.409658617818485</v>
      </c>
      <c r="Q13" s="125">
        <v>18</v>
      </c>
      <c r="R13" s="37">
        <v>8.842443729903536</v>
      </c>
      <c r="S13" s="125">
        <v>4</v>
      </c>
      <c r="T13" s="37">
        <v>19.31723563696919</v>
      </c>
      <c r="U13" s="125">
        <f t="shared" si="0"/>
        <v>4</v>
      </c>
      <c r="V13" s="37">
        <v>149.04246461282264</v>
      </c>
      <c r="W13" s="96" t="s">
        <v>77</v>
      </c>
    </row>
    <row r="14" spans="1:23" ht="12" customHeight="1">
      <c r="A14" s="98" t="s">
        <v>15</v>
      </c>
      <c r="B14" s="122">
        <v>20</v>
      </c>
      <c r="C14" s="39">
        <v>284.6</v>
      </c>
      <c r="D14" s="126">
        <v>13</v>
      </c>
      <c r="E14" s="39">
        <v>45.7</v>
      </c>
      <c r="F14" s="126">
        <v>9</v>
      </c>
      <c r="G14" s="39">
        <v>37.19806763285024</v>
      </c>
      <c r="H14" s="126">
        <v>35</v>
      </c>
      <c r="I14" s="39">
        <v>22.9</v>
      </c>
      <c r="J14" s="126">
        <v>12</v>
      </c>
      <c r="K14" s="39">
        <v>22.2</v>
      </c>
      <c r="L14" s="110"/>
      <c r="M14" s="126">
        <v>26</v>
      </c>
      <c r="N14" s="39">
        <v>53.8</v>
      </c>
      <c r="O14" s="126">
        <v>37</v>
      </c>
      <c r="P14" s="39">
        <v>8.019323671497585</v>
      </c>
      <c r="Q14" s="126">
        <v>36</v>
      </c>
      <c r="R14" s="39">
        <v>7.61994355597366</v>
      </c>
      <c r="S14" s="126">
        <v>14</v>
      </c>
      <c r="T14" s="39">
        <v>17.584541062801932</v>
      </c>
      <c r="U14" s="126">
        <f t="shared" si="0"/>
        <v>13</v>
      </c>
      <c r="V14" s="39">
        <v>130.53140096618358</v>
      </c>
      <c r="W14" s="99" t="s">
        <v>78</v>
      </c>
    </row>
    <row r="15" spans="1:23" ht="12" customHeight="1">
      <c r="A15" s="98" t="s">
        <v>16</v>
      </c>
      <c r="B15" s="122">
        <v>37</v>
      </c>
      <c r="C15" s="39">
        <v>259.5</v>
      </c>
      <c r="D15" s="126">
        <v>14</v>
      </c>
      <c r="E15" s="39">
        <v>45.4</v>
      </c>
      <c r="F15" s="126">
        <v>29</v>
      </c>
      <c r="G15" s="39">
        <v>32.37900477164281</v>
      </c>
      <c r="H15" s="126">
        <v>33</v>
      </c>
      <c r="I15" s="39">
        <v>23</v>
      </c>
      <c r="J15" s="126">
        <v>34</v>
      </c>
      <c r="K15" s="39">
        <v>17.9</v>
      </c>
      <c r="L15" s="110"/>
      <c r="M15" s="126">
        <v>39</v>
      </c>
      <c r="N15" s="39">
        <v>47.9</v>
      </c>
      <c r="O15" s="126">
        <v>23</v>
      </c>
      <c r="P15" s="39">
        <v>8.827539195637355</v>
      </c>
      <c r="Q15" s="126">
        <v>28</v>
      </c>
      <c r="R15" s="39">
        <v>8.214528173794976</v>
      </c>
      <c r="S15" s="126">
        <v>24</v>
      </c>
      <c r="T15" s="39">
        <v>15.439672801635993</v>
      </c>
      <c r="U15" s="126">
        <f t="shared" si="0"/>
        <v>21</v>
      </c>
      <c r="V15" s="39">
        <v>118.77982276755283</v>
      </c>
      <c r="W15" s="99" t="s">
        <v>79</v>
      </c>
    </row>
    <row r="16" spans="1:23" ht="12" customHeight="1">
      <c r="A16" s="98" t="s">
        <v>17</v>
      </c>
      <c r="B16" s="122">
        <v>36</v>
      </c>
      <c r="C16" s="39">
        <v>259.9</v>
      </c>
      <c r="D16" s="126">
        <v>18</v>
      </c>
      <c r="E16" s="39">
        <v>44.5</v>
      </c>
      <c r="F16" s="126">
        <v>18</v>
      </c>
      <c r="G16" s="39">
        <v>34.15492957746479</v>
      </c>
      <c r="H16" s="126">
        <v>27</v>
      </c>
      <c r="I16" s="39">
        <v>25.4</v>
      </c>
      <c r="J16" s="126">
        <v>42</v>
      </c>
      <c r="K16" s="39">
        <v>16.5</v>
      </c>
      <c r="L16" s="110"/>
      <c r="M16" s="126">
        <v>33</v>
      </c>
      <c r="N16" s="39">
        <v>50.1</v>
      </c>
      <c r="O16" s="126">
        <v>38</v>
      </c>
      <c r="P16" s="39">
        <v>7.997987927565393</v>
      </c>
      <c r="Q16" s="126">
        <v>21</v>
      </c>
      <c r="R16" s="39">
        <v>8.708708708708707</v>
      </c>
      <c r="S16" s="126">
        <v>34</v>
      </c>
      <c r="T16" s="39">
        <v>13.480885311871226</v>
      </c>
      <c r="U16" s="126">
        <f t="shared" si="0"/>
        <v>15</v>
      </c>
      <c r="V16" s="39">
        <v>125.20120724346076</v>
      </c>
      <c r="W16" s="99" t="s">
        <v>80</v>
      </c>
    </row>
    <row r="17" spans="1:23" ht="12" customHeight="1">
      <c r="A17" s="98" t="s">
        <v>18</v>
      </c>
      <c r="B17" s="122">
        <v>31</v>
      </c>
      <c r="C17" s="39">
        <v>265.6</v>
      </c>
      <c r="D17" s="126">
        <v>22</v>
      </c>
      <c r="E17" s="39">
        <v>43.2</v>
      </c>
      <c r="F17" s="126">
        <v>22</v>
      </c>
      <c r="G17" s="39">
        <v>33.50125944584383</v>
      </c>
      <c r="H17" s="126">
        <v>28</v>
      </c>
      <c r="I17" s="39">
        <v>24.7</v>
      </c>
      <c r="J17" s="126">
        <v>35</v>
      </c>
      <c r="K17" s="39">
        <v>17.7</v>
      </c>
      <c r="L17" s="110"/>
      <c r="M17" s="126">
        <v>37</v>
      </c>
      <c r="N17" s="39">
        <v>48.4</v>
      </c>
      <c r="O17" s="126">
        <v>31</v>
      </c>
      <c r="P17" s="39">
        <v>8.463476070528968</v>
      </c>
      <c r="Q17" s="126">
        <v>14</v>
      </c>
      <c r="R17" s="39">
        <v>9.126984126984128</v>
      </c>
      <c r="S17" s="126">
        <v>15</v>
      </c>
      <c r="T17" s="39">
        <v>17.02770780856423</v>
      </c>
      <c r="U17" s="126">
        <f t="shared" si="0"/>
        <v>26</v>
      </c>
      <c r="V17" s="39">
        <v>114.76070528967253</v>
      </c>
      <c r="W17" s="99" t="s">
        <v>81</v>
      </c>
    </row>
    <row r="18" spans="1:23" s="97" customFormat="1" ht="24" customHeight="1">
      <c r="A18" s="95" t="s">
        <v>19</v>
      </c>
      <c r="B18" s="121">
        <v>45</v>
      </c>
      <c r="C18" s="37">
        <v>222.4</v>
      </c>
      <c r="D18" s="125">
        <v>36</v>
      </c>
      <c r="E18" s="37">
        <v>36.9</v>
      </c>
      <c r="F18" s="125">
        <v>43</v>
      </c>
      <c r="G18" s="37">
        <v>28.67362998998426</v>
      </c>
      <c r="H18" s="125">
        <v>40</v>
      </c>
      <c r="I18" s="37">
        <v>21.2</v>
      </c>
      <c r="J18" s="125">
        <v>46</v>
      </c>
      <c r="K18" s="37">
        <v>14.8</v>
      </c>
      <c r="L18" s="109"/>
      <c r="M18" s="125">
        <v>46</v>
      </c>
      <c r="N18" s="37">
        <v>41.4</v>
      </c>
      <c r="O18" s="125">
        <v>21</v>
      </c>
      <c r="P18" s="37">
        <v>8.88539132923165</v>
      </c>
      <c r="Q18" s="125">
        <v>13</v>
      </c>
      <c r="R18" s="37">
        <v>9.174841315637622</v>
      </c>
      <c r="S18" s="125">
        <v>45</v>
      </c>
      <c r="T18" s="37">
        <v>10.101588210044357</v>
      </c>
      <c r="U18" s="125">
        <f t="shared" si="0"/>
        <v>44</v>
      </c>
      <c r="V18" s="37">
        <v>82.41522392330806</v>
      </c>
      <c r="W18" s="96" t="s">
        <v>82</v>
      </c>
    </row>
    <row r="19" spans="1:23" ht="12" customHeight="1">
      <c r="A19" s="98" t="s">
        <v>20</v>
      </c>
      <c r="B19" s="122">
        <v>43</v>
      </c>
      <c r="C19" s="39">
        <v>229.2</v>
      </c>
      <c r="D19" s="126">
        <v>42</v>
      </c>
      <c r="E19" s="39">
        <v>36</v>
      </c>
      <c r="F19" s="126">
        <v>44</v>
      </c>
      <c r="G19" s="39">
        <v>28.67144524087348</v>
      </c>
      <c r="H19" s="126">
        <v>36</v>
      </c>
      <c r="I19" s="39">
        <v>21.7</v>
      </c>
      <c r="J19" s="126">
        <v>44</v>
      </c>
      <c r="K19" s="39">
        <v>16.2</v>
      </c>
      <c r="L19" s="110"/>
      <c r="M19" s="126">
        <v>45</v>
      </c>
      <c r="N19" s="39">
        <v>41.7</v>
      </c>
      <c r="O19" s="126">
        <v>20</v>
      </c>
      <c r="P19" s="39">
        <v>9.018169694949158</v>
      </c>
      <c r="Q19" s="126">
        <v>26</v>
      </c>
      <c r="R19" s="39">
        <v>8.444592790387183</v>
      </c>
      <c r="S19" s="126">
        <v>40</v>
      </c>
      <c r="T19" s="39">
        <v>10.801800300050008</v>
      </c>
      <c r="U19" s="126">
        <f t="shared" si="0"/>
        <v>39</v>
      </c>
      <c r="V19" s="132">
        <v>87.51458576429405</v>
      </c>
      <c r="W19" s="99" t="s">
        <v>83</v>
      </c>
    </row>
    <row r="20" spans="1:23" ht="12" customHeight="1">
      <c r="A20" s="98" t="s">
        <v>21</v>
      </c>
      <c r="B20" s="122">
        <v>41</v>
      </c>
      <c r="C20" s="39">
        <v>243.7</v>
      </c>
      <c r="D20" s="126">
        <v>35</v>
      </c>
      <c r="E20" s="39">
        <v>37.4</v>
      </c>
      <c r="F20" s="126">
        <v>23</v>
      </c>
      <c r="G20" s="39">
        <v>33.147924224103186</v>
      </c>
      <c r="H20" s="126">
        <v>34</v>
      </c>
      <c r="I20" s="39">
        <v>23</v>
      </c>
      <c r="J20" s="126">
        <v>41</v>
      </c>
      <c r="K20" s="39">
        <v>16.9</v>
      </c>
      <c r="L20" s="110"/>
      <c r="M20" s="126">
        <v>42</v>
      </c>
      <c r="N20" s="39">
        <v>44.5</v>
      </c>
      <c r="O20" s="126">
        <v>6</v>
      </c>
      <c r="P20" s="39">
        <v>9.88311164852882</v>
      </c>
      <c r="Q20" s="126">
        <v>29</v>
      </c>
      <c r="R20" s="39">
        <v>8.211473565804274</v>
      </c>
      <c r="S20" s="126">
        <v>42</v>
      </c>
      <c r="T20" s="39">
        <v>10.624748085449415</v>
      </c>
      <c r="U20" s="126">
        <f t="shared" si="0"/>
        <v>40</v>
      </c>
      <c r="V20" s="39">
        <v>86.89238210399033</v>
      </c>
      <c r="W20" s="99" t="s">
        <v>84</v>
      </c>
    </row>
    <row r="21" spans="1:23" ht="12" customHeight="1">
      <c r="A21" s="98" t="s">
        <v>22</v>
      </c>
      <c r="B21" s="122">
        <v>46</v>
      </c>
      <c r="C21" s="39">
        <v>222.4</v>
      </c>
      <c r="D21" s="126">
        <v>44</v>
      </c>
      <c r="E21" s="39">
        <v>34.1</v>
      </c>
      <c r="F21" s="126">
        <v>41</v>
      </c>
      <c r="G21" s="39">
        <v>29.070034443168772</v>
      </c>
      <c r="H21" s="126">
        <v>42</v>
      </c>
      <c r="I21" s="39">
        <v>20.5</v>
      </c>
      <c r="J21" s="126">
        <v>43</v>
      </c>
      <c r="K21" s="39">
        <v>16.3</v>
      </c>
      <c r="L21" s="110"/>
      <c r="M21" s="126">
        <v>47</v>
      </c>
      <c r="N21" s="39">
        <v>40</v>
      </c>
      <c r="O21" s="126">
        <v>16</v>
      </c>
      <c r="P21" s="39">
        <v>9.219288174512055</v>
      </c>
      <c r="Q21" s="126">
        <v>37</v>
      </c>
      <c r="R21" s="39">
        <v>7.590529247910864</v>
      </c>
      <c r="S21" s="126">
        <v>44</v>
      </c>
      <c r="T21" s="39">
        <v>10.18369690011481</v>
      </c>
      <c r="U21" s="126">
        <f t="shared" si="0"/>
        <v>45</v>
      </c>
      <c r="V21" s="39">
        <v>77.72675086107921</v>
      </c>
      <c r="W21" s="99" t="s">
        <v>85</v>
      </c>
    </row>
    <row r="22" spans="1:23" ht="12" customHeight="1">
      <c r="A22" s="98" t="s">
        <v>23</v>
      </c>
      <c r="B22" s="122">
        <v>11</v>
      </c>
      <c r="C22" s="39">
        <v>302.2</v>
      </c>
      <c r="D22" s="126">
        <v>4</v>
      </c>
      <c r="E22" s="39">
        <v>52.5</v>
      </c>
      <c r="F22" s="126">
        <v>4</v>
      </c>
      <c r="G22" s="39">
        <v>39.74252491694352</v>
      </c>
      <c r="H22" s="126">
        <v>44</v>
      </c>
      <c r="I22" s="39">
        <v>19</v>
      </c>
      <c r="J22" s="126">
        <v>7</v>
      </c>
      <c r="K22" s="39">
        <v>23.9</v>
      </c>
      <c r="L22" s="110"/>
      <c r="M22" s="126">
        <v>21</v>
      </c>
      <c r="N22" s="39">
        <v>55.5</v>
      </c>
      <c r="O22" s="126">
        <v>19</v>
      </c>
      <c r="P22" s="39">
        <v>9.0531561461794</v>
      </c>
      <c r="Q22" s="126">
        <v>40</v>
      </c>
      <c r="R22" s="39">
        <v>7.487922705314009</v>
      </c>
      <c r="S22" s="126">
        <v>11</v>
      </c>
      <c r="T22" s="39">
        <v>18.313953488372093</v>
      </c>
      <c r="U22" s="126">
        <f t="shared" si="0"/>
        <v>7</v>
      </c>
      <c r="V22" s="39">
        <v>143.27242524916946</v>
      </c>
      <c r="W22" s="99" t="s">
        <v>86</v>
      </c>
    </row>
    <row r="23" spans="1:23" s="97" customFormat="1" ht="24" customHeight="1">
      <c r="A23" s="95" t="s">
        <v>24</v>
      </c>
      <c r="B23" s="121">
        <v>17</v>
      </c>
      <c r="C23" s="37">
        <v>287.2</v>
      </c>
      <c r="D23" s="125">
        <v>3</v>
      </c>
      <c r="E23" s="37">
        <v>53.5</v>
      </c>
      <c r="F23" s="125">
        <v>12</v>
      </c>
      <c r="G23" s="37">
        <v>36.70309653916212</v>
      </c>
      <c r="H23" s="125">
        <v>29</v>
      </c>
      <c r="I23" s="37">
        <v>24.2</v>
      </c>
      <c r="J23" s="125">
        <v>31</v>
      </c>
      <c r="K23" s="37">
        <v>18.5</v>
      </c>
      <c r="L23" s="109"/>
      <c r="M23" s="125">
        <v>13</v>
      </c>
      <c r="N23" s="37">
        <v>56.5</v>
      </c>
      <c r="O23" s="125">
        <v>22</v>
      </c>
      <c r="P23" s="37">
        <v>8.83424408014572</v>
      </c>
      <c r="Q23" s="125">
        <v>47</v>
      </c>
      <c r="R23" s="37">
        <v>5.457746478873239</v>
      </c>
      <c r="S23" s="125">
        <v>21</v>
      </c>
      <c r="T23" s="37">
        <v>16.57559198542805</v>
      </c>
      <c r="U23" s="125">
        <f t="shared" si="0"/>
        <v>14</v>
      </c>
      <c r="V23" s="37">
        <v>129.14389799635703</v>
      </c>
      <c r="W23" s="96" t="s">
        <v>87</v>
      </c>
    </row>
    <row r="24" spans="1:23" ht="12" customHeight="1">
      <c r="A24" s="98" t="s">
        <v>25</v>
      </c>
      <c r="B24" s="122">
        <v>25</v>
      </c>
      <c r="C24" s="39">
        <v>271.6</v>
      </c>
      <c r="D24" s="126">
        <v>9</v>
      </c>
      <c r="E24" s="39">
        <v>47.6</v>
      </c>
      <c r="F24" s="126">
        <v>25</v>
      </c>
      <c r="G24" s="39">
        <v>32.76010318142735</v>
      </c>
      <c r="H24" s="126">
        <v>26</v>
      </c>
      <c r="I24" s="39">
        <v>25.5</v>
      </c>
      <c r="J24" s="126">
        <v>13</v>
      </c>
      <c r="K24" s="39">
        <v>21.3</v>
      </c>
      <c r="L24" s="110"/>
      <c r="M24" s="126">
        <v>24</v>
      </c>
      <c r="N24" s="39">
        <v>54.1</v>
      </c>
      <c r="O24" s="126">
        <v>27</v>
      </c>
      <c r="P24" s="39">
        <v>8.598452278589853</v>
      </c>
      <c r="Q24" s="126">
        <v>45</v>
      </c>
      <c r="R24" s="39">
        <v>5.813953488372094</v>
      </c>
      <c r="S24" s="126">
        <v>25</v>
      </c>
      <c r="T24" s="39">
        <v>15.305245055889939</v>
      </c>
      <c r="U24" s="126">
        <f t="shared" si="0"/>
        <v>32</v>
      </c>
      <c r="V24" s="39">
        <v>103.69733447979364</v>
      </c>
      <c r="W24" s="99" t="s">
        <v>88</v>
      </c>
    </row>
    <row r="25" spans="1:23" ht="12" customHeight="1">
      <c r="A25" s="98" t="s">
        <v>26</v>
      </c>
      <c r="B25" s="122">
        <v>24</v>
      </c>
      <c r="C25" s="39">
        <v>276.6</v>
      </c>
      <c r="D25" s="126">
        <v>16</v>
      </c>
      <c r="E25" s="39">
        <v>44.9</v>
      </c>
      <c r="F25" s="126">
        <v>28</v>
      </c>
      <c r="G25" s="39">
        <v>32.42574257425743</v>
      </c>
      <c r="H25" s="126">
        <v>23</v>
      </c>
      <c r="I25" s="39">
        <v>26.4</v>
      </c>
      <c r="J25" s="126">
        <v>18</v>
      </c>
      <c r="K25" s="39">
        <v>20.5</v>
      </c>
      <c r="L25" s="110"/>
      <c r="M25" s="126">
        <v>25</v>
      </c>
      <c r="N25" s="39">
        <v>54</v>
      </c>
      <c r="O25" s="126">
        <v>34</v>
      </c>
      <c r="P25" s="39">
        <v>8.292079207920793</v>
      </c>
      <c r="Q25" s="126">
        <v>46</v>
      </c>
      <c r="R25" s="39">
        <v>5.769230769230769</v>
      </c>
      <c r="S25" s="126">
        <v>3</v>
      </c>
      <c r="T25" s="39">
        <v>20.04950495049505</v>
      </c>
      <c r="U25" s="126">
        <f t="shared" si="0"/>
        <v>27</v>
      </c>
      <c r="V25" s="39">
        <v>112.62376237623762</v>
      </c>
      <c r="W25" s="99" t="s">
        <v>78</v>
      </c>
    </row>
    <row r="26" spans="1:23" ht="12" customHeight="1">
      <c r="A26" s="98" t="s">
        <v>27</v>
      </c>
      <c r="B26" s="122">
        <v>22</v>
      </c>
      <c r="C26" s="39">
        <v>277.9</v>
      </c>
      <c r="D26" s="126">
        <v>29</v>
      </c>
      <c r="E26" s="39">
        <v>40</v>
      </c>
      <c r="F26" s="126">
        <v>17</v>
      </c>
      <c r="G26" s="39">
        <v>35.06343713956171</v>
      </c>
      <c r="H26" s="126">
        <v>11</v>
      </c>
      <c r="I26" s="39">
        <v>34.6</v>
      </c>
      <c r="J26" s="126">
        <v>30</v>
      </c>
      <c r="K26" s="39">
        <v>18.6</v>
      </c>
      <c r="L26" s="110"/>
      <c r="M26" s="126">
        <v>38</v>
      </c>
      <c r="N26" s="39">
        <v>48.3</v>
      </c>
      <c r="O26" s="126">
        <v>36</v>
      </c>
      <c r="P26" s="39">
        <v>8.073817762399077</v>
      </c>
      <c r="Q26" s="126">
        <v>19</v>
      </c>
      <c r="R26" s="39">
        <v>8.823529411764707</v>
      </c>
      <c r="S26" s="126">
        <v>8</v>
      </c>
      <c r="T26" s="39">
        <v>18.569780853517877</v>
      </c>
      <c r="U26" s="126">
        <f t="shared" si="0"/>
        <v>25</v>
      </c>
      <c r="V26" s="39">
        <v>115.10957324106113</v>
      </c>
      <c r="W26" s="99" t="s">
        <v>77</v>
      </c>
    </row>
    <row r="27" spans="1:23" ht="12" customHeight="1">
      <c r="A27" s="98" t="s">
        <v>28</v>
      </c>
      <c r="B27" s="122">
        <v>32</v>
      </c>
      <c r="C27" s="39">
        <v>264.9</v>
      </c>
      <c r="D27" s="126">
        <v>24</v>
      </c>
      <c r="E27" s="39">
        <v>41.8</v>
      </c>
      <c r="F27" s="126">
        <v>20</v>
      </c>
      <c r="G27" s="39">
        <v>33.844011142061284</v>
      </c>
      <c r="H27" s="126">
        <v>38</v>
      </c>
      <c r="I27" s="39">
        <v>21.3</v>
      </c>
      <c r="J27" s="126">
        <v>9</v>
      </c>
      <c r="K27" s="39">
        <v>23.5</v>
      </c>
      <c r="L27" s="110"/>
      <c r="M27" s="126">
        <v>43</v>
      </c>
      <c r="N27" s="39">
        <v>43.9</v>
      </c>
      <c r="O27" s="126">
        <v>28</v>
      </c>
      <c r="P27" s="39">
        <v>8.588672237697306</v>
      </c>
      <c r="Q27" s="126">
        <v>10</v>
      </c>
      <c r="R27" s="39">
        <v>9.411764705882353</v>
      </c>
      <c r="S27" s="126">
        <v>19</v>
      </c>
      <c r="T27" s="39">
        <v>16.71309192200557</v>
      </c>
      <c r="U27" s="126">
        <f t="shared" si="0"/>
        <v>3</v>
      </c>
      <c r="V27" s="39">
        <v>149.25719591457752</v>
      </c>
      <c r="W27" s="99" t="s">
        <v>89</v>
      </c>
    </row>
    <row r="28" spans="1:23" s="97" customFormat="1" ht="24" customHeight="1">
      <c r="A28" s="95" t="s">
        <v>29</v>
      </c>
      <c r="B28" s="121">
        <v>35</v>
      </c>
      <c r="C28" s="37">
        <v>261.4</v>
      </c>
      <c r="D28" s="125">
        <v>19</v>
      </c>
      <c r="E28" s="37">
        <v>44.3</v>
      </c>
      <c r="F28" s="125">
        <v>16</v>
      </c>
      <c r="G28" s="37">
        <v>35.41666666666667</v>
      </c>
      <c r="H28" s="125">
        <v>31</v>
      </c>
      <c r="I28" s="37">
        <v>23.9</v>
      </c>
      <c r="J28" s="125">
        <v>32</v>
      </c>
      <c r="K28" s="37">
        <v>18.5</v>
      </c>
      <c r="L28" s="109"/>
      <c r="M28" s="125">
        <v>32</v>
      </c>
      <c r="N28" s="37">
        <v>50.5</v>
      </c>
      <c r="O28" s="125">
        <v>29</v>
      </c>
      <c r="P28" s="37">
        <v>8.575581395348838</v>
      </c>
      <c r="Q28" s="125">
        <v>20</v>
      </c>
      <c r="R28" s="37">
        <v>8.740601503759398</v>
      </c>
      <c r="S28" s="125">
        <v>37</v>
      </c>
      <c r="T28" s="37">
        <v>12.451550387596898</v>
      </c>
      <c r="U28" s="125">
        <f t="shared" si="0"/>
        <v>31</v>
      </c>
      <c r="V28" s="37">
        <v>104.40891472868216</v>
      </c>
      <c r="W28" s="96" t="s">
        <v>90</v>
      </c>
    </row>
    <row r="29" spans="1:23" ht="12" customHeight="1">
      <c r="A29" s="98" t="s">
        <v>30</v>
      </c>
      <c r="B29" s="122">
        <v>40</v>
      </c>
      <c r="C29" s="39">
        <v>251.8</v>
      </c>
      <c r="D29" s="126">
        <v>38</v>
      </c>
      <c r="E29" s="39">
        <v>36.7</v>
      </c>
      <c r="F29" s="126">
        <v>39</v>
      </c>
      <c r="G29" s="39">
        <v>29.524065609034686</v>
      </c>
      <c r="H29" s="126">
        <v>22</v>
      </c>
      <c r="I29" s="39">
        <v>26.8</v>
      </c>
      <c r="J29" s="126">
        <v>33</v>
      </c>
      <c r="K29" s="39">
        <v>18</v>
      </c>
      <c r="L29" s="110"/>
      <c r="M29" s="126">
        <v>40</v>
      </c>
      <c r="N29" s="39">
        <v>46.8</v>
      </c>
      <c r="O29" s="126">
        <v>9</v>
      </c>
      <c r="P29" s="39">
        <v>9.680021511158914</v>
      </c>
      <c r="Q29" s="126">
        <v>16</v>
      </c>
      <c r="R29" s="39">
        <v>9.114997350291468</v>
      </c>
      <c r="S29" s="126">
        <v>32</v>
      </c>
      <c r="T29" s="39">
        <v>13.55203011562248</v>
      </c>
      <c r="U29" s="126">
        <f t="shared" si="0"/>
        <v>30</v>
      </c>
      <c r="V29" s="39">
        <v>108.57757461683248</v>
      </c>
      <c r="W29" s="99" t="s">
        <v>91</v>
      </c>
    </row>
    <row r="30" spans="1:23" ht="12" customHeight="1">
      <c r="A30" s="98" t="s">
        <v>31</v>
      </c>
      <c r="B30" s="122">
        <v>44</v>
      </c>
      <c r="C30" s="39">
        <v>223.2</v>
      </c>
      <c r="D30" s="126">
        <v>40</v>
      </c>
      <c r="E30" s="39">
        <v>36.3</v>
      </c>
      <c r="F30" s="126">
        <v>40</v>
      </c>
      <c r="G30" s="39">
        <v>29.218049327354258</v>
      </c>
      <c r="H30" s="126">
        <v>41</v>
      </c>
      <c r="I30" s="39">
        <v>20.7</v>
      </c>
      <c r="J30" s="126">
        <v>45</v>
      </c>
      <c r="K30" s="39">
        <v>15.3</v>
      </c>
      <c r="L30" s="110"/>
      <c r="M30" s="126">
        <v>41</v>
      </c>
      <c r="N30" s="39">
        <v>45.4</v>
      </c>
      <c r="O30" s="126">
        <v>40</v>
      </c>
      <c r="P30" s="39">
        <v>7.805493273542601</v>
      </c>
      <c r="Q30" s="126">
        <v>32</v>
      </c>
      <c r="R30" s="39">
        <v>8.04953560371517</v>
      </c>
      <c r="S30" s="126">
        <v>47</v>
      </c>
      <c r="T30" s="39">
        <v>9.501121076233185</v>
      </c>
      <c r="U30" s="126">
        <f t="shared" si="0"/>
        <v>42</v>
      </c>
      <c r="V30" s="39">
        <v>85.44002242152467</v>
      </c>
      <c r="W30" s="99" t="s">
        <v>92</v>
      </c>
    </row>
    <row r="31" spans="1:23" ht="12" customHeight="1">
      <c r="A31" s="98" t="s">
        <v>32</v>
      </c>
      <c r="B31" s="122">
        <v>38</v>
      </c>
      <c r="C31" s="39">
        <v>257.5</v>
      </c>
      <c r="D31" s="126">
        <v>26</v>
      </c>
      <c r="E31" s="39">
        <v>41.2</v>
      </c>
      <c r="F31" s="126">
        <v>37</v>
      </c>
      <c r="G31" s="39">
        <v>30.40393013100437</v>
      </c>
      <c r="H31" s="126">
        <v>39</v>
      </c>
      <c r="I31" s="39">
        <v>21.2</v>
      </c>
      <c r="J31" s="126">
        <v>21</v>
      </c>
      <c r="K31" s="39">
        <v>20</v>
      </c>
      <c r="L31" s="110"/>
      <c r="M31" s="126">
        <v>16</v>
      </c>
      <c r="N31" s="39">
        <v>56.2</v>
      </c>
      <c r="O31" s="126">
        <v>46</v>
      </c>
      <c r="P31" s="39">
        <v>6.222707423580786</v>
      </c>
      <c r="Q31" s="126">
        <v>42</v>
      </c>
      <c r="R31" s="39">
        <v>7.0138150903294365</v>
      </c>
      <c r="S31" s="126">
        <v>31</v>
      </c>
      <c r="T31" s="39">
        <v>13.755458515283841</v>
      </c>
      <c r="U31" s="126">
        <f t="shared" si="0"/>
        <v>28</v>
      </c>
      <c r="V31" s="39">
        <v>110.37117903930131</v>
      </c>
      <c r="W31" s="99" t="s">
        <v>93</v>
      </c>
    </row>
    <row r="32" spans="1:23" ht="12" customHeight="1">
      <c r="A32" s="98" t="s">
        <v>33</v>
      </c>
      <c r="B32" s="122">
        <v>42</v>
      </c>
      <c r="C32" s="39">
        <v>235.2</v>
      </c>
      <c r="D32" s="126">
        <v>41</v>
      </c>
      <c r="E32" s="39">
        <v>36.2</v>
      </c>
      <c r="F32" s="126">
        <v>45</v>
      </c>
      <c r="G32" s="39">
        <v>28.46661775495231</v>
      </c>
      <c r="H32" s="126">
        <v>37</v>
      </c>
      <c r="I32" s="39">
        <v>21.3</v>
      </c>
      <c r="J32" s="126">
        <v>36</v>
      </c>
      <c r="K32" s="39">
        <v>17.6</v>
      </c>
      <c r="L32" s="110"/>
      <c r="M32" s="126">
        <v>35</v>
      </c>
      <c r="N32" s="39">
        <v>49.8</v>
      </c>
      <c r="O32" s="126">
        <v>41</v>
      </c>
      <c r="P32" s="39">
        <v>7.703595011005135</v>
      </c>
      <c r="Q32" s="126">
        <v>41</v>
      </c>
      <c r="R32" s="39">
        <v>7.101449275362319</v>
      </c>
      <c r="S32" s="126">
        <v>35</v>
      </c>
      <c r="T32" s="39">
        <v>13.426265590608951</v>
      </c>
      <c r="U32" s="126">
        <f t="shared" si="0"/>
        <v>38</v>
      </c>
      <c r="V32" s="39">
        <v>88.77476155539252</v>
      </c>
      <c r="W32" s="99" t="s">
        <v>94</v>
      </c>
    </row>
    <row r="33" spans="1:23" s="97" customFormat="1" ht="24" customHeight="1">
      <c r="A33" s="95" t="s">
        <v>34</v>
      </c>
      <c r="B33" s="121">
        <v>27</v>
      </c>
      <c r="C33" s="37">
        <v>269.3</v>
      </c>
      <c r="D33" s="125">
        <v>27</v>
      </c>
      <c r="E33" s="37">
        <v>40.3</v>
      </c>
      <c r="F33" s="125">
        <v>24</v>
      </c>
      <c r="G33" s="37">
        <v>33.02540415704388</v>
      </c>
      <c r="H33" s="125">
        <v>21</v>
      </c>
      <c r="I33" s="37">
        <v>28.1</v>
      </c>
      <c r="J33" s="125">
        <v>19</v>
      </c>
      <c r="K33" s="37">
        <v>20.4</v>
      </c>
      <c r="L33" s="109"/>
      <c r="M33" s="125">
        <v>15</v>
      </c>
      <c r="N33" s="37">
        <v>56.3</v>
      </c>
      <c r="O33" s="125">
        <v>30</v>
      </c>
      <c r="P33" s="37">
        <v>8.545034642032332</v>
      </c>
      <c r="Q33" s="125">
        <v>33</v>
      </c>
      <c r="R33" s="37">
        <v>7.93180133432172</v>
      </c>
      <c r="S33" s="125">
        <v>33</v>
      </c>
      <c r="T33" s="37">
        <v>13.54888375673595</v>
      </c>
      <c r="U33" s="125">
        <f t="shared" si="0"/>
        <v>36</v>
      </c>
      <c r="V33" s="37">
        <v>92.30177059276366</v>
      </c>
      <c r="W33" s="96" t="s">
        <v>95</v>
      </c>
    </row>
    <row r="34" spans="1:23" ht="12" customHeight="1">
      <c r="A34" s="98" t="s">
        <v>35</v>
      </c>
      <c r="B34" s="122">
        <v>33</v>
      </c>
      <c r="C34" s="39">
        <v>264.6</v>
      </c>
      <c r="D34" s="126">
        <v>28</v>
      </c>
      <c r="E34" s="39">
        <v>40.3</v>
      </c>
      <c r="F34" s="126">
        <v>33</v>
      </c>
      <c r="G34" s="39">
        <v>31.462624392501738</v>
      </c>
      <c r="H34" s="126">
        <v>8</v>
      </c>
      <c r="I34" s="39">
        <v>34.9</v>
      </c>
      <c r="J34" s="126">
        <v>39</v>
      </c>
      <c r="K34" s="39">
        <v>17</v>
      </c>
      <c r="L34" s="110"/>
      <c r="M34" s="126">
        <v>28</v>
      </c>
      <c r="N34" s="39">
        <v>53.5</v>
      </c>
      <c r="O34" s="126">
        <v>11</v>
      </c>
      <c r="P34" s="39">
        <v>9.662115251099284</v>
      </c>
      <c r="Q34" s="126">
        <v>27</v>
      </c>
      <c r="R34" s="39">
        <v>8.337078651685394</v>
      </c>
      <c r="S34" s="126">
        <v>41</v>
      </c>
      <c r="T34" s="39">
        <v>10.772969220087942</v>
      </c>
      <c r="U34" s="126">
        <f t="shared" si="0"/>
        <v>46</v>
      </c>
      <c r="V34" s="39">
        <v>75.58435547327007</v>
      </c>
      <c r="W34" s="99" t="s">
        <v>96</v>
      </c>
    </row>
    <row r="35" spans="1:23" ht="12" customHeight="1">
      <c r="A35" s="98" t="s">
        <v>36</v>
      </c>
      <c r="B35" s="122">
        <v>28</v>
      </c>
      <c r="C35" s="39">
        <v>268</v>
      </c>
      <c r="D35" s="126">
        <v>30</v>
      </c>
      <c r="E35" s="39">
        <v>40</v>
      </c>
      <c r="F35" s="126">
        <v>27</v>
      </c>
      <c r="G35" s="39">
        <v>32.56447511805303</v>
      </c>
      <c r="H35" s="126">
        <v>14</v>
      </c>
      <c r="I35" s="39">
        <v>33.7</v>
      </c>
      <c r="J35" s="126">
        <v>38</v>
      </c>
      <c r="K35" s="39">
        <v>17.2</v>
      </c>
      <c r="L35" s="110"/>
      <c r="M35" s="126">
        <v>29</v>
      </c>
      <c r="N35" s="39">
        <v>51.9</v>
      </c>
      <c r="O35" s="126">
        <v>35</v>
      </c>
      <c r="P35" s="39">
        <v>8.227388303668725</v>
      </c>
      <c r="Q35" s="126">
        <v>30</v>
      </c>
      <c r="R35" s="39">
        <v>8.12412831241283</v>
      </c>
      <c r="S35" s="126">
        <v>39</v>
      </c>
      <c r="T35" s="39">
        <v>12.168543407192153</v>
      </c>
      <c r="U35" s="126">
        <f t="shared" si="0"/>
        <v>41</v>
      </c>
      <c r="V35" s="39">
        <v>86.46930621140574</v>
      </c>
      <c r="W35" s="99" t="s">
        <v>97</v>
      </c>
    </row>
    <row r="36" spans="1:23" ht="12" customHeight="1">
      <c r="A36" s="98" t="s">
        <v>37</v>
      </c>
      <c r="B36" s="122">
        <v>30</v>
      </c>
      <c r="C36" s="39">
        <v>265.7</v>
      </c>
      <c r="D36" s="126">
        <v>17</v>
      </c>
      <c r="E36" s="39">
        <v>44.9</v>
      </c>
      <c r="F36" s="126">
        <v>38</v>
      </c>
      <c r="G36" s="39">
        <v>29.637526652452028</v>
      </c>
      <c r="H36" s="126">
        <v>20</v>
      </c>
      <c r="I36" s="39">
        <v>28.1</v>
      </c>
      <c r="J36" s="126">
        <v>27</v>
      </c>
      <c r="K36" s="39">
        <v>18.9</v>
      </c>
      <c r="L36" s="110"/>
      <c r="M36" s="126">
        <v>20</v>
      </c>
      <c r="N36" s="39">
        <v>55.6</v>
      </c>
      <c r="O36" s="126">
        <v>26</v>
      </c>
      <c r="P36" s="39">
        <v>8.67093105899076</v>
      </c>
      <c r="Q36" s="126">
        <v>35</v>
      </c>
      <c r="R36" s="39">
        <v>7.723577235772359</v>
      </c>
      <c r="S36" s="126">
        <v>43</v>
      </c>
      <c r="T36" s="39">
        <v>10.589907604832979</v>
      </c>
      <c r="U36" s="126">
        <f t="shared" si="0"/>
        <v>43</v>
      </c>
      <c r="V36" s="39">
        <v>82.58706467661692</v>
      </c>
      <c r="W36" s="99" t="s">
        <v>98</v>
      </c>
    </row>
    <row r="37" spans="1:23" ht="12" customHeight="1">
      <c r="A37" s="98" t="s">
        <v>38</v>
      </c>
      <c r="B37" s="122">
        <v>3</v>
      </c>
      <c r="C37" s="39">
        <v>319.6</v>
      </c>
      <c r="D37" s="126">
        <v>6</v>
      </c>
      <c r="E37" s="39">
        <v>49.1</v>
      </c>
      <c r="F37" s="126">
        <v>7</v>
      </c>
      <c r="G37" s="39">
        <v>38.12316715542522</v>
      </c>
      <c r="H37" s="126">
        <v>6</v>
      </c>
      <c r="I37" s="39">
        <v>37.6</v>
      </c>
      <c r="J37" s="126">
        <v>2</v>
      </c>
      <c r="K37" s="39">
        <v>26</v>
      </c>
      <c r="L37" s="110"/>
      <c r="M37" s="126">
        <v>1</v>
      </c>
      <c r="N37" s="39">
        <v>65.4</v>
      </c>
      <c r="O37" s="126">
        <v>17</v>
      </c>
      <c r="P37" s="39">
        <v>9.188660801564026</v>
      </c>
      <c r="Q37" s="126">
        <v>5</v>
      </c>
      <c r="R37" s="39">
        <v>10.351201478743068</v>
      </c>
      <c r="S37" s="126">
        <v>27</v>
      </c>
      <c r="T37" s="39">
        <v>15.053763440860216</v>
      </c>
      <c r="U37" s="126">
        <f t="shared" si="0"/>
        <v>29</v>
      </c>
      <c r="V37" s="39">
        <v>109.57966764418377</v>
      </c>
      <c r="W37" s="99" t="s">
        <v>99</v>
      </c>
    </row>
    <row r="38" spans="1:23" s="97" customFormat="1" ht="24" customHeight="1">
      <c r="A38" s="95" t="s">
        <v>39</v>
      </c>
      <c r="B38" s="121">
        <v>9</v>
      </c>
      <c r="C38" s="37">
        <v>305.2</v>
      </c>
      <c r="D38" s="125">
        <v>12</v>
      </c>
      <c r="E38" s="37">
        <v>45.8</v>
      </c>
      <c r="F38" s="125">
        <v>10</v>
      </c>
      <c r="G38" s="37">
        <v>37.16666666666667</v>
      </c>
      <c r="H38" s="125">
        <v>19</v>
      </c>
      <c r="I38" s="37">
        <v>30.5</v>
      </c>
      <c r="J38" s="125">
        <v>8</v>
      </c>
      <c r="K38" s="37">
        <v>23.5</v>
      </c>
      <c r="L38" s="109"/>
      <c r="M38" s="125">
        <v>8</v>
      </c>
      <c r="N38" s="37">
        <v>59.5</v>
      </c>
      <c r="O38" s="125">
        <v>10</v>
      </c>
      <c r="P38" s="37">
        <v>9.666666666666666</v>
      </c>
      <c r="Q38" s="125">
        <v>24</v>
      </c>
      <c r="R38" s="37">
        <v>8.626198083067091</v>
      </c>
      <c r="S38" s="125">
        <v>5</v>
      </c>
      <c r="T38" s="37">
        <v>19</v>
      </c>
      <c r="U38" s="125">
        <f t="shared" si="0"/>
        <v>9</v>
      </c>
      <c r="V38" s="37">
        <v>137.83333333333334</v>
      </c>
      <c r="W38" s="96" t="s">
        <v>100</v>
      </c>
    </row>
    <row r="39" spans="1:23" ht="12" customHeight="1">
      <c r="A39" s="98" t="s">
        <v>40</v>
      </c>
      <c r="B39" s="122">
        <v>2</v>
      </c>
      <c r="C39" s="39">
        <v>333.5</v>
      </c>
      <c r="D39" s="126">
        <v>15</v>
      </c>
      <c r="E39" s="39">
        <v>45.2</v>
      </c>
      <c r="F39" s="126">
        <v>3</v>
      </c>
      <c r="G39" s="39">
        <v>44.53551912568306</v>
      </c>
      <c r="H39" s="126">
        <v>12</v>
      </c>
      <c r="I39" s="39">
        <v>34.6</v>
      </c>
      <c r="J39" s="126">
        <v>1</v>
      </c>
      <c r="K39" s="39">
        <v>27.9</v>
      </c>
      <c r="L39" s="110"/>
      <c r="M39" s="126">
        <v>6</v>
      </c>
      <c r="N39" s="39">
        <v>60.2</v>
      </c>
      <c r="O39" s="126">
        <v>7</v>
      </c>
      <c r="P39" s="39">
        <v>9.836065573770492</v>
      </c>
      <c r="Q39" s="126">
        <v>31</v>
      </c>
      <c r="R39" s="39">
        <v>8.093994778067886</v>
      </c>
      <c r="S39" s="126">
        <v>9</v>
      </c>
      <c r="T39" s="39">
        <v>18.442622950819672</v>
      </c>
      <c r="U39" s="126">
        <f t="shared" si="0"/>
        <v>8</v>
      </c>
      <c r="V39" s="39">
        <v>139.20765027322406</v>
      </c>
      <c r="W39" s="99" t="s">
        <v>101</v>
      </c>
    </row>
    <row r="40" spans="1:23" ht="12" customHeight="1">
      <c r="A40" s="98" t="s">
        <v>41</v>
      </c>
      <c r="B40" s="122">
        <v>34</v>
      </c>
      <c r="C40" s="39">
        <v>263</v>
      </c>
      <c r="D40" s="126">
        <v>25</v>
      </c>
      <c r="E40" s="39">
        <v>41.3</v>
      </c>
      <c r="F40" s="126">
        <v>42</v>
      </c>
      <c r="G40" s="39">
        <v>28.74097007223942</v>
      </c>
      <c r="H40" s="126">
        <v>18</v>
      </c>
      <c r="I40" s="39">
        <v>31.8</v>
      </c>
      <c r="J40" s="126">
        <v>29</v>
      </c>
      <c r="K40" s="39">
        <v>18.7</v>
      </c>
      <c r="L40" s="110"/>
      <c r="M40" s="126">
        <v>27</v>
      </c>
      <c r="N40" s="39">
        <v>53.7</v>
      </c>
      <c r="O40" s="126">
        <v>43</v>
      </c>
      <c r="P40" s="39">
        <v>7.585139318885449</v>
      </c>
      <c r="Q40" s="126">
        <v>44</v>
      </c>
      <c r="R40" s="39">
        <v>6.845238095238096</v>
      </c>
      <c r="S40" s="126">
        <v>38</v>
      </c>
      <c r="T40" s="39">
        <v>12.332301341589266</v>
      </c>
      <c r="U40" s="126">
        <f t="shared" si="0"/>
        <v>22</v>
      </c>
      <c r="V40" s="39">
        <v>117.3374613003096</v>
      </c>
      <c r="W40" s="99" t="s">
        <v>102</v>
      </c>
    </row>
    <row r="41" spans="1:23" ht="12" customHeight="1">
      <c r="A41" s="98" t="s">
        <v>42</v>
      </c>
      <c r="B41" s="122">
        <v>29</v>
      </c>
      <c r="C41" s="39">
        <v>266.3</v>
      </c>
      <c r="D41" s="126">
        <v>32</v>
      </c>
      <c r="E41" s="39">
        <v>39.1</v>
      </c>
      <c r="F41" s="126">
        <v>32</v>
      </c>
      <c r="G41" s="39">
        <v>31.658468025298667</v>
      </c>
      <c r="H41" s="126">
        <v>5</v>
      </c>
      <c r="I41" s="39">
        <v>37.7</v>
      </c>
      <c r="J41" s="126">
        <v>28</v>
      </c>
      <c r="K41" s="39">
        <v>18.8</v>
      </c>
      <c r="L41" s="110"/>
      <c r="M41" s="126">
        <v>31</v>
      </c>
      <c r="N41" s="39">
        <v>50.7</v>
      </c>
      <c r="O41" s="126">
        <v>44</v>
      </c>
      <c r="P41" s="39">
        <v>7.0625439212930425</v>
      </c>
      <c r="Q41" s="126">
        <v>25</v>
      </c>
      <c r="R41" s="39">
        <v>8.571428571428571</v>
      </c>
      <c r="S41" s="126">
        <v>36</v>
      </c>
      <c r="T41" s="39">
        <v>12.684469430780041</v>
      </c>
      <c r="U41" s="126">
        <f t="shared" si="0"/>
        <v>35</v>
      </c>
      <c r="V41" s="39">
        <v>101.33520730850317</v>
      </c>
      <c r="W41" s="99" t="s">
        <v>103</v>
      </c>
    </row>
    <row r="42" spans="1:23" ht="12" customHeight="1">
      <c r="A42" s="98" t="s">
        <v>43</v>
      </c>
      <c r="B42" s="122">
        <v>5</v>
      </c>
      <c r="C42" s="39">
        <v>318.1</v>
      </c>
      <c r="D42" s="126">
        <v>7</v>
      </c>
      <c r="E42" s="39">
        <v>48.1</v>
      </c>
      <c r="F42" s="126">
        <v>11</v>
      </c>
      <c r="G42" s="39">
        <v>37.04962610469069</v>
      </c>
      <c r="H42" s="126">
        <v>4</v>
      </c>
      <c r="I42" s="39">
        <v>39.4</v>
      </c>
      <c r="J42" s="126">
        <v>22</v>
      </c>
      <c r="K42" s="39">
        <v>19.9</v>
      </c>
      <c r="L42" s="110"/>
      <c r="M42" s="126">
        <v>7</v>
      </c>
      <c r="N42" s="39">
        <v>59.6</v>
      </c>
      <c r="O42" s="126">
        <v>33</v>
      </c>
      <c r="P42" s="39">
        <v>8.361658735554045</v>
      </c>
      <c r="Q42" s="126">
        <v>4</v>
      </c>
      <c r="R42" s="39">
        <v>10.539845758354756</v>
      </c>
      <c r="S42" s="126">
        <v>22</v>
      </c>
      <c r="T42" s="39">
        <v>15.56764106050306</v>
      </c>
      <c r="U42" s="126">
        <f t="shared" si="0"/>
        <v>10</v>
      </c>
      <c r="V42" s="39">
        <v>137.25356900067982</v>
      </c>
      <c r="W42" s="99" t="s">
        <v>77</v>
      </c>
    </row>
    <row r="43" spans="1:23" s="97" customFormat="1" ht="24" customHeight="1">
      <c r="A43" s="95" t="s">
        <v>44</v>
      </c>
      <c r="B43" s="121">
        <v>12</v>
      </c>
      <c r="C43" s="37">
        <v>295.5</v>
      </c>
      <c r="D43" s="125">
        <v>20</v>
      </c>
      <c r="E43" s="37">
        <v>43.8</v>
      </c>
      <c r="F43" s="125">
        <v>30</v>
      </c>
      <c r="G43" s="37">
        <v>31.835205992509362</v>
      </c>
      <c r="H43" s="125">
        <v>3</v>
      </c>
      <c r="I43" s="37">
        <v>39.8</v>
      </c>
      <c r="J43" s="125">
        <v>40</v>
      </c>
      <c r="K43" s="37">
        <v>17</v>
      </c>
      <c r="L43" s="109"/>
      <c r="M43" s="125">
        <v>10</v>
      </c>
      <c r="N43" s="37">
        <v>58.6</v>
      </c>
      <c r="O43" s="125">
        <v>14</v>
      </c>
      <c r="P43" s="37">
        <v>9.488139825218477</v>
      </c>
      <c r="Q43" s="125">
        <v>6</v>
      </c>
      <c r="R43" s="37">
        <v>10.238095238095239</v>
      </c>
      <c r="S43" s="125">
        <v>13</v>
      </c>
      <c r="T43" s="37">
        <v>17.72784019975031</v>
      </c>
      <c r="U43" s="125">
        <f t="shared" si="0"/>
        <v>12</v>
      </c>
      <c r="V43" s="37">
        <v>130.83645443196005</v>
      </c>
      <c r="W43" s="96" t="s">
        <v>104</v>
      </c>
    </row>
    <row r="44" spans="1:23" ht="12" customHeight="1">
      <c r="A44" s="98" t="s">
        <v>45</v>
      </c>
      <c r="B44" s="122">
        <v>19</v>
      </c>
      <c r="C44" s="39">
        <v>287</v>
      </c>
      <c r="D44" s="126">
        <v>5</v>
      </c>
      <c r="E44" s="39">
        <v>49.2</v>
      </c>
      <c r="F44" s="126">
        <v>34</v>
      </c>
      <c r="G44" s="39">
        <v>31.106679960119642</v>
      </c>
      <c r="H44" s="126">
        <v>17</v>
      </c>
      <c r="I44" s="39">
        <v>32.3</v>
      </c>
      <c r="J44" s="126">
        <v>16</v>
      </c>
      <c r="K44" s="39">
        <v>20.7</v>
      </c>
      <c r="L44" s="110"/>
      <c r="M44" s="126">
        <v>17</v>
      </c>
      <c r="N44" s="39">
        <v>56.1</v>
      </c>
      <c r="O44" s="126">
        <v>42</v>
      </c>
      <c r="P44" s="39">
        <v>7.676969092721835</v>
      </c>
      <c r="Q44" s="126">
        <v>23</v>
      </c>
      <c r="R44" s="39">
        <v>8.637236084452974</v>
      </c>
      <c r="S44" s="126">
        <v>12</v>
      </c>
      <c r="T44" s="39">
        <v>18.145563310069793</v>
      </c>
      <c r="U44" s="126">
        <f t="shared" si="0"/>
        <v>33</v>
      </c>
      <c r="V44" s="39">
        <v>102.79162512462612</v>
      </c>
      <c r="W44" s="99" t="s">
        <v>105</v>
      </c>
    </row>
    <row r="45" spans="1:23" ht="12" customHeight="1">
      <c r="A45" s="98" t="s">
        <v>176</v>
      </c>
      <c r="B45" s="122">
        <v>18</v>
      </c>
      <c r="C45" s="39">
        <v>287.1</v>
      </c>
      <c r="D45" s="126">
        <v>8</v>
      </c>
      <c r="E45" s="39">
        <v>48</v>
      </c>
      <c r="F45" s="126">
        <v>36</v>
      </c>
      <c r="G45" s="39">
        <v>30.69511355815554</v>
      </c>
      <c r="H45" s="126">
        <v>9</v>
      </c>
      <c r="I45" s="39">
        <v>34.8</v>
      </c>
      <c r="J45" s="126">
        <v>26</v>
      </c>
      <c r="K45" s="39">
        <v>19.1</v>
      </c>
      <c r="L45" s="110"/>
      <c r="M45" s="126">
        <v>12</v>
      </c>
      <c r="N45" s="39">
        <v>56.8</v>
      </c>
      <c r="O45" s="126">
        <v>1</v>
      </c>
      <c r="P45" s="39">
        <v>11.56228492773572</v>
      </c>
      <c r="Q45" s="126">
        <v>3</v>
      </c>
      <c r="R45" s="39">
        <v>10.546875</v>
      </c>
      <c r="S45" s="126">
        <v>26</v>
      </c>
      <c r="T45" s="39">
        <v>15.278733654507914</v>
      </c>
      <c r="U45" s="126">
        <f t="shared" si="0"/>
        <v>20</v>
      </c>
      <c r="V45" s="39">
        <v>118.85753613214041</v>
      </c>
      <c r="W45" s="99" t="s">
        <v>92</v>
      </c>
    </row>
    <row r="46" spans="1:23" ht="12" customHeight="1">
      <c r="A46" s="98" t="s">
        <v>46</v>
      </c>
      <c r="B46" s="122">
        <v>7</v>
      </c>
      <c r="C46" s="39">
        <v>313</v>
      </c>
      <c r="D46" s="126">
        <v>10</v>
      </c>
      <c r="E46" s="39">
        <v>47.3</v>
      </c>
      <c r="F46" s="126">
        <v>15</v>
      </c>
      <c r="G46" s="39">
        <v>35.832274459974585</v>
      </c>
      <c r="H46" s="126">
        <v>7</v>
      </c>
      <c r="I46" s="39">
        <v>36.2</v>
      </c>
      <c r="J46" s="126">
        <v>11</v>
      </c>
      <c r="K46" s="39">
        <v>23.3</v>
      </c>
      <c r="L46" s="110"/>
      <c r="M46" s="126">
        <v>9</v>
      </c>
      <c r="N46" s="39">
        <v>59.3</v>
      </c>
      <c r="O46" s="126">
        <v>4</v>
      </c>
      <c r="P46" s="39">
        <v>10.292249047013978</v>
      </c>
      <c r="Q46" s="126">
        <v>43</v>
      </c>
      <c r="R46" s="39">
        <v>6.954436450839329</v>
      </c>
      <c r="S46" s="126">
        <v>10</v>
      </c>
      <c r="T46" s="39">
        <v>18.424396442185515</v>
      </c>
      <c r="U46" s="126">
        <f t="shared" si="0"/>
        <v>5</v>
      </c>
      <c r="V46" s="39">
        <v>147.26810673443455</v>
      </c>
      <c r="W46" s="99" t="s">
        <v>106</v>
      </c>
    </row>
    <row r="47" spans="1:23" ht="12" customHeight="1">
      <c r="A47" s="98" t="s">
        <v>47</v>
      </c>
      <c r="B47" s="122">
        <v>23</v>
      </c>
      <c r="C47" s="39">
        <v>277.2</v>
      </c>
      <c r="D47" s="126">
        <v>33</v>
      </c>
      <c r="E47" s="39">
        <v>39.1</v>
      </c>
      <c r="F47" s="126">
        <v>26</v>
      </c>
      <c r="G47" s="39">
        <v>32.642073778664006</v>
      </c>
      <c r="H47" s="126">
        <v>2</v>
      </c>
      <c r="I47" s="39">
        <v>40.4</v>
      </c>
      <c r="J47" s="126">
        <v>37</v>
      </c>
      <c r="K47" s="39">
        <v>17.5</v>
      </c>
      <c r="L47" s="110"/>
      <c r="M47" s="126">
        <v>30</v>
      </c>
      <c r="N47" s="39">
        <v>50.9</v>
      </c>
      <c r="O47" s="126">
        <v>8</v>
      </c>
      <c r="P47" s="39">
        <v>9.810568295114656</v>
      </c>
      <c r="Q47" s="126">
        <v>7</v>
      </c>
      <c r="R47" s="39">
        <v>9.89010989010989</v>
      </c>
      <c r="S47" s="126">
        <v>30</v>
      </c>
      <c r="T47" s="39">
        <v>14.037886340977069</v>
      </c>
      <c r="U47" s="126">
        <f t="shared" si="0"/>
        <v>37</v>
      </c>
      <c r="V47" s="39">
        <v>89.79062811565304</v>
      </c>
      <c r="W47" s="99" t="s">
        <v>78</v>
      </c>
    </row>
    <row r="48" spans="1:23" s="97" customFormat="1" ht="24" customHeight="1">
      <c r="A48" s="95" t="s">
        <v>48</v>
      </c>
      <c r="B48" s="121">
        <v>8</v>
      </c>
      <c r="C48" s="37">
        <v>306.1</v>
      </c>
      <c r="D48" s="125">
        <v>21</v>
      </c>
      <c r="E48" s="37">
        <v>43.3</v>
      </c>
      <c r="F48" s="125">
        <v>6</v>
      </c>
      <c r="G48" s="37">
        <v>38.53317811408615</v>
      </c>
      <c r="H48" s="125">
        <v>1</v>
      </c>
      <c r="I48" s="37">
        <v>47.6</v>
      </c>
      <c r="J48" s="125">
        <v>17</v>
      </c>
      <c r="K48" s="37">
        <v>20.7</v>
      </c>
      <c r="L48" s="109"/>
      <c r="M48" s="125">
        <v>19</v>
      </c>
      <c r="N48" s="37">
        <v>56</v>
      </c>
      <c r="O48" s="125">
        <v>13</v>
      </c>
      <c r="P48" s="37">
        <v>9.545983701979045</v>
      </c>
      <c r="Q48" s="125">
        <v>39</v>
      </c>
      <c r="R48" s="37">
        <v>7.488986784140969</v>
      </c>
      <c r="S48" s="125">
        <v>29</v>
      </c>
      <c r="T48" s="37">
        <v>14.435389988358557</v>
      </c>
      <c r="U48" s="125">
        <f t="shared" si="0"/>
        <v>18</v>
      </c>
      <c r="V48" s="37">
        <v>119.32479627473806</v>
      </c>
      <c r="W48" s="96" t="s">
        <v>107</v>
      </c>
    </row>
    <row r="49" spans="1:23" ht="12" customHeight="1">
      <c r="A49" s="98" t="s">
        <v>49</v>
      </c>
      <c r="B49" s="122">
        <v>10</v>
      </c>
      <c r="C49" s="39">
        <v>305.1</v>
      </c>
      <c r="D49" s="126">
        <v>31</v>
      </c>
      <c r="E49" s="39">
        <v>39.6</v>
      </c>
      <c r="F49" s="126">
        <v>8</v>
      </c>
      <c r="G49" s="39">
        <v>37.57700205338809</v>
      </c>
      <c r="H49" s="126">
        <v>15</v>
      </c>
      <c r="I49" s="39">
        <v>33.5</v>
      </c>
      <c r="J49" s="126">
        <v>14</v>
      </c>
      <c r="K49" s="39">
        <v>21.1</v>
      </c>
      <c r="L49" s="110"/>
      <c r="M49" s="126">
        <v>3</v>
      </c>
      <c r="N49" s="39">
        <v>61.7</v>
      </c>
      <c r="O49" s="126">
        <v>3</v>
      </c>
      <c r="P49" s="39">
        <v>10.882956878850102</v>
      </c>
      <c r="Q49" s="126">
        <v>15</v>
      </c>
      <c r="R49" s="39">
        <v>9.125964010282775</v>
      </c>
      <c r="S49" s="126">
        <v>17</v>
      </c>
      <c r="T49" s="39">
        <v>16.83778234086242</v>
      </c>
      <c r="U49" s="126">
        <f t="shared" si="0"/>
        <v>17</v>
      </c>
      <c r="V49" s="39">
        <v>119.37029431895961</v>
      </c>
      <c r="W49" s="99" t="s">
        <v>89</v>
      </c>
    </row>
    <row r="50" spans="1:23" ht="12" customHeight="1">
      <c r="A50" s="98" t="s">
        <v>50</v>
      </c>
      <c r="B50" s="122">
        <v>21</v>
      </c>
      <c r="C50" s="39">
        <v>278.6</v>
      </c>
      <c r="D50" s="126">
        <v>45</v>
      </c>
      <c r="E50" s="39">
        <v>33.8</v>
      </c>
      <c r="F50" s="126">
        <v>46</v>
      </c>
      <c r="G50" s="39">
        <v>27.774740295243305</v>
      </c>
      <c r="H50" s="126">
        <v>10</v>
      </c>
      <c r="I50" s="39">
        <v>34.6</v>
      </c>
      <c r="J50" s="126">
        <v>25</v>
      </c>
      <c r="K50" s="39">
        <v>19.5</v>
      </c>
      <c r="L50" s="110"/>
      <c r="M50" s="126">
        <v>22</v>
      </c>
      <c r="N50" s="39">
        <v>54.8</v>
      </c>
      <c r="O50" s="126">
        <v>25</v>
      </c>
      <c r="P50" s="39">
        <v>8.693275013668671</v>
      </c>
      <c r="Q50" s="126">
        <v>1</v>
      </c>
      <c r="R50" s="39">
        <v>12.396694214876034</v>
      </c>
      <c r="S50" s="126">
        <v>16</v>
      </c>
      <c r="T50" s="39">
        <v>17.00382722799344</v>
      </c>
      <c r="U50" s="126">
        <f t="shared" si="0"/>
        <v>23</v>
      </c>
      <c r="V50" s="39">
        <v>117.058501913614</v>
      </c>
      <c r="W50" s="99" t="s">
        <v>108</v>
      </c>
    </row>
    <row r="51" spans="1:23" ht="12" customHeight="1">
      <c r="A51" s="92" t="s">
        <v>51</v>
      </c>
      <c r="B51" s="123">
        <v>16</v>
      </c>
      <c r="C51" s="41">
        <v>287.9</v>
      </c>
      <c r="D51" s="127">
        <v>43</v>
      </c>
      <c r="E51" s="41">
        <v>34.5</v>
      </c>
      <c r="F51" s="127">
        <v>21</v>
      </c>
      <c r="G51" s="41">
        <v>33.778148457047536</v>
      </c>
      <c r="H51" s="127">
        <v>13</v>
      </c>
      <c r="I51" s="41">
        <v>34.4</v>
      </c>
      <c r="J51" s="127">
        <v>15</v>
      </c>
      <c r="K51" s="41">
        <v>21.1</v>
      </c>
      <c r="L51" s="108"/>
      <c r="M51" s="127">
        <v>18</v>
      </c>
      <c r="N51" s="41">
        <v>56.1</v>
      </c>
      <c r="O51" s="127">
        <v>5</v>
      </c>
      <c r="P51" s="41">
        <v>10.258548790658882</v>
      </c>
      <c r="Q51" s="127">
        <v>2</v>
      </c>
      <c r="R51" s="41">
        <v>10.56782334384858</v>
      </c>
      <c r="S51" s="127">
        <v>18</v>
      </c>
      <c r="T51" s="41">
        <v>16.76396997497915</v>
      </c>
      <c r="U51" s="127">
        <f t="shared" si="0"/>
        <v>16</v>
      </c>
      <c r="V51" s="41">
        <v>124.3536280233528</v>
      </c>
      <c r="W51" s="100" t="s">
        <v>96</v>
      </c>
    </row>
    <row r="52" spans="1:23" ht="12" customHeight="1">
      <c r="A52" s="98" t="s">
        <v>52</v>
      </c>
      <c r="B52" s="122">
        <v>26</v>
      </c>
      <c r="C52" s="39">
        <v>269.5</v>
      </c>
      <c r="D52" s="126">
        <v>39</v>
      </c>
      <c r="E52" s="39">
        <v>36.3</v>
      </c>
      <c r="F52" s="126">
        <v>35</v>
      </c>
      <c r="G52" s="39">
        <v>30.742358078602617</v>
      </c>
      <c r="H52" s="126">
        <v>24</v>
      </c>
      <c r="I52" s="39">
        <v>26.3</v>
      </c>
      <c r="J52" s="126">
        <v>24</v>
      </c>
      <c r="K52" s="39">
        <v>19.7</v>
      </c>
      <c r="L52" s="110"/>
      <c r="M52" s="126">
        <v>34</v>
      </c>
      <c r="N52" s="39">
        <v>50</v>
      </c>
      <c r="O52" s="126">
        <v>24</v>
      </c>
      <c r="P52" s="39">
        <v>8.73362445414847</v>
      </c>
      <c r="Q52" s="126">
        <v>8</v>
      </c>
      <c r="R52" s="39">
        <v>9.884678747940692</v>
      </c>
      <c r="S52" s="126">
        <v>20</v>
      </c>
      <c r="T52" s="39">
        <v>16.593886462882097</v>
      </c>
      <c r="U52" s="126">
        <f t="shared" si="0"/>
        <v>19</v>
      </c>
      <c r="V52" s="39">
        <v>118.8646288209607</v>
      </c>
      <c r="W52" s="99" t="s">
        <v>75</v>
      </c>
    </row>
    <row r="53" spans="1:23" s="97" customFormat="1" ht="24" customHeight="1">
      <c r="A53" s="95" t="s">
        <v>53</v>
      </c>
      <c r="B53" s="121">
        <v>14</v>
      </c>
      <c r="C53" s="37">
        <v>290.9</v>
      </c>
      <c r="D53" s="125">
        <v>46</v>
      </c>
      <c r="E53" s="37">
        <v>30.8</v>
      </c>
      <c r="F53" s="125">
        <v>31</v>
      </c>
      <c r="G53" s="37">
        <v>31.703107019562715</v>
      </c>
      <c r="H53" s="125">
        <v>16</v>
      </c>
      <c r="I53" s="37">
        <v>33.1</v>
      </c>
      <c r="J53" s="125">
        <v>23</v>
      </c>
      <c r="K53" s="37">
        <v>19.9</v>
      </c>
      <c r="L53" s="109"/>
      <c r="M53" s="125">
        <v>11</v>
      </c>
      <c r="N53" s="37">
        <v>57.9</v>
      </c>
      <c r="O53" s="125">
        <v>45</v>
      </c>
      <c r="P53" s="37">
        <v>7.019562715765248</v>
      </c>
      <c r="Q53" s="125">
        <v>12</v>
      </c>
      <c r="R53" s="37">
        <v>9.18918918918919</v>
      </c>
      <c r="S53" s="125">
        <v>7</v>
      </c>
      <c r="T53" s="37">
        <v>18.814729574223247</v>
      </c>
      <c r="U53" s="125">
        <f t="shared" si="0"/>
        <v>6</v>
      </c>
      <c r="V53" s="37">
        <v>145.91484464902186</v>
      </c>
      <c r="W53" s="96" t="s">
        <v>109</v>
      </c>
    </row>
    <row r="54" spans="1:23" ht="12" customHeight="1">
      <c r="A54" s="101" t="s">
        <v>54</v>
      </c>
      <c r="B54" s="124">
        <v>47</v>
      </c>
      <c r="C54" s="102">
        <v>185.3</v>
      </c>
      <c r="D54" s="128">
        <v>47</v>
      </c>
      <c r="E54" s="102">
        <v>16.5</v>
      </c>
      <c r="F54" s="128">
        <v>47</v>
      </c>
      <c r="G54" s="102">
        <v>27.700220426157237</v>
      </c>
      <c r="H54" s="128">
        <v>47</v>
      </c>
      <c r="I54" s="102">
        <v>11.2</v>
      </c>
      <c r="J54" s="128">
        <v>47</v>
      </c>
      <c r="K54" s="102">
        <v>9</v>
      </c>
      <c r="L54" s="110"/>
      <c r="M54" s="128">
        <v>44</v>
      </c>
      <c r="N54" s="102">
        <v>43.1</v>
      </c>
      <c r="O54" s="128">
        <v>47</v>
      </c>
      <c r="P54" s="102">
        <v>5.878030859662013</v>
      </c>
      <c r="Q54" s="128">
        <v>34</v>
      </c>
      <c r="R54" s="102">
        <v>7.925072046109509</v>
      </c>
      <c r="S54" s="128">
        <v>46</v>
      </c>
      <c r="T54" s="102">
        <v>9.698750918442322</v>
      </c>
      <c r="U54" s="128">
        <f t="shared" si="0"/>
        <v>47</v>
      </c>
      <c r="V54" s="102">
        <v>59.07421013960323</v>
      </c>
      <c r="W54" s="103" t="s">
        <v>110</v>
      </c>
    </row>
    <row r="55" spans="1:16" ht="13.5">
      <c r="A55" s="104" t="s">
        <v>124</v>
      </c>
      <c r="B55" s="105" t="s">
        <v>179</v>
      </c>
      <c r="C55" s="105"/>
      <c r="E55" s="105"/>
      <c r="G55" s="105"/>
      <c r="K55" s="105"/>
      <c r="L55" s="111"/>
      <c r="M55" s="111"/>
      <c r="N55" s="105"/>
      <c r="P55" s="105"/>
    </row>
    <row r="56" spans="2:16" ht="13.5">
      <c r="B56" s="107" t="s">
        <v>178</v>
      </c>
      <c r="C56" s="105"/>
      <c r="E56" s="105"/>
      <c r="G56" s="105"/>
      <c r="K56" s="105"/>
      <c r="L56" s="111"/>
      <c r="N56" s="105"/>
      <c r="P56" s="105"/>
    </row>
    <row r="58" ht="13.5">
      <c r="A58"/>
    </row>
    <row r="59" ht="13.5">
      <c r="A59"/>
    </row>
    <row r="60" ht="13.5">
      <c r="A60"/>
    </row>
    <row r="61" ht="13.5">
      <c r="A61"/>
    </row>
  </sheetData>
  <sheetProtection/>
  <mergeCells count="20">
    <mergeCell ref="J5:K5"/>
    <mergeCell ref="A4:A6"/>
    <mergeCell ref="B4:C5"/>
    <mergeCell ref="Q4:R4"/>
    <mergeCell ref="M4:N4"/>
    <mergeCell ref="O4:P4"/>
    <mergeCell ref="M5:N5"/>
    <mergeCell ref="D5:E5"/>
    <mergeCell ref="F5:G5"/>
    <mergeCell ref="D4:E4"/>
    <mergeCell ref="S5:T5"/>
    <mergeCell ref="F4:G4"/>
    <mergeCell ref="W4:W6"/>
    <mergeCell ref="S4:T4"/>
    <mergeCell ref="Q5:R5"/>
    <mergeCell ref="H4:I4"/>
    <mergeCell ref="O5:P5"/>
    <mergeCell ref="U4:V5"/>
    <mergeCell ref="H5:I5"/>
    <mergeCell ref="J4:K4"/>
  </mergeCells>
  <printOptions horizontalCentered="1" verticalCentered="1"/>
  <pageMargins left="0.5905511811023623" right="0.3937007874015748" top="0" bottom="0" header="0.5118110236220472" footer="0.5118110236220472"/>
  <pageSetup blackAndWhite="1" fitToWidth="2" horizontalDpi="300" verticalDpi="300" orientation="portrait" paperSize="9" scale="91" r:id="rId1"/>
  <colBreaks count="1" manualBreakCount="1">
    <brk id="12" max="55" man="1"/>
  </colBreaks>
  <ignoredErrors>
    <ignoredError sqref="L22 U12:U22 L28 L36 U29:U50 L21 L23 L24 L25 L26 L27 L29 L30 L31 L32 L33 L34 L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SheetLayoutView="100" zoomScalePageLayoutView="0" workbookViewId="0" topLeftCell="J1">
      <selection activeCell="Z7" sqref="Z7:Z54"/>
    </sheetView>
  </sheetViews>
  <sheetFormatPr defaultColWidth="9.00390625" defaultRowHeight="13.5"/>
  <cols>
    <col min="1" max="1" width="8.625" style="80" customWidth="1"/>
    <col min="2" max="2" width="5.625" style="105" customWidth="1"/>
    <col min="3" max="3" width="9.625" style="80" customWidth="1"/>
    <col min="4" max="4" width="5.625" style="105" customWidth="1"/>
    <col min="5" max="5" width="9.625" style="80" customWidth="1"/>
    <col min="6" max="6" width="5.625" style="105" customWidth="1"/>
    <col min="7" max="7" width="9.625" style="105" customWidth="1"/>
    <col min="8" max="8" width="5.625" style="106" customWidth="1"/>
    <col min="9" max="9" width="9.625" style="81" customWidth="1"/>
    <col min="10" max="10" width="5.625" style="105" customWidth="1"/>
    <col min="11" max="11" width="9.625" style="80" customWidth="1"/>
    <col min="12" max="12" width="5.625" style="105" customWidth="1"/>
    <col min="13" max="13" width="9.625" style="105" customWidth="1"/>
    <col min="14" max="14" width="3.625" style="45" customWidth="1"/>
    <col min="15" max="15" width="5.625" style="105" customWidth="1"/>
    <col min="16" max="16" width="9.625" style="80" customWidth="1"/>
    <col min="17" max="17" width="5.625" style="106" customWidth="1"/>
    <col min="18" max="18" width="9.625" style="81" customWidth="1"/>
    <col min="19" max="19" width="5.625" style="106" customWidth="1"/>
    <col min="20" max="20" width="9.625" style="81" customWidth="1"/>
    <col min="21" max="21" width="5.625" style="106" customWidth="1"/>
    <col min="22" max="22" width="9.625" style="81" customWidth="1"/>
    <col min="23" max="23" width="5.625" style="106" customWidth="1"/>
    <col min="24" max="24" width="9.625" style="106" customWidth="1"/>
    <col min="25" max="25" width="5.625" style="106" customWidth="1"/>
    <col min="26" max="26" width="9.625" style="81" customWidth="1"/>
    <col min="27" max="27" width="5.625" style="80" customWidth="1"/>
    <col min="28" max="16384" width="9.00390625" style="78" customWidth="1"/>
  </cols>
  <sheetData>
    <row r="1" spans="1:27" ht="18.75">
      <c r="A1" s="74" t="s">
        <v>55</v>
      </c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5"/>
      <c r="Y1" s="75"/>
      <c r="Z1" s="78"/>
      <c r="AA1" s="112"/>
    </row>
    <row r="2" spans="1:27" ht="18.75">
      <c r="A2" s="74" t="s">
        <v>125</v>
      </c>
      <c r="B2" s="130"/>
      <c r="D2" s="76" t="s">
        <v>201</v>
      </c>
      <c r="E2" s="77"/>
      <c r="F2" s="77"/>
      <c r="G2" s="77"/>
      <c r="H2" s="77"/>
      <c r="I2" s="77"/>
      <c r="J2" s="77"/>
      <c r="K2" s="77"/>
      <c r="L2" s="77"/>
      <c r="M2" s="78"/>
      <c r="N2" s="77"/>
      <c r="O2" s="76" t="s">
        <v>200</v>
      </c>
      <c r="P2" s="77"/>
      <c r="Q2" s="77"/>
      <c r="R2" s="77"/>
      <c r="S2" s="77"/>
      <c r="T2" s="77"/>
      <c r="U2" s="77"/>
      <c r="V2" s="77"/>
      <c r="W2" s="77"/>
      <c r="Y2" s="82"/>
      <c r="Z2" s="78"/>
      <c r="AA2" s="112"/>
    </row>
    <row r="3" spans="1:27" ht="14.25" thickBot="1">
      <c r="A3" s="83"/>
      <c r="B3" s="113"/>
      <c r="C3" s="83"/>
      <c r="D3" s="113"/>
      <c r="E3" s="83"/>
      <c r="F3" s="113"/>
      <c r="G3" s="113"/>
      <c r="H3" s="84"/>
      <c r="I3" s="84"/>
      <c r="J3" s="113"/>
      <c r="K3" s="83"/>
      <c r="L3" s="111"/>
      <c r="M3" s="113"/>
      <c r="O3" s="113"/>
      <c r="P3" s="83"/>
      <c r="Q3" s="84"/>
      <c r="R3" s="84"/>
      <c r="S3" s="84"/>
      <c r="T3" s="84"/>
      <c r="U3" s="84"/>
      <c r="V3" s="84"/>
      <c r="W3" s="84"/>
      <c r="X3" s="84"/>
      <c r="Y3" s="85"/>
      <c r="Z3" s="78"/>
      <c r="AA3" s="85" t="s">
        <v>203</v>
      </c>
    </row>
    <row r="4" spans="1:27" ht="10.5" customHeight="1">
      <c r="A4" s="197" t="s">
        <v>1</v>
      </c>
      <c r="B4" s="193" t="s">
        <v>126</v>
      </c>
      <c r="C4" s="194"/>
      <c r="D4" s="193" t="s">
        <v>167</v>
      </c>
      <c r="E4" s="213"/>
      <c r="F4" s="212" t="s">
        <v>127</v>
      </c>
      <c r="G4" s="213"/>
      <c r="H4" s="212" t="s">
        <v>128</v>
      </c>
      <c r="I4" s="213"/>
      <c r="J4" s="212" t="s">
        <v>129</v>
      </c>
      <c r="K4" s="213"/>
      <c r="L4" s="193" t="s">
        <v>130</v>
      </c>
      <c r="M4" s="214"/>
      <c r="N4" s="47"/>
      <c r="O4" s="214" t="s">
        <v>146</v>
      </c>
      <c r="P4" s="213"/>
      <c r="Q4" s="212" t="s">
        <v>131</v>
      </c>
      <c r="R4" s="213"/>
      <c r="S4" s="212" t="s">
        <v>132</v>
      </c>
      <c r="T4" s="213"/>
      <c r="U4" s="193" t="s">
        <v>133</v>
      </c>
      <c r="V4" s="214"/>
      <c r="W4" s="209"/>
      <c r="X4" s="210"/>
      <c r="Y4" s="212" t="s">
        <v>135</v>
      </c>
      <c r="Z4" s="213"/>
      <c r="AA4" s="190" t="s">
        <v>1</v>
      </c>
    </row>
    <row r="5" spans="1:27" ht="33" customHeight="1">
      <c r="A5" s="198"/>
      <c r="B5" s="195"/>
      <c r="C5" s="200"/>
      <c r="D5" s="203"/>
      <c r="E5" s="204"/>
      <c r="F5" s="203"/>
      <c r="G5" s="204"/>
      <c r="H5" s="203"/>
      <c r="I5" s="204"/>
      <c r="J5" s="203"/>
      <c r="K5" s="204"/>
      <c r="L5" s="203"/>
      <c r="M5" s="211"/>
      <c r="N5" s="47"/>
      <c r="O5" s="211"/>
      <c r="P5" s="204"/>
      <c r="Q5" s="203"/>
      <c r="R5" s="204"/>
      <c r="S5" s="203"/>
      <c r="T5" s="204"/>
      <c r="U5" s="203"/>
      <c r="V5" s="204"/>
      <c r="W5" s="195" t="s">
        <v>134</v>
      </c>
      <c r="X5" s="204"/>
      <c r="Y5" s="203"/>
      <c r="Z5" s="204"/>
      <c r="AA5" s="191"/>
    </row>
    <row r="6" spans="1:27" ht="27.75" customHeight="1">
      <c r="A6" s="199"/>
      <c r="B6" s="89" t="s">
        <v>2</v>
      </c>
      <c r="C6" s="90" t="s">
        <v>116</v>
      </c>
      <c r="D6" s="89" t="s">
        <v>2</v>
      </c>
      <c r="E6" s="90" t="s">
        <v>116</v>
      </c>
      <c r="F6" s="89" t="s">
        <v>2</v>
      </c>
      <c r="G6" s="90" t="s">
        <v>116</v>
      </c>
      <c r="H6" s="89" t="s">
        <v>2</v>
      </c>
      <c r="I6" s="90" t="s">
        <v>116</v>
      </c>
      <c r="J6" s="89" t="s">
        <v>2</v>
      </c>
      <c r="K6" s="90" t="s">
        <v>116</v>
      </c>
      <c r="L6" s="89" t="s">
        <v>2</v>
      </c>
      <c r="M6" s="87" t="s">
        <v>116</v>
      </c>
      <c r="N6" s="47"/>
      <c r="O6" s="88" t="s">
        <v>2</v>
      </c>
      <c r="P6" s="90" t="s">
        <v>116</v>
      </c>
      <c r="Q6" s="89" t="s">
        <v>2</v>
      </c>
      <c r="R6" s="90" t="s">
        <v>116</v>
      </c>
      <c r="S6" s="89" t="s">
        <v>2</v>
      </c>
      <c r="T6" s="90" t="s">
        <v>116</v>
      </c>
      <c r="U6" s="89" t="s">
        <v>2</v>
      </c>
      <c r="V6" s="90" t="s">
        <v>116</v>
      </c>
      <c r="W6" s="89" t="s">
        <v>2</v>
      </c>
      <c r="X6" s="90" t="s">
        <v>116</v>
      </c>
      <c r="Y6" s="89" t="s">
        <v>2</v>
      </c>
      <c r="Z6" s="90" t="s">
        <v>116</v>
      </c>
      <c r="AA6" s="192"/>
    </row>
    <row r="7" spans="1:27" ht="12" customHeight="1">
      <c r="A7" s="92" t="s">
        <v>8</v>
      </c>
      <c r="B7" s="93"/>
      <c r="C7" s="35">
        <v>137.153003471947</v>
      </c>
      <c r="D7" s="36"/>
      <c r="E7" s="35">
        <v>4.605482188436356</v>
      </c>
      <c r="F7" s="36"/>
      <c r="G7" s="35">
        <v>1.798595367566625</v>
      </c>
      <c r="H7" s="36"/>
      <c r="I7" s="35">
        <v>10.820108755964931</v>
      </c>
      <c r="J7" s="36"/>
      <c r="K7" s="35">
        <v>85.0087987697576</v>
      </c>
      <c r="L7" s="36"/>
      <c r="M7" s="35">
        <v>11.380534901786705</v>
      </c>
      <c r="N7" s="108"/>
      <c r="O7" s="36"/>
      <c r="P7" s="35">
        <v>12.894557445661652</v>
      </c>
      <c r="Q7" s="36"/>
      <c r="R7" s="35">
        <v>16.771564912725715</v>
      </c>
      <c r="S7" s="36"/>
      <c r="T7" s="35">
        <v>22.00802194143666</v>
      </c>
      <c r="U7" s="36"/>
      <c r="V7" s="35">
        <v>30.335938614709004</v>
      </c>
      <c r="W7" s="36"/>
      <c r="X7" s="35">
        <v>7.172186375382469</v>
      </c>
      <c r="Y7" s="36"/>
      <c r="Z7" s="35">
        <v>23.717836929467158</v>
      </c>
      <c r="AA7" s="94" t="s">
        <v>71</v>
      </c>
    </row>
    <row r="8" spans="1:27" s="97" customFormat="1" ht="24" customHeight="1">
      <c r="A8" s="95" t="s">
        <v>9</v>
      </c>
      <c r="B8" s="121">
        <f aca="true" t="shared" si="0" ref="B8:B54">IF(C8="","",RANK(C8,C$8:C$54))</f>
        <v>29</v>
      </c>
      <c r="C8" s="37">
        <v>147.10832587287376</v>
      </c>
      <c r="D8" s="125">
        <f aca="true" t="shared" si="1" ref="D8:D54">IF(E8="","",RANK(E8,E$8:E$54))</f>
        <v>42</v>
      </c>
      <c r="E8" s="37">
        <v>3.1333930170098476</v>
      </c>
      <c r="F8" s="125">
        <f aca="true" t="shared" si="2" ref="F8:F54">IF(G8="","",RANK(G8,G$8:G$54))</f>
        <v>38</v>
      </c>
      <c r="G8" s="37">
        <v>1.2533572068039391</v>
      </c>
      <c r="H8" s="125">
        <f aca="true" t="shared" si="3" ref="H8:H54">IF(I8="","",RANK(I8,I$8:I$54))</f>
        <v>10</v>
      </c>
      <c r="I8" s="37">
        <v>12.53357206803939</v>
      </c>
      <c r="J8" s="125">
        <f aca="true" t="shared" si="4" ref="J8:J54">IF(K8="","",RANK(K8,K$8:K$54))</f>
        <v>32</v>
      </c>
      <c r="K8" s="37">
        <v>85.69382273948075</v>
      </c>
      <c r="L8" s="125">
        <f aca="true" t="shared" si="5" ref="L8:L54">IF(M8="","",RANK(M8,M$8:M$54))</f>
        <v>41</v>
      </c>
      <c r="M8" s="37">
        <v>9.919427036705462</v>
      </c>
      <c r="N8" s="109"/>
      <c r="O8" s="125">
        <f aca="true" t="shared" si="6" ref="O8:O54">IF(P8="","",RANK(P8,P$8:P$54))</f>
        <v>36</v>
      </c>
      <c r="P8" s="37">
        <v>10.886302596239927</v>
      </c>
      <c r="Q8" s="125">
        <f aca="true" t="shared" si="7" ref="Q8:Q54">IF(R8="","",RANK(R8,R$8:R$54))</f>
        <v>9</v>
      </c>
      <c r="R8" s="37">
        <v>22.560429722470907</v>
      </c>
      <c r="S8" s="125">
        <f aca="true" t="shared" si="8" ref="S8:S54">IF(T8="","",RANK(T8,T$8:T$54))</f>
        <v>46</v>
      </c>
      <c r="T8" s="37">
        <v>14.019695613249775</v>
      </c>
      <c r="U8" s="125">
        <f aca="true" t="shared" si="9" ref="U8:U54">IF(V8="","",RANK(V8,V$8:V$54))</f>
        <v>38</v>
      </c>
      <c r="V8" s="37">
        <v>28.666069829901524</v>
      </c>
      <c r="W8" s="125">
        <f aca="true" t="shared" si="10" ref="W8:W54">IF(X8="","",RANK(X8,X$8:X$54))</f>
        <v>36</v>
      </c>
      <c r="X8" s="37">
        <v>7.144136078782452</v>
      </c>
      <c r="Y8" s="125">
        <f aca="true" t="shared" si="11" ref="Y8:Y54">IF(Z8="","",RANK(Z8,Z$8:Z$54))</f>
        <v>18</v>
      </c>
      <c r="Z8" s="37">
        <v>26.410026857654433</v>
      </c>
      <c r="AA8" s="96" t="s">
        <v>72</v>
      </c>
    </row>
    <row r="9" spans="1:27" ht="12" customHeight="1">
      <c r="A9" s="98" t="s">
        <v>10</v>
      </c>
      <c r="B9" s="122">
        <f t="shared" si="0"/>
        <v>10</v>
      </c>
      <c r="C9" s="39">
        <v>171.1768851303735</v>
      </c>
      <c r="D9" s="126">
        <f t="shared" si="1"/>
        <v>32</v>
      </c>
      <c r="E9" s="39">
        <v>4.08738548273432</v>
      </c>
      <c r="F9" s="126">
        <f t="shared" si="2"/>
        <v>39</v>
      </c>
      <c r="G9" s="39">
        <v>1.1980267794221282</v>
      </c>
      <c r="H9" s="126">
        <f t="shared" si="3"/>
        <v>5</v>
      </c>
      <c r="I9" s="39">
        <v>13.601127554615928</v>
      </c>
      <c r="J9" s="126">
        <f t="shared" si="4"/>
        <v>14</v>
      </c>
      <c r="K9" s="39">
        <v>104.15785764622974</v>
      </c>
      <c r="L9" s="126">
        <f t="shared" si="5"/>
        <v>45</v>
      </c>
      <c r="M9" s="39">
        <v>8.386187455954898</v>
      </c>
      <c r="N9" s="110"/>
      <c r="O9" s="126">
        <f t="shared" si="6"/>
        <v>17</v>
      </c>
      <c r="P9" s="39">
        <v>13.601127554615928</v>
      </c>
      <c r="Q9" s="126">
        <f t="shared" si="7"/>
        <v>3</v>
      </c>
      <c r="R9" s="39">
        <v>24.8062015503876</v>
      </c>
      <c r="S9" s="126">
        <f t="shared" si="8"/>
        <v>21</v>
      </c>
      <c r="T9" s="39">
        <v>26.708949964763917</v>
      </c>
      <c r="U9" s="126">
        <f t="shared" si="9"/>
        <v>27</v>
      </c>
      <c r="V9" s="39">
        <v>34.390415785764624</v>
      </c>
      <c r="W9" s="126">
        <f t="shared" si="10"/>
        <v>20</v>
      </c>
      <c r="X9" s="39">
        <v>9.020436927413671</v>
      </c>
      <c r="Y9" s="126">
        <f t="shared" si="11"/>
        <v>6</v>
      </c>
      <c r="Z9" s="39">
        <v>31.078224101479915</v>
      </c>
      <c r="AA9" s="99" t="s">
        <v>73</v>
      </c>
    </row>
    <row r="10" spans="1:27" ht="12" customHeight="1">
      <c r="A10" s="98" t="s">
        <v>11</v>
      </c>
      <c r="B10" s="122">
        <f t="shared" si="0"/>
        <v>6</v>
      </c>
      <c r="C10" s="39">
        <v>181.82481751824818</v>
      </c>
      <c r="D10" s="126">
        <f t="shared" si="1"/>
        <v>17</v>
      </c>
      <c r="E10" s="39">
        <v>5.547445255474452</v>
      </c>
      <c r="F10" s="126">
        <f t="shared" si="2"/>
        <v>33</v>
      </c>
      <c r="G10" s="39">
        <v>1.4598540145985401</v>
      </c>
      <c r="H10" s="126">
        <f t="shared" si="3"/>
        <v>26</v>
      </c>
      <c r="I10" s="39">
        <v>11.313868613138686</v>
      </c>
      <c r="J10" s="126">
        <f t="shared" si="4"/>
        <v>20</v>
      </c>
      <c r="K10" s="39">
        <v>96.93430656934306</v>
      </c>
      <c r="L10" s="126">
        <f t="shared" si="5"/>
        <v>12</v>
      </c>
      <c r="M10" s="39">
        <v>14.525547445255475</v>
      </c>
      <c r="N10" s="110"/>
      <c r="O10" s="126">
        <f t="shared" si="6"/>
        <v>23</v>
      </c>
      <c r="P10" s="39">
        <v>12.846715328467152</v>
      </c>
      <c r="Q10" s="126">
        <f t="shared" si="7"/>
        <v>18</v>
      </c>
      <c r="R10" s="39">
        <v>19.854014598540147</v>
      </c>
      <c r="S10" s="126">
        <f t="shared" si="8"/>
        <v>18</v>
      </c>
      <c r="T10" s="39">
        <v>28.467153284671532</v>
      </c>
      <c r="U10" s="126">
        <f t="shared" si="9"/>
        <v>8</v>
      </c>
      <c r="V10" s="39">
        <v>41.38686131386861</v>
      </c>
      <c r="W10" s="126">
        <f t="shared" si="10"/>
        <v>19</v>
      </c>
      <c r="X10" s="39">
        <v>9.05109489051095</v>
      </c>
      <c r="Y10" s="126">
        <f t="shared" si="11"/>
        <v>2</v>
      </c>
      <c r="Z10" s="39">
        <v>34.087591240875916</v>
      </c>
      <c r="AA10" s="99" t="s">
        <v>74</v>
      </c>
    </row>
    <row r="11" spans="1:27" ht="12" customHeight="1">
      <c r="A11" s="98" t="s">
        <v>12</v>
      </c>
      <c r="B11" s="122">
        <f t="shared" si="0"/>
        <v>36</v>
      </c>
      <c r="C11" s="39">
        <v>134.99786598378148</v>
      </c>
      <c r="D11" s="126">
        <f t="shared" si="1"/>
        <v>26</v>
      </c>
      <c r="E11" s="39">
        <v>4.481434058898848</v>
      </c>
      <c r="F11" s="126">
        <f t="shared" si="2"/>
        <v>41</v>
      </c>
      <c r="G11" s="39">
        <v>1.1523687580025608</v>
      </c>
      <c r="H11" s="126">
        <f t="shared" si="3"/>
        <v>32</v>
      </c>
      <c r="I11" s="39">
        <v>10.840802390098165</v>
      </c>
      <c r="J11" s="126">
        <f t="shared" si="4"/>
        <v>40</v>
      </c>
      <c r="K11" s="39">
        <v>77.16602646180111</v>
      </c>
      <c r="L11" s="126">
        <f t="shared" si="5"/>
        <v>42</v>
      </c>
      <c r="M11" s="39">
        <v>8.92018779342723</v>
      </c>
      <c r="N11" s="110"/>
      <c r="O11" s="126">
        <f t="shared" si="6"/>
        <v>44</v>
      </c>
      <c r="P11" s="39">
        <v>9.901835253947931</v>
      </c>
      <c r="Q11" s="126">
        <f t="shared" si="7"/>
        <v>38</v>
      </c>
      <c r="R11" s="39">
        <v>15.066154502774221</v>
      </c>
      <c r="S11" s="126">
        <f t="shared" si="8"/>
        <v>33</v>
      </c>
      <c r="T11" s="39">
        <v>21.895006402048658</v>
      </c>
      <c r="U11" s="126">
        <f t="shared" si="9"/>
        <v>36</v>
      </c>
      <c r="V11" s="39">
        <v>30.68715322236449</v>
      </c>
      <c r="W11" s="126">
        <f t="shared" si="10"/>
        <v>34</v>
      </c>
      <c r="X11" s="39">
        <v>7.426376440460948</v>
      </c>
      <c r="Y11" s="126">
        <f t="shared" si="11"/>
        <v>20</v>
      </c>
      <c r="Z11" s="39">
        <v>25.736235595390525</v>
      </c>
      <c r="AA11" s="99" t="s">
        <v>75</v>
      </c>
    </row>
    <row r="12" spans="1:27" ht="12" customHeight="1">
      <c r="A12" s="98" t="s">
        <v>13</v>
      </c>
      <c r="B12" s="122">
        <f t="shared" si="0"/>
        <v>7</v>
      </c>
      <c r="C12" s="39">
        <v>177.16814159292036</v>
      </c>
      <c r="D12" s="126">
        <f t="shared" si="1"/>
        <v>41</v>
      </c>
      <c r="E12" s="39">
        <v>3.3628318584070795</v>
      </c>
      <c r="F12" s="126">
        <f t="shared" si="2"/>
        <v>6</v>
      </c>
      <c r="G12" s="39">
        <v>2.2123893805309733</v>
      </c>
      <c r="H12" s="126">
        <f t="shared" si="3"/>
        <v>18</v>
      </c>
      <c r="I12" s="39">
        <v>11.946902654867257</v>
      </c>
      <c r="J12" s="126">
        <f t="shared" si="4"/>
        <v>1</v>
      </c>
      <c r="K12" s="39">
        <v>131.94690265486724</v>
      </c>
      <c r="L12" s="126">
        <f t="shared" si="5"/>
        <v>25</v>
      </c>
      <c r="M12" s="39">
        <v>12.743362831858407</v>
      </c>
      <c r="N12" s="110"/>
      <c r="O12" s="126">
        <f t="shared" si="6"/>
        <v>29</v>
      </c>
      <c r="P12" s="39">
        <v>11.858407079646017</v>
      </c>
      <c r="Q12" s="126">
        <f t="shared" si="7"/>
        <v>2</v>
      </c>
      <c r="R12" s="39">
        <v>25.398230088495577</v>
      </c>
      <c r="S12" s="126">
        <f t="shared" si="8"/>
        <v>12</v>
      </c>
      <c r="T12" s="39">
        <v>32.38938053097345</v>
      </c>
      <c r="U12" s="126">
        <f t="shared" si="9"/>
        <v>2</v>
      </c>
      <c r="V12" s="39">
        <v>47.256637168141594</v>
      </c>
      <c r="W12" s="126">
        <f t="shared" si="10"/>
        <v>24</v>
      </c>
      <c r="X12" s="39">
        <v>8.495575221238939</v>
      </c>
      <c r="Y12" s="126">
        <f t="shared" si="11"/>
        <v>1</v>
      </c>
      <c r="Z12" s="39">
        <v>42.65486725663717</v>
      </c>
      <c r="AA12" s="99" t="s">
        <v>76</v>
      </c>
    </row>
    <row r="13" spans="1:27" s="97" customFormat="1" ht="24" customHeight="1">
      <c r="A13" s="95" t="s">
        <v>14</v>
      </c>
      <c r="B13" s="121">
        <f t="shared" si="0"/>
        <v>8</v>
      </c>
      <c r="C13" s="37">
        <v>174.02164862614487</v>
      </c>
      <c r="D13" s="125">
        <f t="shared" si="1"/>
        <v>34</v>
      </c>
      <c r="E13" s="37">
        <v>3.913405495420483</v>
      </c>
      <c r="F13" s="125">
        <f t="shared" si="2"/>
        <v>5</v>
      </c>
      <c r="G13" s="37">
        <v>2.2481265611990007</v>
      </c>
      <c r="H13" s="125">
        <f t="shared" si="3"/>
        <v>7</v>
      </c>
      <c r="I13" s="37">
        <v>13.072439633638634</v>
      </c>
      <c r="J13" s="125">
        <f t="shared" si="4"/>
        <v>6</v>
      </c>
      <c r="K13" s="37">
        <v>122.31473771856787</v>
      </c>
      <c r="L13" s="125">
        <f t="shared" si="5"/>
        <v>11</v>
      </c>
      <c r="M13" s="37">
        <v>14.737718567860117</v>
      </c>
      <c r="N13" s="109"/>
      <c r="O13" s="125">
        <f t="shared" si="6"/>
        <v>27</v>
      </c>
      <c r="P13" s="37">
        <v>12.323064113238969</v>
      </c>
      <c r="Q13" s="125">
        <f t="shared" si="7"/>
        <v>14</v>
      </c>
      <c r="R13" s="37">
        <v>20.8992506244796</v>
      </c>
      <c r="S13" s="125">
        <f t="shared" si="8"/>
        <v>5</v>
      </c>
      <c r="T13" s="37">
        <v>35.72023313905079</v>
      </c>
      <c r="U13" s="125">
        <f t="shared" si="9"/>
        <v>10</v>
      </c>
      <c r="V13" s="37">
        <v>41.21565362198168</v>
      </c>
      <c r="W13" s="125">
        <f t="shared" si="10"/>
        <v>31</v>
      </c>
      <c r="X13" s="37">
        <v>7.826810990840966</v>
      </c>
      <c r="Y13" s="125">
        <f t="shared" si="11"/>
        <v>3</v>
      </c>
      <c r="Z13" s="37">
        <v>31.723563696919236</v>
      </c>
      <c r="AA13" s="96" t="s">
        <v>77</v>
      </c>
    </row>
    <row r="14" spans="1:27" ht="12" customHeight="1">
      <c r="A14" s="98" t="s">
        <v>15</v>
      </c>
      <c r="B14" s="122">
        <f t="shared" si="0"/>
        <v>9</v>
      </c>
      <c r="C14" s="39">
        <v>172.17391304347828</v>
      </c>
      <c r="D14" s="126">
        <f t="shared" si="1"/>
        <v>30</v>
      </c>
      <c r="E14" s="39">
        <v>4.299516908212561</v>
      </c>
      <c r="F14" s="126">
        <f t="shared" si="2"/>
        <v>40</v>
      </c>
      <c r="G14" s="39">
        <v>1.1594202898550725</v>
      </c>
      <c r="H14" s="126">
        <f t="shared" si="3"/>
        <v>3</v>
      </c>
      <c r="I14" s="39">
        <v>14.057971014492754</v>
      </c>
      <c r="J14" s="126">
        <f t="shared" si="4"/>
        <v>25</v>
      </c>
      <c r="K14" s="39">
        <v>93.96135265700482</v>
      </c>
      <c r="L14" s="126">
        <f t="shared" si="5"/>
        <v>17</v>
      </c>
      <c r="M14" s="39">
        <v>13.671497584541063</v>
      </c>
      <c r="N14" s="110"/>
      <c r="O14" s="126">
        <f t="shared" si="6"/>
        <v>33</v>
      </c>
      <c r="P14" s="39">
        <v>11.497584541062801</v>
      </c>
      <c r="Q14" s="126">
        <f t="shared" si="7"/>
        <v>29</v>
      </c>
      <c r="R14" s="39">
        <v>16.81159420289855</v>
      </c>
      <c r="S14" s="126">
        <f t="shared" si="8"/>
        <v>7</v>
      </c>
      <c r="T14" s="39">
        <v>34.29951690821256</v>
      </c>
      <c r="U14" s="126">
        <f t="shared" si="9"/>
        <v>31</v>
      </c>
      <c r="V14" s="39">
        <v>32.94685990338164</v>
      </c>
      <c r="W14" s="126">
        <f t="shared" si="10"/>
        <v>17</v>
      </c>
      <c r="X14" s="39">
        <v>9.27536231884058</v>
      </c>
      <c r="Y14" s="126">
        <f t="shared" si="11"/>
        <v>8</v>
      </c>
      <c r="Z14" s="39">
        <v>29.855072463768114</v>
      </c>
      <c r="AA14" s="99" t="s">
        <v>78</v>
      </c>
    </row>
    <row r="15" spans="1:27" ht="12" customHeight="1">
      <c r="A15" s="98" t="s">
        <v>16</v>
      </c>
      <c r="B15" s="122">
        <f t="shared" si="0"/>
        <v>31</v>
      </c>
      <c r="C15" s="39">
        <v>146.11451942740285</v>
      </c>
      <c r="D15" s="126">
        <f t="shared" si="1"/>
        <v>22</v>
      </c>
      <c r="E15" s="39">
        <v>5.0783912747102935</v>
      </c>
      <c r="F15" s="126">
        <f t="shared" si="2"/>
        <v>36</v>
      </c>
      <c r="G15" s="39">
        <v>1.3974096796182687</v>
      </c>
      <c r="H15" s="126">
        <f t="shared" si="3"/>
        <v>6</v>
      </c>
      <c r="I15" s="39">
        <v>13.462849352419905</v>
      </c>
      <c r="J15" s="126">
        <f t="shared" si="4"/>
        <v>30</v>
      </c>
      <c r="K15" s="39">
        <v>87.18473074301295</v>
      </c>
      <c r="L15" s="126">
        <f t="shared" si="5"/>
        <v>34</v>
      </c>
      <c r="M15" s="39">
        <v>11.69052488070893</v>
      </c>
      <c r="N15" s="110"/>
      <c r="O15" s="126">
        <f t="shared" si="6"/>
        <v>20</v>
      </c>
      <c r="P15" s="39">
        <v>13.087934560327197</v>
      </c>
      <c r="Q15" s="126">
        <f t="shared" si="7"/>
        <v>37</v>
      </c>
      <c r="R15" s="39">
        <v>15.576005453306067</v>
      </c>
      <c r="S15" s="126">
        <f t="shared" si="8"/>
        <v>25</v>
      </c>
      <c r="T15" s="39">
        <v>25.56237218813906</v>
      </c>
      <c r="U15" s="126">
        <f t="shared" si="9"/>
        <v>26</v>
      </c>
      <c r="V15" s="39">
        <v>34.52624403544649</v>
      </c>
      <c r="W15" s="126">
        <f t="shared" si="10"/>
        <v>8</v>
      </c>
      <c r="X15" s="39">
        <v>10.29311520109066</v>
      </c>
      <c r="Y15" s="126">
        <f t="shared" si="11"/>
        <v>23</v>
      </c>
      <c r="Z15" s="39">
        <v>24.948875255623722</v>
      </c>
      <c r="AA15" s="99" t="s">
        <v>79</v>
      </c>
    </row>
    <row r="16" spans="1:27" ht="12" customHeight="1">
      <c r="A16" s="98" t="s">
        <v>17</v>
      </c>
      <c r="B16" s="122">
        <f t="shared" si="0"/>
        <v>27</v>
      </c>
      <c r="C16" s="39">
        <v>149.29577464788733</v>
      </c>
      <c r="D16" s="126">
        <f t="shared" si="1"/>
        <v>36</v>
      </c>
      <c r="E16" s="39">
        <v>3.8732394366197185</v>
      </c>
      <c r="F16" s="126">
        <f t="shared" si="2"/>
        <v>24</v>
      </c>
      <c r="G16" s="39">
        <v>1.6096579476861166</v>
      </c>
      <c r="H16" s="126">
        <f t="shared" si="3"/>
        <v>8</v>
      </c>
      <c r="I16" s="39">
        <v>13.028169014084508</v>
      </c>
      <c r="J16" s="126">
        <f t="shared" si="4"/>
        <v>27</v>
      </c>
      <c r="K16" s="39">
        <v>89.88933601609658</v>
      </c>
      <c r="L16" s="126">
        <f t="shared" si="5"/>
        <v>37</v>
      </c>
      <c r="M16" s="39">
        <v>10.563380281690142</v>
      </c>
      <c r="N16" s="110"/>
      <c r="O16" s="126">
        <f t="shared" si="6"/>
        <v>16</v>
      </c>
      <c r="P16" s="39">
        <v>13.682092555331993</v>
      </c>
      <c r="Q16" s="126">
        <f t="shared" si="7"/>
        <v>28</v>
      </c>
      <c r="R16" s="39">
        <v>17.15291750503018</v>
      </c>
      <c r="S16" s="126">
        <f t="shared" si="8"/>
        <v>16</v>
      </c>
      <c r="T16" s="39">
        <v>29.024144869215295</v>
      </c>
      <c r="U16" s="126">
        <f t="shared" si="9"/>
        <v>35</v>
      </c>
      <c r="V16" s="39">
        <v>31.338028169014088</v>
      </c>
      <c r="W16" s="126">
        <f t="shared" si="10"/>
        <v>6</v>
      </c>
      <c r="X16" s="39">
        <v>11.317907444668009</v>
      </c>
      <c r="Y16" s="126">
        <f t="shared" si="11"/>
        <v>25</v>
      </c>
      <c r="Z16" s="39">
        <v>24.849094567404425</v>
      </c>
      <c r="AA16" s="99" t="s">
        <v>80</v>
      </c>
    </row>
    <row r="17" spans="1:27" ht="12" customHeight="1">
      <c r="A17" s="98" t="s">
        <v>18</v>
      </c>
      <c r="B17" s="122">
        <f t="shared" si="0"/>
        <v>32</v>
      </c>
      <c r="C17" s="39">
        <v>145.34005037783376</v>
      </c>
      <c r="D17" s="126">
        <f t="shared" si="1"/>
        <v>14</v>
      </c>
      <c r="E17" s="39">
        <v>6.095717884130982</v>
      </c>
      <c r="F17" s="126">
        <f t="shared" si="2"/>
        <v>35</v>
      </c>
      <c r="G17" s="39">
        <v>1.4105793450881612</v>
      </c>
      <c r="H17" s="126">
        <f t="shared" si="3"/>
        <v>31</v>
      </c>
      <c r="I17" s="39">
        <v>10.982367758186399</v>
      </c>
      <c r="J17" s="126">
        <f t="shared" si="4"/>
        <v>21</v>
      </c>
      <c r="K17" s="39">
        <v>96.92695214105794</v>
      </c>
      <c r="L17" s="126">
        <f t="shared" si="5"/>
        <v>23</v>
      </c>
      <c r="M17" s="39">
        <v>13.249370277078086</v>
      </c>
      <c r="N17" s="110"/>
      <c r="O17" s="126">
        <f t="shared" si="6"/>
        <v>30</v>
      </c>
      <c r="P17" s="39">
        <v>11.838790931989925</v>
      </c>
      <c r="Q17" s="126">
        <f t="shared" si="7"/>
        <v>36</v>
      </c>
      <c r="R17" s="39">
        <v>15.61712846347607</v>
      </c>
      <c r="S17" s="126">
        <f t="shared" si="8"/>
        <v>29</v>
      </c>
      <c r="T17" s="39">
        <v>23.073047858942065</v>
      </c>
      <c r="U17" s="126">
        <f t="shared" si="9"/>
        <v>29</v>
      </c>
      <c r="V17" s="39">
        <v>33.85390428211587</v>
      </c>
      <c r="W17" s="126">
        <f t="shared" si="10"/>
        <v>10</v>
      </c>
      <c r="X17" s="39">
        <v>10.075566750629724</v>
      </c>
      <c r="Y17" s="126">
        <f t="shared" si="11"/>
        <v>22</v>
      </c>
      <c r="Z17" s="39">
        <v>25.340050377833755</v>
      </c>
      <c r="AA17" s="99" t="s">
        <v>81</v>
      </c>
    </row>
    <row r="18" spans="1:27" s="97" customFormat="1" ht="24" customHeight="1">
      <c r="A18" s="95" t="s">
        <v>19</v>
      </c>
      <c r="B18" s="121">
        <f t="shared" si="0"/>
        <v>42</v>
      </c>
      <c r="C18" s="37">
        <v>119.71669766776363</v>
      </c>
      <c r="D18" s="125">
        <f t="shared" si="1"/>
        <v>46</v>
      </c>
      <c r="E18" s="37">
        <v>2.847331520961511</v>
      </c>
      <c r="F18" s="125">
        <f t="shared" si="2"/>
        <v>37</v>
      </c>
      <c r="G18" s="37">
        <v>1.359278866790671</v>
      </c>
      <c r="H18" s="125">
        <f t="shared" si="3"/>
        <v>44</v>
      </c>
      <c r="I18" s="37">
        <v>8.92831592502504</v>
      </c>
      <c r="J18" s="125">
        <f t="shared" si="4"/>
        <v>45</v>
      </c>
      <c r="K18" s="37">
        <v>66.56173987694949</v>
      </c>
      <c r="L18" s="125">
        <f t="shared" si="5"/>
        <v>46</v>
      </c>
      <c r="M18" s="37">
        <v>8.313063385319788</v>
      </c>
      <c r="N18" s="109"/>
      <c r="O18" s="125">
        <f t="shared" si="6"/>
        <v>39</v>
      </c>
      <c r="P18" s="37">
        <v>10.573758763771641</v>
      </c>
      <c r="Q18" s="125">
        <f t="shared" si="7"/>
        <v>45</v>
      </c>
      <c r="R18" s="37">
        <v>12.018886822149092</v>
      </c>
      <c r="S18" s="125">
        <f t="shared" si="8"/>
        <v>44</v>
      </c>
      <c r="T18" s="37">
        <v>14.222349406209757</v>
      </c>
      <c r="U18" s="125">
        <f t="shared" si="9"/>
        <v>46</v>
      </c>
      <c r="V18" s="37">
        <v>21.10459293174989</v>
      </c>
      <c r="W18" s="125">
        <f t="shared" si="10"/>
        <v>43</v>
      </c>
      <c r="X18" s="37">
        <v>5.894977822292173</v>
      </c>
      <c r="Y18" s="125">
        <f t="shared" si="11"/>
        <v>39</v>
      </c>
      <c r="Z18" s="37">
        <v>20.77550436400057</v>
      </c>
      <c r="AA18" s="96" t="s">
        <v>82</v>
      </c>
    </row>
    <row r="19" spans="1:27" ht="12" customHeight="1">
      <c r="A19" s="98" t="s">
        <v>20</v>
      </c>
      <c r="B19" s="122">
        <f t="shared" si="0"/>
        <v>39</v>
      </c>
      <c r="C19" s="39">
        <v>127.27121186864477</v>
      </c>
      <c r="D19" s="126">
        <f t="shared" si="1"/>
        <v>18</v>
      </c>
      <c r="E19" s="39">
        <v>5.3842307051175196</v>
      </c>
      <c r="F19" s="126">
        <f t="shared" si="2"/>
        <v>20</v>
      </c>
      <c r="G19" s="39">
        <v>1.7169528254709119</v>
      </c>
      <c r="H19" s="126">
        <f t="shared" si="3"/>
        <v>35</v>
      </c>
      <c r="I19" s="39">
        <v>10.635105850975162</v>
      </c>
      <c r="J19" s="126">
        <f t="shared" si="4"/>
        <v>43</v>
      </c>
      <c r="K19" s="39">
        <v>70.76179363227205</v>
      </c>
      <c r="L19" s="126">
        <f t="shared" si="5"/>
        <v>43</v>
      </c>
      <c r="M19" s="39">
        <v>8.851475245874314</v>
      </c>
      <c r="N19" s="110"/>
      <c r="O19" s="126">
        <f t="shared" si="6"/>
        <v>35</v>
      </c>
      <c r="P19" s="39">
        <v>10.935155859309885</v>
      </c>
      <c r="Q19" s="126">
        <f t="shared" si="7"/>
        <v>44</v>
      </c>
      <c r="R19" s="39">
        <v>12.985497582930488</v>
      </c>
      <c r="S19" s="126">
        <f t="shared" si="8"/>
        <v>37</v>
      </c>
      <c r="T19" s="39">
        <v>20.52008668111352</v>
      </c>
      <c r="U19" s="126">
        <f t="shared" si="9"/>
        <v>41</v>
      </c>
      <c r="V19" s="39">
        <v>25.187531255209198</v>
      </c>
      <c r="W19" s="126">
        <f t="shared" si="10"/>
        <v>40</v>
      </c>
      <c r="X19" s="39">
        <v>6.734455742623771</v>
      </c>
      <c r="Y19" s="126">
        <f t="shared" si="11"/>
        <v>37</v>
      </c>
      <c r="Z19" s="39">
        <v>21.50358393065511</v>
      </c>
      <c r="AA19" s="99" t="s">
        <v>83</v>
      </c>
    </row>
    <row r="20" spans="1:27" ht="12" customHeight="1">
      <c r="A20" s="98" t="s">
        <v>21</v>
      </c>
      <c r="B20" s="122">
        <f t="shared" si="0"/>
        <v>43</v>
      </c>
      <c r="C20" s="39">
        <v>119.21805723498588</v>
      </c>
      <c r="D20" s="126">
        <f t="shared" si="1"/>
        <v>33</v>
      </c>
      <c r="E20" s="39">
        <v>4.079000403063281</v>
      </c>
      <c r="F20" s="126">
        <f t="shared" si="2"/>
        <v>12</v>
      </c>
      <c r="G20" s="39">
        <v>2.0395002015316406</v>
      </c>
      <c r="H20" s="126">
        <f t="shared" si="3"/>
        <v>38</v>
      </c>
      <c r="I20" s="39">
        <v>9.907295445384925</v>
      </c>
      <c r="J20" s="126">
        <f t="shared" si="4"/>
        <v>42</v>
      </c>
      <c r="K20" s="39">
        <v>70.78597339782345</v>
      </c>
      <c r="L20" s="126">
        <f t="shared" si="5"/>
        <v>38</v>
      </c>
      <c r="M20" s="39">
        <v>10.358726320032245</v>
      </c>
      <c r="N20" s="110"/>
      <c r="O20" s="126">
        <f t="shared" si="6"/>
        <v>13</v>
      </c>
      <c r="P20" s="39">
        <v>14.461910519951633</v>
      </c>
      <c r="Q20" s="126">
        <f t="shared" si="7"/>
        <v>43</v>
      </c>
      <c r="R20" s="39">
        <v>13.84925433293027</v>
      </c>
      <c r="S20" s="126">
        <f t="shared" si="8"/>
        <v>42</v>
      </c>
      <c r="T20" s="39">
        <v>16.066102378073357</v>
      </c>
      <c r="U20" s="126">
        <f t="shared" si="9"/>
        <v>47</v>
      </c>
      <c r="V20" s="39">
        <v>19.838774687625957</v>
      </c>
      <c r="W20" s="126">
        <f t="shared" si="10"/>
        <v>47</v>
      </c>
      <c r="X20" s="39">
        <v>3.1922611850060463</v>
      </c>
      <c r="Y20" s="126">
        <f t="shared" si="11"/>
        <v>42</v>
      </c>
      <c r="Z20" s="39">
        <v>20.23377670294236</v>
      </c>
      <c r="AA20" s="99" t="s">
        <v>84</v>
      </c>
    </row>
    <row r="21" spans="1:27" ht="12" customHeight="1">
      <c r="A21" s="98" t="s">
        <v>22</v>
      </c>
      <c r="B21" s="122">
        <f t="shared" si="0"/>
        <v>46</v>
      </c>
      <c r="C21" s="39">
        <v>102.47990815154995</v>
      </c>
      <c r="D21" s="126">
        <f t="shared" si="1"/>
        <v>47</v>
      </c>
      <c r="E21" s="39">
        <v>2.456946039035591</v>
      </c>
      <c r="F21" s="126">
        <f t="shared" si="2"/>
        <v>22</v>
      </c>
      <c r="G21" s="39">
        <v>1.6991963260619978</v>
      </c>
      <c r="H21" s="126">
        <f t="shared" si="3"/>
        <v>46</v>
      </c>
      <c r="I21" s="39">
        <v>8.346727898966705</v>
      </c>
      <c r="J21" s="126">
        <f t="shared" si="4"/>
        <v>46</v>
      </c>
      <c r="K21" s="39">
        <v>63.07692307692307</v>
      </c>
      <c r="L21" s="126">
        <f t="shared" si="5"/>
        <v>44</v>
      </c>
      <c r="M21" s="39">
        <v>8.817451205510908</v>
      </c>
      <c r="N21" s="110"/>
      <c r="O21" s="126">
        <f t="shared" si="6"/>
        <v>12</v>
      </c>
      <c r="P21" s="39">
        <v>14.718714121699197</v>
      </c>
      <c r="Q21" s="126">
        <f t="shared" si="7"/>
        <v>47</v>
      </c>
      <c r="R21" s="39">
        <v>10.79219288174512</v>
      </c>
      <c r="S21" s="126">
        <f t="shared" si="8"/>
        <v>41</v>
      </c>
      <c r="T21" s="39">
        <v>16.211251435132034</v>
      </c>
      <c r="U21" s="126">
        <f t="shared" si="9"/>
        <v>45</v>
      </c>
      <c r="V21" s="39">
        <v>22.83582089552239</v>
      </c>
      <c r="W21" s="126">
        <f t="shared" si="10"/>
        <v>46</v>
      </c>
      <c r="X21" s="39">
        <v>4.018369690011481</v>
      </c>
      <c r="Y21" s="126">
        <f t="shared" si="11"/>
        <v>44</v>
      </c>
      <c r="Z21" s="39">
        <v>19.322617680826635</v>
      </c>
      <c r="AA21" s="99" t="s">
        <v>85</v>
      </c>
    </row>
    <row r="22" spans="1:27" ht="12" customHeight="1">
      <c r="A22" s="98" t="s">
        <v>23</v>
      </c>
      <c r="B22" s="122">
        <f t="shared" si="0"/>
        <v>26</v>
      </c>
      <c r="C22" s="39">
        <v>151.20431893687706</v>
      </c>
      <c r="D22" s="126">
        <f t="shared" si="1"/>
        <v>10</v>
      </c>
      <c r="E22" s="39">
        <v>6.353820598006645</v>
      </c>
      <c r="F22" s="126">
        <f t="shared" si="2"/>
        <v>29</v>
      </c>
      <c r="G22" s="39">
        <v>1.536544850498339</v>
      </c>
      <c r="H22" s="126">
        <f t="shared" si="3"/>
        <v>19</v>
      </c>
      <c r="I22" s="39">
        <v>11.835548172757475</v>
      </c>
      <c r="J22" s="126">
        <f t="shared" si="4"/>
        <v>35</v>
      </c>
      <c r="K22" s="39">
        <v>85.17441860465117</v>
      </c>
      <c r="L22" s="126">
        <f t="shared" si="5"/>
        <v>28</v>
      </c>
      <c r="M22" s="39">
        <v>12.458471760797341</v>
      </c>
      <c r="N22" s="110"/>
      <c r="O22" s="126">
        <f t="shared" si="6"/>
        <v>41</v>
      </c>
      <c r="P22" s="39">
        <v>10.465116279069766</v>
      </c>
      <c r="Q22" s="126">
        <f t="shared" si="7"/>
        <v>31</v>
      </c>
      <c r="R22" s="39">
        <v>16.362126245847175</v>
      </c>
      <c r="S22" s="126">
        <f t="shared" si="8"/>
        <v>11</v>
      </c>
      <c r="T22" s="39">
        <v>32.599667774086384</v>
      </c>
      <c r="U22" s="126">
        <f t="shared" si="9"/>
        <v>11</v>
      </c>
      <c r="V22" s="39">
        <v>41.19601328903654</v>
      </c>
      <c r="W22" s="126">
        <f t="shared" si="10"/>
        <v>25</v>
      </c>
      <c r="X22" s="39">
        <v>8.430232558139535</v>
      </c>
      <c r="Y22" s="126">
        <f t="shared" si="11"/>
        <v>7</v>
      </c>
      <c r="Z22" s="39">
        <v>30.647840531561464</v>
      </c>
      <c r="AA22" s="99" t="s">
        <v>86</v>
      </c>
    </row>
    <row r="23" spans="1:27" s="97" customFormat="1" ht="24" customHeight="1">
      <c r="A23" s="95" t="s">
        <v>24</v>
      </c>
      <c r="B23" s="121">
        <f t="shared" si="0"/>
        <v>35</v>
      </c>
      <c r="C23" s="37">
        <v>140.1639344262295</v>
      </c>
      <c r="D23" s="125">
        <f t="shared" si="1"/>
        <v>9</v>
      </c>
      <c r="E23" s="37">
        <v>6.375227686703097</v>
      </c>
      <c r="F23" s="125">
        <f t="shared" si="2"/>
        <v>2</v>
      </c>
      <c r="G23" s="37">
        <v>2.5500910746812386</v>
      </c>
      <c r="H23" s="125">
        <f t="shared" si="3"/>
        <v>21</v>
      </c>
      <c r="I23" s="37">
        <v>11.748633879781421</v>
      </c>
      <c r="J23" s="125">
        <f t="shared" si="4"/>
        <v>8</v>
      </c>
      <c r="K23" s="37">
        <v>116.2112932604736</v>
      </c>
      <c r="L23" s="125">
        <f t="shared" si="5"/>
        <v>40</v>
      </c>
      <c r="M23" s="37">
        <v>10.018214936247723</v>
      </c>
      <c r="N23" s="109"/>
      <c r="O23" s="125">
        <f t="shared" si="6"/>
        <v>31</v>
      </c>
      <c r="P23" s="37">
        <v>11.748633879781421</v>
      </c>
      <c r="Q23" s="125">
        <f t="shared" si="7"/>
        <v>21</v>
      </c>
      <c r="R23" s="37">
        <v>19.30783242258652</v>
      </c>
      <c r="S23" s="125">
        <f t="shared" si="8"/>
        <v>32</v>
      </c>
      <c r="T23" s="37">
        <v>22.131147540983605</v>
      </c>
      <c r="U23" s="125">
        <f t="shared" si="9"/>
        <v>3</v>
      </c>
      <c r="V23" s="37">
        <v>46.083788706739526</v>
      </c>
      <c r="W23" s="125">
        <f t="shared" si="10"/>
        <v>15</v>
      </c>
      <c r="X23" s="37">
        <v>9.562841530054644</v>
      </c>
      <c r="Y23" s="125">
        <f t="shared" si="11"/>
        <v>16</v>
      </c>
      <c r="Z23" s="37">
        <v>26.68488160291439</v>
      </c>
      <c r="AA23" s="96" t="s">
        <v>87</v>
      </c>
    </row>
    <row r="24" spans="1:27" ht="12" customHeight="1">
      <c r="A24" s="98" t="s">
        <v>25</v>
      </c>
      <c r="B24" s="122">
        <f t="shared" si="0"/>
        <v>33</v>
      </c>
      <c r="C24" s="39">
        <v>144.79793637145315</v>
      </c>
      <c r="D24" s="126">
        <f t="shared" si="1"/>
        <v>16</v>
      </c>
      <c r="E24" s="39">
        <v>5.588993981083405</v>
      </c>
      <c r="F24" s="126">
        <f t="shared" si="2"/>
        <v>45</v>
      </c>
      <c r="G24" s="39">
        <v>1.0318142734307825</v>
      </c>
      <c r="H24" s="126">
        <f t="shared" si="3"/>
        <v>20</v>
      </c>
      <c r="I24" s="39">
        <v>11.7798796216681</v>
      </c>
      <c r="J24" s="126">
        <f t="shared" si="4"/>
        <v>24</v>
      </c>
      <c r="K24" s="39">
        <v>94.067067927773</v>
      </c>
      <c r="L24" s="126">
        <f t="shared" si="5"/>
        <v>35</v>
      </c>
      <c r="M24" s="39">
        <v>11.349957007738608</v>
      </c>
      <c r="N24" s="110"/>
      <c r="O24" s="126">
        <f t="shared" si="6"/>
        <v>43</v>
      </c>
      <c r="P24" s="39">
        <v>10.404127257093723</v>
      </c>
      <c r="Q24" s="126">
        <f t="shared" si="7"/>
        <v>33</v>
      </c>
      <c r="R24" s="39">
        <v>15.90713671539123</v>
      </c>
      <c r="S24" s="126">
        <f t="shared" si="8"/>
        <v>31</v>
      </c>
      <c r="T24" s="39">
        <v>22.44196044711952</v>
      </c>
      <c r="U24" s="126">
        <f t="shared" si="9"/>
        <v>24</v>
      </c>
      <c r="V24" s="39">
        <v>35.425623387790196</v>
      </c>
      <c r="W24" s="126">
        <f t="shared" si="10"/>
        <v>33</v>
      </c>
      <c r="X24" s="39">
        <v>7.738607050730868</v>
      </c>
      <c r="Y24" s="126">
        <f t="shared" si="11"/>
        <v>31</v>
      </c>
      <c r="Z24" s="39">
        <v>22.785898538263112</v>
      </c>
      <c r="AA24" s="99" t="s">
        <v>88</v>
      </c>
    </row>
    <row r="25" spans="1:27" ht="12" customHeight="1">
      <c r="A25" s="98" t="s">
        <v>26</v>
      </c>
      <c r="B25" s="122">
        <f t="shared" si="0"/>
        <v>15</v>
      </c>
      <c r="C25" s="39">
        <v>162.9950495049505</v>
      </c>
      <c r="D25" s="126">
        <f t="shared" si="1"/>
        <v>39</v>
      </c>
      <c r="E25" s="39">
        <v>3.465346534653465</v>
      </c>
      <c r="F25" s="126">
        <f t="shared" si="2"/>
        <v>43</v>
      </c>
      <c r="G25" s="39">
        <v>1.1138613861386137</v>
      </c>
      <c r="H25" s="126">
        <f t="shared" si="3"/>
        <v>13</v>
      </c>
      <c r="I25" s="39">
        <v>12.128712871287128</v>
      </c>
      <c r="J25" s="126">
        <f t="shared" si="4"/>
        <v>16</v>
      </c>
      <c r="K25" s="39">
        <v>103.34158415841584</v>
      </c>
      <c r="L25" s="126">
        <f t="shared" si="5"/>
        <v>8</v>
      </c>
      <c r="M25" s="39">
        <v>15.594059405940595</v>
      </c>
      <c r="N25" s="110"/>
      <c r="O25" s="126">
        <f t="shared" si="6"/>
        <v>28</v>
      </c>
      <c r="P25" s="39">
        <v>12.004950495049505</v>
      </c>
      <c r="Q25" s="126">
        <f t="shared" si="7"/>
        <v>25</v>
      </c>
      <c r="R25" s="39">
        <v>18.316831683168317</v>
      </c>
      <c r="S25" s="126">
        <f t="shared" si="8"/>
        <v>24</v>
      </c>
      <c r="T25" s="39">
        <v>25.742574257425744</v>
      </c>
      <c r="U25" s="126">
        <f t="shared" si="9"/>
        <v>7</v>
      </c>
      <c r="V25" s="39">
        <v>42.32673267326733</v>
      </c>
      <c r="W25" s="126">
        <f t="shared" si="10"/>
        <v>16</v>
      </c>
      <c r="X25" s="39">
        <v>9.282178217821782</v>
      </c>
      <c r="Y25" s="126">
        <f t="shared" si="11"/>
        <v>33</v>
      </c>
      <c r="Z25" s="39">
        <v>22.400990099009903</v>
      </c>
      <c r="AA25" s="99" t="s">
        <v>78</v>
      </c>
    </row>
    <row r="26" spans="1:27" ht="12" customHeight="1">
      <c r="A26" s="98" t="s">
        <v>27</v>
      </c>
      <c r="B26" s="122">
        <f t="shared" si="0"/>
        <v>21</v>
      </c>
      <c r="C26" s="39">
        <v>154.32525951557093</v>
      </c>
      <c r="D26" s="126">
        <f t="shared" si="1"/>
        <v>20</v>
      </c>
      <c r="E26" s="39">
        <v>5.190311418685122</v>
      </c>
      <c r="F26" s="126">
        <f t="shared" si="2"/>
        <v>32</v>
      </c>
      <c r="G26" s="39">
        <v>1.4994232987312572</v>
      </c>
      <c r="H26" s="126">
        <f t="shared" si="3"/>
        <v>11</v>
      </c>
      <c r="I26" s="39">
        <v>12.341407151095733</v>
      </c>
      <c r="J26" s="126">
        <f t="shared" si="4"/>
        <v>28</v>
      </c>
      <c r="K26" s="39">
        <v>89.38869665513263</v>
      </c>
      <c r="L26" s="126">
        <f t="shared" si="5"/>
        <v>13</v>
      </c>
      <c r="M26" s="39">
        <v>14.417531718569782</v>
      </c>
      <c r="N26" s="110"/>
      <c r="O26" s="126">
        <f t="shared" si="6"/>
        <v>10</v>
      </c>
      <c r="P26" s="39">
        <v>14.763552479815456</v>
      </c>
      <c r="Q26" s="126">
        <f t="shared" si="7"/>
        <v>23</v>
      </c>
      <c r="R26" s="39">
        <v>18.915801614763552</v>
      </c>
      <c r="S26" s="126">
        <f t="shared" si="8"/>
        <v>6</v>
      </c>
      <c r="T26" s="39">
        <v>35.06343713956171</v>
      </c>
      <c r="U26" s="126">
        <f t="shared" si="9"/>
        <v>23</v>
      </c>
      <c r="V26" s="39">
        <v>35.6401384083045</v>
      </c>
      <c r="W26" s="126">
        <f t="shared" si="10"/>
        <v>26</v>
      </c>
      <c r="X26" s="39">
        <v>8.419838523644751</v>
      </c>
      <c r="Y26" s="126">
        <f t="shared" si="11"/>
        <v>10</v>
      </c>
      <c r="Z26" s="39">
        <v>28.604382929642444</v>
      </c>
      <c r="AA26" s="99" t="s">
        <v>77</v>
      </c>
    </row>
    <row r="27" spans="1:27" ht="12" customHeight="1">
      <c r="A27" s="98" t="s">
        <v>28</v>
      </c>
      <c r="B27" s="122">
        <f t="shared" si="0"/>
        <v>19</v>
      </c>
      <c r="C27" s="39">
        <v>157.10306406685237</v>
      </c>
      <c r="D27" s="126">
        <f t="shared" si="1"/>
        <v>6</v>
      </c>
      <c r="E27" s="39">
        <v>6.499535747446611</v>
      </c>
      <c r="F27" s="126">
        <f t="shared" si="2"/>
        <v>34</v>
      </c>
      <c r="G27" s="39">
        <v>1.4391829155060354</v>
      </c>
      <c r="H27" s="126">
        <f t="shared" si="3"/>
        <v>29</v>
      </c>
      <c r="I27" s="39">
        <v>11.188486536675953</v>
      </c>
      <c r="J27" s="126">
        <f t="shared" si="4"/>
        <v>33</v>
      </c>
      <c r="K27" s="39">
        <v>85.65459610027855</v>
      </c>
      <c r="L27" s="126">
        <f t="shared" si="5"/>
        <v>22</v>
      </c>
      <c r="M27" s="39">
        <v>13.463324048282264</v>
      </c>
      <c r="N27" s="110"/>
      <c r="O27" s="126">
        <f t="shared" si="6"/>
        <v>38</v>
      </c>
      <c r="P27" s="39">
        <v>10.724233983286908</v>
      </c>
      <c r="Q27" s="126">
        <f t="shared" si="7"/>
        <v>34</v>
      </c>
      <c r="R27" s="39">
        <v>15.784586815227483</v>
      </c>
      <c r="S27" s="126">
        <f t="shared" si="8"/>
        <v>1</v>
      </c>
      <c r="T27" s="39">
        <v>44.661095636026</v>
      </c>
      <c r="U27" s="126">
        <f t="shared" si="9"/>
        <v>18</v>
      </c>
      <c r="V27" s="39">
        <v>37.92943361188487</v>
      </c>
      <c r="W27" s="126">
        <f t="shared" si="10"/>
        <v>38</v>
      </c>
      <c r="X27" s="39">
        <v>6.824512534818941</v>
      </c>
      <c r="Y27" s="126">
        <f t="shared" si="11"/>
        <v>29</v>
      </c>
      <c r="Z27" s="39">
        <v>22.841225626740947</v>
      </c>
      <c r="AA27" s="99" t="s">
        <v>89</v>
      </c>
    </row>
    <row r="28" spans="1:27" s="97" customFormat="1" ht="24" customHeight="1">
      <c r="A28" s="95" t="s">
        <v>29</v>
      </c>
      <c r="B28" s="121">
        <f t="shared" si="0"/>
        <v>18</v>
      </c>
      <c r="C28" s="37">
        <v>158.91472868217053</v>
      </c>
      <c r="D28" s="125">
        <f t="shared" si="1"/>
        <v>44</v>
      </c>
      <c r="E28" s="37">
        <v>3.003875968992248</v>
      </c>
      <c r="F28" s="125">
        <f t="shared" si="2"/>
        <v>8</v>
      </c>
      <c r="G28" s="37">
        <v>2.131782945736434</v>
      </c>
      <c r="H28" s="125">
        <f t="shared" si="3"/>
        <v>40</v>
      </c>
      <c r="I28" s="37">
        <v>9.641472868217054</v>
      </c>
      <c r="J28" s="125">
        <f t="shared" si="4"/>
        <v>31</v>
      </c>
      <c r="K28" s="37">
        <v>86.43410852713178</v>
      </c>
      <c r="L28" s="125">
        <f t="shared" si="5"/>
        <v>26</v>
      </c>
      <c r="M28" s="37">
        <v>12.645348837209301</v>
      </c>
      <c r="N28" s="109"/>
      <c r="O28" s="125">
        <f t="shared" si="6"/>
        <v>32</v>
      </c>
      <c r="P28" s="37">
        <v>11.531007751937985</v>
      </c>
      <c r="Q28" s="125">
        <f t="shared" si="7"/>
        <v>35</v>
      </c>
      <c r="R28" s="37">
        <v>15.746124031007751</v>
      </c>
      <c r="S28" s="125">
        <f t="shared" si="8"/>
        <v>9</v>
      </c>
      <c r="T28" s="37">
        <v>33.09108527131783</v>
      </c>
      <c r="U28" s="125">
        <f t="shared" si="9"/>
        <v>20</v>
      </c>
      <c r="V28" s="37">
        <v>36.24031007751938</v>
      </c>
      <c r="W28" s="125">
        <f t="shared" si="10"/>
        <v>23</v>
      </c>
      <c r="X28" s="37">
        <v>8.624031007751938</v>
      </c>
      <c r="Y28" s="125">
        <f t="shared" si="11"/>
        <v>30</v>
      </c>
      <c r="Z28" s="37">
        <v>22.819767441860463</v>
      </c>
      <c r="AA28" s="96" t="s">
        <v>90</v>
      </c>
    </row>
    <row r="29" spans="1:27" ht="12" customHeight="1">
      <c r="A29" s="98" t="s">
        <v>30</v>
      </c>
      <c r="B29" s="122">
        <f t="shared" si="0"/>
        <v>37</v>
      </c>
      <c r="C29" s="39">
        <v>132.53562785695078</v>
      </c>
      <c r="D29" s="126">
        <f t="shared" si="1"/>
        <v>21</v>
      </c>
      <c r="E29" s="39">
        <v>5.08201129335843</v>
      </c>
      <c r="F29" s="126">
        <f t="shared" si="2"/>
        <v>14</v>
      </c>
      <c r="G29" s="39">
        <v>2.016671148158107</v>
      </c>
      <c r="H29" s="126">
        <f t="shared" si="3"/>
        <v>25</v>
      </c>
      <c r="I29" s="39">
        <v>11.374025275611723</v>
      </c>
      <c r="J29" s="126">
        <f t="shared" si="4"/>
        <v>39</v>
      </c>
      <c r="K29" s="39">
        <v>78.54261898359775</v>
      </c>
      <c r="L29" s="126">
        <f t="shared" si="5"/>
        <v>36</v>
      </c>
      <c r="M29" s="39">
        <v>11.320247378327506</v>
      </c>
      <c r="N29" s="110"/>
      <c r="O29" s="126">
        <f t="shared" si="6"/>
        <v>42</v>
      </c>
      <c r="P29" s="39">
        <v>10.406023124495832</v>
      </c>
      <c r="Q29" s="126">
        <f t="shared" si="7"/>
        <v>24</v>
      </c>
      <c r="R29" s="39">
        <v>18.580263511696693</v>
      </c>
      <c r="S29" s="126">
        <f t="shared" si="8"/>
        <v>10</v>
      </c>
      <c r="T29" s="39">
        <v>32.723850497445554</v>
      </c>
      <c r="U29" s="126">
        <f t="shared" si="9"/>
        <v>33</v>
      </c>
      <c r="V29" s="39">
        <v>31.675181500403333</v>
      </c>
      <c r="W29" s="126">
        <f t="shared" si="10"/>
        <v>28</v>
      </c>
      <c r="X29" s="39">
        <v>8.03979564399032</v>
      </c>
      <c r="Y29" s="126">
        <f t="shared" si="11"/>
        <v>38</v>
      </c>
      <c r="Z29" s="39">
        <v>21.242269427265395</v>
      </c>
      <c r="AA29" s="99" t="s">
        <v>91</v>
      </c>
    </row>
    <row r="30" spans="1:27" ht="12" customHeight="1">
      <c r="A30" s="98" t="s">
        <v>31</v>
      </c>
      <c r="B30" s="122">
        <f t="shared" si="0"/>
        <v>44</v>
      </c>
      <c r="C30" s="39">
        <v>116.22757847533632</v>
      </c>
      <c r="D30" s="126">
        <f t="shared" si="1"/>
        <v>45</v>
      </c>
      <c r="E30" s="39">
        <v>2.9988789237668163</v>
      </c>
      <c r="F30" s="126">
        <f t="shared" si="2"/>
        <v>23</v>
      </c>
      <c r="G30" s="39">
        <v>1.6255605381165918</v>
      </c>
      <c r="H30" s="126">
        <f t="shared" si="3"/>
        <v>47</v>
      </c>
      <c r="I30" s="39">
        <v>7.5392376681614355</v>
      </c>
      <c r="J30" s="126">
        <f t="shared" si="4"/>
        <v>44</v>
      </c>
      <c r="K30" s="39">
        <v>69.91311659192826</v>
      </c>
      <c r="L30" s="126">
        <f t="shared" si="5"/>
        <v>47</v>
      </c>
      <c r="M30" s="39">
        <v>7.833520179372198</v>
      </c>
      <c r="N30" s="110"/>
      <c r="O30" s="126">
        <f t="shared" si="6"/>
        <v>45</v>
      </c>
      <c r="P30" s="39">
        <v>9.865470852017937</v>
      </c>
      <c r="Q30" s="126">
        <f t="shared" si="7"/>
        <v>41</v>
      </c>
      <c r="R30" s="39">
        <v>14.53195067264574</v>
      </c>
      <c r="S30" s="126">
        <f t="shared" si="8"/>
        <v>38</v>
      </c>
      <c r="T30" s="39">
        <v>18.693946188340806</v>
      </c>
      <c r="U30" s="126">
        <f t="shared" si="9"/>
        <v>39</v>
      </c>
      <c r="V30" s="39">
        <v>28.405269058295964</v>
      </c>
      <c r="W30" s="126">
        <f t="shared" si="10"/>
        <v>35</v>
      </c>
      <c r="X30" s="39">
        <v>7.357062780269058</v>
      </c>
      <c r="Y30" s="126">
        <f t="shared" si="11"/>
        <v>40</v>
      </c>
      <c r="Z30" s="39">
        <v>20.38957399103139</v>
      </c>
      <c r="AA30" s="99" t="s">
        <v>92</v>
      </c>
    </row>
    <row r="31" spans="1:27" ht="12" customHeight="1">
      <c r="A31" s="98" t="s">
        <v>32</v>
      </c>
      <c r="B31" s="122">
        <f t="shared" si="0"/>
        <v>23</v>
      </c>
      <c r="C31" s="39">
        <v>152.40174672489084</v>
      </c>
      <c r="D31" s="126">
        <f t="shared" si="1"/>
        <v>12</v>
      </c>
      <c r="E31" s="39">
        <v>6.11353711790393</v>
      </c>
      <c r="F31" s="126">
        <f t="shared" si="2"/>
        <v>18</v>
      </c>
      <c r="G31" s="39">
        <v>1.8013100436681224</v>
      </c>
      <c r="H31" s="126">
        <f t="shared" si="3"/>
        <v>14</v>
      </c>
      <c r="I31" s="39">
        <v>12.117903930131005</v>
      </c>
      <c r="J31" s="126">
        <f t="shared" si="4"/>
        <v>29</v>
      </c>
      <c r="K31" s="39">
        <v>89.19213973799127</v>
      </c>
      <c r="L31" s="126">
        <f t="shared" si="5"/>
        <v>21</v>
      </c>
      <c r="M31" s="39">
        <v>13.537117903930131</v>
      </c>
      <c r="N31" s="110"/>
      <c r="O31" s="126">
        <f t="shared" si="6"/>
        <v>40</v>
      </c>
      <c r="P31" s="39">
        <v>10.534934497816595</v>
      </c>
      <c r="Q31" s="126">
        <f t="shared" si="7"/>
        <v>16</v>
      </c>
      <c r="R31" s="39">
        <v>20.087336244541483</v>
      </c>
      <c r="S31" s="126">
        <f t="shared" si="8"/>
        <v>2</v>
      </c>
      <c r="T31" s="39">
        <v>44.48689956331878</v>
      </c>
      <c r="U31" s="126">
        <f t="shared" si="9"/>
        <v>13</v>
      </c>
      <c r="V31" s="39">
        <v>40.66593886462882</v>
      </c>
      <c r="W31" s="126">
        <f t="shared" si="10"/>
        <v>4</v>
      </c>
      <c r="X31" s="39">
        <v>11.626637554585152</v>
      </c>
      <c r="Y31" s="126">
        <f t="shared" si="11"/>
        <v>36</v>
      </c>
      <c r="Z31" s="39">
        <v>21.724890829694324</v>
      </c>
      <c r="AA31" s="99" t="s">
        <v>93</v>
      </c>
    </row>
    <row r="32" spans="1:27" ht="12" customHeight="1">
      <c r="A32" s="98" t="s">
        <v>33</v>
      </c>
      <c r="B32" s="122">
        <f t="shared" si="0"/>
        <v>41</v>
      </c>
      <c r="C32" s="39">
        <v>121.27659574468085</v>
      </c>
      <c r="D32" s="126">
        <f t="shared" si="1"/>
        <v>43</v>
      </c>
      <c r="E32" s="39">
        <v>3.0814380044020546</v>
      </c>
      <c r="F32" s="126">
        <f t="shared" si="2"/>
        <v>19</v>
      </c>
      <c r="G32" s="39">
        <v>1.7608217168011737</v>
      </c>
      <c r="H32" s="126">
        <f t="shared" si="3"/>
        <v>43</v>
      </c>
      <c r="I32" s="39">
        <v>9.097578870139397</v>
      </c>
      <c r="J32" s="126">
        <f t="shared" si="4"/>
        <v>41</v>
      </c>
      <c r="K32" s="39">
        <v>74.54145267791635</v>
      </c>
      <c r="L32" s="126">
        <f t="shared" si="5"/>
        <v>14</v>
      </c>
      <c r="M32" s="39">
        <v>14.01320616287601</v>
      </c>
      <c r="N32" s="110"/>
      <c r="O32" s="126">
        <f t="shared" si="6"/>
        <v>47</v>
      </c>
      <c r="P32" s="39">
        <v>8.877476155539252</v>
      </c>
      <c r="Q32" s="126">
        <f t="shared" si="7"/>
        <v>39</v>
      </c>
      <c r="R32" s="39">
        <v>14.673514306676449</v>
      </c>
      <c r="S32" s="126">
        <f t="shared" si="8"/>
        <v>39</v>
      </c>
      <c r="T32" s="39">
        <v>18.561995597945707</v>
      </c>
      <c r="U32" s="126">
        <f t="shared" si="9"/>
        <v>37</v>
      </c>
      <c r="V32" s="39">
        <v>30.374174614820248</v>
      </c>
      <c r="W32" s="126">
        <f t="shared" si="10"/>
        <v>27</v>
      </c>
      <c r="X32" s="39">
        <v>8.290535583272193</v>
      </c>
      <c r="Y32" s="126">
        <f t="shared" si="11"/>
        <v>41</v>
      </c>
      <c r="Z32" s="39">
        <v>20.32281731474688</v>
      </c>
      <c r="AA32" s="99" t="s">
        <v>94</v>
      </c>
    </row>
    <row r="33" spans="1:27" s="97" customFormat="1" ht="24" customHeight="1">
      <c r="A33" s="95" t="s">
        <v>34</v>
      </c>
      <c r="B33" s="121">
        <f t="shared" si="0"/>
        <v>30</v>
      </c>
      <c r="C33" s="37">
        <v>146.45881447267126</v>
      </c>
      <c r="D33" s="125">
        <f t="shared" si="1"/>
        <v>37</v>
      </c>
      <c r="E33" s="37">
        <v>3.810623556581986</v>
      </c>
      <c r="F33" s="125">
        <f t="shared" si="2"/>
        <v>26</v>
      </c>
      <c r="G33" s="37">
        <v>1.5781370284834488</v>
      </c>
      <c r="H33" s="125">
        <f t="shared" si="3"/>
        <v>36</v>
      </c>
      <c r="I33" s="37">
        <v>10.200153964588145</v>
      </c>
      <c r="J33" s="125">
        <f t="shared" si="4"/>
        <v>34</v>
      </c>
      <c r="K33" s="37">
        <v>85.5273287143957</v>
      </c>
      <c r="L33" s="125">
        <f t="shared" si="5"/>
        <v>24</v>
      </c>
      <c r="M33" s="37">
        <v>13.163972286374134</v>
      </c>
      <c r="N33" s="109"/>
      <c r="O33" s="125">
        <f t="shared" si="6"/>
        <v>37</v>
      </c>
      <c r="P33" s="37">
        <v>10.816012317167052</v>
      </c>
      <c r="Q33" s="125">
        <f t="shared" si="7"/>
        <v>26</v>
      </c>
      <c r="R33" s="37">
        <v>17.705927636643572</v>
      </c>
      <c r="S33" s="125">
        <f t="shared" si="8"/>
        <v>36</v>
      </c>
      <c r="T33" s="37">
        <v>20.669745958429562</v>
      </c>
      <c r="U33" s="125">
        <f t="shared" si="9"/>
        <v>43</v>
      </c>
      <c r="V33" s="37">
        <v>23.941493456505004</v>
      </c>
      <c r="W33" s="125">
        <f t="shared" si="10"/>
        <v>42</v>
      </c>
      <c r="X33" s="37">
        <v>6.351039260969976</v>
      </c>
      <c r="Y33" s="125">
        <f t="shared" si="11"/>
        <v>43</v>
      </c>
      <c r="Z33" s="37">
        <v>20.1693610469592</v>
      </c>
      <c r="AA33" s="96" t="s">
        <v>95</v>
      </c>
    </row>
    <row r="34" spans="1:27" ht="12" customHeight="1">
      <c r="A34" s="98" t="s">
        <v>35</v>
      </c>
      <c r="B34" s="122">
        <f t="shared" si="0"/>
        <v>40</v>
      </c>
      <c r="C34" s="39">
        <v>123.9180745197871</v>
      </c>
      <c r="D34" s="126">
        <f t="shared" si="1"/>
        <v>4</v>
      </c>
      <c r="E34" s="39">
        <v>6.97755149271002</v>
      </c>
      <c r="F34" s="126">
        <f t="shared" si="2"/>
        <v>1</v>
      </c>
      <c r="G34" s="39">
        <v>2.8118491090025457</v>
      </c>
      <c r="H34" s="126">
        <f t="shared" si="3"/>
        <v>30</v>
      </c>
      <c r="I34" s="39">
        <v>11.050682712335108</v>
      </c>
      <c r="J34" s="126">
        <f t="shared" si="4"/>
        <v>37</v>
      </c>
      <c r="K34" s="39">
        <v>82.36519324230503</v>
      </c>
      <c r="L34" s="126">
        <f t="shared" si="5"/>
        <v>39</v>
      </c>
      <c r="M34" s="39">
        <v>10.333256190696599</v>
      </c>
      <c r="N34" s="110"/>
      <c r="O34" s="126">
        <f t="shared" si="6"/>
        <v>2</v>
      </c>
      <c r="P34" s="39">
        <v>17.438093034019904</v>
      </c>
      <c r="Q34" s="126">
        <f t="shared" si="7"/>
        <v>30</v>
      </c>
      <c r="R34" s="39">
        <v>16.720666512381392</v>
      </c>
      <c r="S34" s="126">
        <f t="shared" si="8"/>
        <v>47</v>
      </c>
      <c r="T34" s="39">
        <v>11.444110159685257</v>
      </c>
      <c r="U34" s="126">
        <f t="shared" si="9"/>
        <v>42</v>
      </c>
      <c r="V34" s="39">
        <v>24.253644989585744</v>
      </c>
      <c r="W34" s="126">
        <f t="shared" si="10"/>
        <v>45</v>
      </c>
      <c r="X34" s="39">
        <v>4.535987040037028</v>
      </c>
      <c r="Y34" s="126">
        <f t="shared" si="11"/>
        <v>32</v>
      </c>
      <c r="Z34" s="39">
        <v>22.737792177736633</v>
      </c>
      <c r="AA34" s="99" t="s">
        <v>96</v>
      </c>
    </row>
    <row r="35" spans="1:27" ht="12" customHeight="1">
      <c r="A35" s="98" t="s">
        <v>36</v>
      </c>
      <c r="B35" s="122">
        <f t="shared" si="0"/>
        <v>38</v>
      </c>
      <c r="C35" s="39">
        <v>131.83799491463859</v>
      </c>
      <c r="D35" s="126">
        <f t="shared" si="1"/>
        <v>35</v>
      </c>
      <c r="E35" s="39">
        <v>3.904831093352706</v>
      </c>
      <c r="F35" s="126">
        <f t="shared" si="2"/>
        <v>7</v>
      </c>
      <c r="G35" s="39">
        <v>2.1612786051580093</v>
      </c>
      <c r="H35" s="126">
        <f t="shared" si="3"/>
        <v>15</v>
      </c>
      <c r="I35" s="39">
        <v>12.077733381765347</v>
      </c>
      <c r="J35" s="126">
        <f t="shared" si="4"/>
        <v>38</v>
      </c>
      <c r="K35" s="39">
        <v>80.47584453323647</v>
      </c>
      <c r="L35" s="126">
        <f t="shared" si="5"/>
        <v>33</v>
      </c>
      <c r="M35" s="39">
        <v>11.787141300399563</v>
      </c>
      <c r="N35" s="110"/>
      <c r="O35" s="126">
        <f t="shared" si="6"/>
        <v>14</v>
      </c>
      <c r="P35" s="39">
        <v>13.875771885216126</v>
      </c>
      <c r="Q35" s="126">
        <f t="shared" si="7"/>
        <v>27</v>
      </c>
      <c r="R35" s="39">
        <v>17.47184889211769</v>
      </c>
      <c r="S35" s="126">
        <f t="shared" si="8"/>
        <v>34</v>
      </c>
      <c r="T35" s="39">
        <v>21.43116600072648</v>
      </c>
      <c r="U35" s="126">
        <f t="shared" si="9"/>
        <v>34</v>
      </c>
      <c r="V35" s="39">
        <v>31.565564838358156</v>
      </c>
      <c r="W35" s="126">
        <f t="shared" si="10"/>
        <v>39</v>
      </c>
      <c r="X35" s="39">
        <v>6.792589901925173</v>
      </c>
      <c r="Y35" s="126">
        <f t="shared" si="11"/>
        <v>34</v>
      </c>
      <c r="Z35" s="39">
        <v>22.1758082092263</v>
      </c>
      <c r="AA35" s="99" t="s">
        <v>97</v>
      </c>
    </row>
    <row r="36" spans="1:27" ht="12" customHeight="1">
      <c r="A36" s="98" t="s">
        <v>37</v>
      </c>
      <c r="B36" s="122">
        <f t="shared" si="0"/>
        <v>24</v>
      </c>
      <c r="C36" s="39">
        <v>152.0966595593461</v>
      </c>
      <c r="D36" s="126">
        <f t="shared" si="1"/>
        <v>24</v>
      </c>
      <c r="E36" s="39">
        <v>4.761904761904762</v>
      </c>
      <c r="F36" s="126">
        <f t="shared" si="2"/>
        <v>46</v>
      </c>
      <c r="G36" s="39">
        <v>0.9950248756218906</v>
      </c>
      <c r="H36" s="126">
        <f t="shared" si="3"/>
        <v>45</v>
      </c>
      <c r="I36" s="39">
        <v>8.528784648187633</v>
      </c>
      <c r="J36" s="126">
        <f t="shared" si="4"/>
        <v>36</v>
      </c>
      <c r="K36" s="39">
        <v>82.8002842928216</v>
      </c>
      <c r="L36" s="126">
        <f t="shared" si="5"/>
        <v>19</v>
      </c>
      <c r="M36" s="39">
        <v>13.57498223169865</v>
      </c>
      <c r="N36" s="110"/>
      <c r="O36" s="126">
        <f t="shared" si="6"/>
        <v>34</v>
      </c>
      <c r="P36" s="39">
        <v>11.22956645344705</v>
      </c>
      <c r="Q36" s="126">
        <f t="shared" si="7"/>
        <v>42</v>
      </c>
      <c r="R36" s="39">
        <v>13.930348258706468</v>
      </c>
      <c r="S36" s="126">
        <f t="shared" si="8"/>
        <v>40</v>
      </c>
      <c r="T36" s="39">
        <v>16.773276474769013</v>
      </c>
      <c r="U36" s="126">
        <f t="shared" si="9"/>
        <v>40</v>
      </c>
      <c r="V36" s="39">
        <v>28.002842928216065</v>
      </c>
      <c r="W36" s="126">
        <f t="shared" si="10"/>
        <v>30</v>
      </c>
      <c r="X36" s="39">
        <v>7.88912579957356</v>
      </c>
      <c r="Y36" s="126">
        <f t="shared" si="11"/>
        <v>47</v>
      </c>
      <c r="Z36" s="39">
        <v>18.052594171997157</v>
      </c>
      <c r="AA36" s="99" t="s">
        <v>98</v>
      </c>
    </row>
    <row r="37" spans="1:27" ht="12" customHeight="1">
      <c r="A37" s="98" t="s">
        <v>38</v>
      </c>
      <c r="B37" s="122">
        <f t="shared" si="0"/>
        <v>4</v>
      </c>
      <c r="C37" s="39">
        <v>182.79569892473117</v>
      </c>
      <c r="D37" s="126">
        <f t="shared" si="1"/>
        <v>25</v>
      </c>
      <c r="E37" s="39">
        <v>4.594330400782013</v>
      </c>
      <c r="F37" s="126">
        <f t="shared" si="2"/>
        <v>4</v>
      </c>
      <c r="G37" s="39">
        <v>2.248289345063539</v>
      </c>
      <c r="H37" s="126">
        <f t="shared" si="3"/>
        <v>34</v>
      </c>
      <c r="I37" s="39">
        <v>10.654936461388074</v>
      </c>
      <c r="J37" s="126">
        <f t="shared" si="4"/>
        <v>18</v>
      </c>
      <c r="K37" s="39">
        <v>102.34604105571847</v>
      </c>
      <c r="L37" s="126">
        <f t="shared" si="5"/>
        <v>1</v>
      </c>
      <c r="M37" s="39">
        <v>18.475073313782993</v>
      </c>
      <c r="N37" s="110"/>
      <c r="O37" s="126">
        <f t="shared" si="6"/>
        <v>6</v>
      </c>
      <c r="P37" s="39">
        <v>16.129032258064516</v>
      </c>
      <c r="Q37" s="126">
        <f t="shared" si="7"/>
        <v>17</v>
      </c>
      <c r="R37" s="39">
        <v>20.039100684261975</v>
      </c>
      <c r="S37" s="126">
        <f t="shared" si="8"/>
        <v>3</v>
      </c>
      <c r="T37" s="39">
        <v>39.980449657869016</v>
      </c>
      <c r="U37" s="126">
        <f t="shared" si="9"/>
        <v>9</v>
      </c>
      <c r="V37" s="39">
        <v>41.251221896383186</v>
      </c>
      <c r="W37" s="126">
        <f t="shared" si="10"/>
        <v>14</v>
      </c>
      <c r="X37" s="39">
        <v>9.775171065493646</v>
      </c>
      <c r="Y37" s="126">
        <f t="shared" si="11"/>
        <v>26</v>
      </c>
      <c r="Z37" s="39">
        <v>24.828934506353864</v>
      </c>
      <c r="AA37" s="99" t="s">
        <v>99</v>
      </c>
    </row>
    <row r="38" spans="1:27" s="97" customFormat="1" ht="24" customHeight="1">
      <c r="A38" s="95" t="s">
        <v>39</v>
      </c>
      <c r="B38" s="121">
        <f t="shared" si="0"/>
        <v>13</v>
      </c>
      <c r="C38" s="37">
        <v>169.66666666666666</v>
      </c>
      <c r="D38" s="125">
        <f t="shared" si="1"/>
        <v>19</v>
      </c>
      <c r="E38" s="37">
        <v>5.333333333333333</v>
      </c>
      <c r="F38" s="125">
        <f t="shared" si="2"/>
        <v>47</v>
      </c>
      <c r="G38" s="37">
        <v>0.8333333333333334</v>
      </c>
      <c r="H38" s="125">
        <f t="shared" si="3"/>
        <v>4</v>
      </c>
      <c r="I38" s="37">
        <v>13.666666666666666</v>
      </c>
      <c r="J38" s="125">
        <f t="shared" si="4"/>
        <v>19</v>
      </c>
      <c r="K38" s="37">
        <v>99.16666666666667</v>
      </c>
      <c r="L38" s="125">
        <f t="shared" si="5"/>
        <v>29</v>
      </c>
      <c r="M38" s="37">
        <v>12.333333333333334</v>
      </c>
      <c r="N38" s="109"/>
      <c r="O38" s="125">
        <f t="shared" si="6"/>
        <v>46</v>
      </c>
      <c r="P38" s="37">
        <v>9.833333333333332</v>
      </c>
      <c r="Q38" s="125">
        <f t="shared" si="7"/>
        <v>22</v>
      </c>
      <c r="R38" s="37">
        <v>19</v>
      </c>
      <c r="S38" s="125">
        <f t="shared" si="8"/>
        <v>14</v>
      </c>
      <c r="T38" s="37">
        <v>30.833333333333332</v>
      </c>
      <c r="U38" s="125">
        <f t="shared" si="9"/>
        <v>6</v>
      </c>
      <c r="V38" s="37">
        <v>42.666666666666664</v>
      </c>
      <c r="W38" s="125">
        <f t="shared" si="10"/>
        <v>12</v>
      </c>
      <c r="X38" s="37">
        <v>10</v>
      </c>
      <c r="Y38" s="125">
        <f t="shared" si="11"/>
        <v>27</v>
      </c>
      <c r="Z38" s="37">
        <v>24.666666666666668</v>
      </c>
      <c r="AA38" s="96" t="s">
        <v>100</v>
      </c>
    </row>
    <row r="39" spans="1:27" ht="12" customHeight="1">
      <c r="A39" s="98" t="s">
        <v>40</v>
      </c>
      <c r="B39" s="122">
        <f t="shared" si="0"/>
        <v>3</v>
      </c>
      <c r="C39" s="39">
        <v>183.33333333333334</v>
      </c>
      <c r="D39" s="126">
        <f t="shared" si="1"/>
        <v>11</v>
      </c>
      <c r="E39" s="39">
        <v>6.28415300546448</v>
      </c>
      <c r="F39" s="126">
        <f t="shared" si="2"/>
        <v>11</v>
      </c>
      <c r="G39" s="39">
        <v>2.0491803278688523</v>
      </c>
      <c r="H39" s="126">
        <f t="shared" si="3"/>
        <v>27</v>
      </c>
      <c r="I39" s="39">
        <v>11.202185792349725</v>
      </c>
      <c r="J39" s="126">
        <f t="shared" si="4"/>
        <v>9</v>
      </c>
      <c r="K39" s="39">
        <v>113.93442622950819</v>
      </c>
      <c r="L39" s="126">
        <f t="shared" si="5"/>
        <v>15</v>
      </c>
      <c r="M39" s="39">
        <v>13.934426229508196</v>
      </c>
      <c r="N39" s="110"/>
      <c r="O39" s="126">
        <f t="shared" si="6"/>
        <v>5</v>
      </c>
      <c r="P39" s="39">
        <v>16.256830601092894</v>
      </c>
      <c r="Q39" s="126">
        <f t="shared" si="7"/>
        <v>12</v>
      </c>
      <c r="R39" s="39">
        <v>22.131147540983605</v>
      </c>
      <c r="S39" s="126">
        <f t="shared" si="8"/>
        <v>4</v>
      </c>
      <c r="T39" s="39">
        <v>38.9344262295082</v>
      </c>
      <c r="U39" s="126">
        <f t="shared" si="9"/>
        <v>19</v>
      </c>
      <c r="V39" s="39">
        <v>37.021857923497265</v>
      </c>
      <c r="W39" s="126">
        <f t="shared" si="10"/>
        <v>22</v>
      </c>
      <c r="X39" s="39">
        <v>8.743169398907105</v>
      </c>
      <c r="Y39" s="126">
        <f t="shared" si="11"/>
        <v>4</v>
      </c>
      <c r="Z39" s="39">
        <v>31.693989071038253</v>
      </c>
      <c r="AA39" s="99" t="s">
        <v>101</v>
      </c>
    </row>
    <row r="40" spans="1:27" ht="12" customHeight="1">
      <c r="A40" s="98" t="s">
        <v>41</v>
      </c>
      <c r="B40" s="122">
        <f t="shared" si="0"/>
        <v>25</v>
      </c>
      <c r="C40" s="39">
        <v>151.28998968008256</v>
      </c>
      <c r="D40" s="126">
        <f t="shared" si="1"/>
        <v>29</v>
      </c>
      <c r="E40" s="39">
        <v>4.385964912280701</v>
      </c>
      <c r="F40" s="126">
        <f t="shared" si="2"/>
        <v>42</v>
      </c>
      <c r="G40" s="39">
        <v>1.1351909184726523</v>
      </c>
      <c r="H40" s="126">
        <f t="shared" si="3"/>
        <v>28</v>
      </c>
      <c r="I40" s="39">
        <v>11.197110423116616</v>
      </c>
      <c r="J40" s="126">
        <f t="shared" si="4"/>
        <v>12</v>
      </c>
      <c r="K40" s="39">
        <v>108.5139318885449</v>
      </c>
      <c r="L40" s="126">
        <f t="shared" si="5"/>
        <v>31</v>
      </c>
      <c r="M40" s="39">
        <v>11.97110423116615</v>
      </c>
      <c r="N40" s="110"/>
      <c r="O40" s="126">
        <f t="shared" si="6"/>
        <v>15</v>
      </c>
      <c r="P40" s="39">
        <v>13.777089783281735</v>
      </c>
      <c r="Q40" s="126">
        <f t="shared" si="7"/>
        <v>13</v>
      </c>
      <c r="R40" s="39">
        <v>21.362229102167184</v>
      </c>
      <c r="S40" s="126">
        <f t="shared" si="8"/>
        <v>23</v>
      </c>
      <c r="T40" s="39">
        <v>25.954592363261096</v>
      </c>
      <c r="U40" s="126">
        <f t="shared" si="9"/>
        <v>15</v>
      </c>
      <c r="V40" s="39">
        <v>39.060887512899896</v>
      </c>
      <c r="W40" s="126">
        <f t="shared" si="10"/>
        <v>13</v>
      </c>
      <c r="X40" s="39">
        <v>9.855521155830752</v>
      </c>
      <c r="Y40" s="126">
        <f t="shared" si="11"/>
        <v>45</v>
      </c>
      <c r="Z40" s="39">
        <v>19.040247678018574</v>
      </c>
      <c r="AA40" s="99" t="s">
        <v>102</v>
      </c>
    </row>
    <row r="41" spans="1:27" ht="12" customHeight="1">
      <c r="A41" s="98" t="s">
        <v>42</v>
      </c>
      <c r="B41" s="122">
        <f t="shared" si="0"/>
        <v>28</v>
      </c>
      <c r="C41" s="39">
        <v>147.99718903724525</v>
      </c>
      <c r="D41" s="126">
        <f t="shared" si="1"/>
        <v>31</v>
      </c>
      <c r="E41" s="39">
        <v>4.251581166549543</v>
      </c>
      <c r="F41" s="126">
        <f t="shared" si="2"/>
        <v>10</v>
      </c>
      <c r="G41" s="39">
        <v>2.1082220660576247</v>
      </c>
      <c r="H41" s="126">
        <f t="shared" si="3"/>
        <v>17</v>
      </c>
      <c r="I41" s="39">
        <v>12.016865776528462</v>
      </c>
      <c r="J41" s="126">
        <f t="shared" si="4"/>
        <v>23</v>
      </c>
      <c r="K41" s="39">
        <v>94.76458186929023</v>
      </c>
      <c r="L41" s="126">
        <f t="shared" si="5"/>
        <v>32</v>
      </c>
      <c r="M41" s="39">
        <v>11.946591707659874</v>
      </c>
      <c r="N41" s="110"/>
      <c r="O41" s="126">
        <f t="shared" si="6"/>
        <v>19</v>
      </c>
      <c r="P41" s="39">
        <v>13.492621222768799</v>
      </c>
      <c r="Q41" s="126">
        <f t="shared" si="7"/>
        <v>20</v>
      </c>
      <c r="R41" s="39">
        <v>19.571328179901617</v>
      </c>
      <c r="S41" s="126">
        <f t="shared" si="8"/>
        <v>28</v>
      </c>
      <c r="T41" s="39">
        <v>23.541813070976808</v>
      </c>
      <c r="U41" s="126">
        <f t="shared" si="9"/>
        <v>32</v>
      </c>
      <c r="V41" s="39">
        <v>31.72874209416725</v>
      </c>
      <c r="W41" s="126">
        <f t="shared" si="10"/>
        <v>32</v>
      </c>
      <c r="X41" s="39">
        <v>7.800421644413212</v>
      </c>
      <c r="Y41" s="126">
        <f t="shared" si="11"/>
        <v>28</v>
      </c>
      <c r="Z41" s="39">
        <v>22.90934645115952</v>
      </c>
      <c r="AA41" s="99" t="s">
        <v>103</v>
      </c>
    </row>
    <row r="42" spans="1:27" ht="12" customHeight="1">
      <c r="A42" s="98" t="s">
        <v>43</v>
      </c>
      <c r="B42" s="122">
        <f t="shared" si="0"/>
        <v>5</v>
      </c>
      <c r="C42" s="39">
        <v>182.73283480625426</v>
      </c>
      <c r="D42" s="126">
        <f t="shared" si="1"/>
        <v>27</v>
      </c>
      <c r="E42" s="39">
        <v>4.418762746430999</v>
      </c>
      <c r="F42" s="126">
        <f t="shared" si="2"/>
        <v>13</v>
      </c>
      <c r="G42" s="39">
        <v>2.0394289598912305</v>
      </c>
      <c r="H42" s="126">
        <f t="shared" si="3"/>
        <v>9</v>
      </c>
      <c r="I42" s="39">
        <v>12.576478585995922</v>
      </c>
      <c r="J42" s="126">
        <f t="shared" si="4"/>
        <v>2</v>
      </c>
      <c r="K42" s="39">
        <v>129.84364377974165</v>
      </c>
      <c r="L42" s="126">
        <f t="shared" si="5"/>
        <v>27</v>
      </c>
      <c r="M42" s="39">
        <v>12.576478585995922</v>
      </c>
      <c r="N42" s="110"/>
      <c r="O42" s="126">
        <f t="shared" si="6"/>
        <v>8</v>
      </c>
      <c r="P42" s="39">
        <v>15.839564921821891</v>
      </c>
      <c r="Q42" s="126">
        <f t="shared" si="7"/>
        <v>11</v>
      </c>
      <c r="R42" s="39">
        <v>22.161794697484705</v>
      </c>
      <c r="S42" s="126">
        <f t="shared" si="8"/>
        <v>17</v>
      </c>
      <c r="T42" s="39">
        <v>28.891910265125766</v>
      </c>
      <c r="U42" s="126">
        <f t="shared" si="9"/>
        <v>30</v>
      </c>
      <c r="V42" s="39">
        <v>33.44663494221618</v>
      </c>
      <c r="W42" s="126">
        <f t="shared" si="10"/>
        <v>9</v>
      </c>
      <c r="X42" s="39">
        <v>10.129163834126444</v>
      </c>
      <c r="Y42" s="126">
        <f t="shared" si="11"/>
        <v>21</v>
      </c>
      <c r="Z42" s="39">
        <v>25.56084296397009</v>
      </c>
      <c r="AA42" s="99" t="s">
        <v>77</v>
      </c>
    </row>
    <row r="43" spans="1:27" s="97" customFormat="1" ht="24" customHeight="1">
      <c r="A43" s="95" t="s">
        <v>44</v>
      </c>
      <c r="B43" s="121">
        <f t="shared" si="0"/>
        <v>12</v>
      </c>
      <c r="C43" s="37">
        <v>169.78776529338327</v>
      </c>
      <c r="D43" s="125">
        <f t="shared" si="1"/>
        <v>5</v>
      </c>
      <c r="E43" s="37">
        <v>6.741573033707865</v>
      </c>
      <c r="F43" s="125">
        <f t="shared" si="2"/>
        <v>9</v>
      </c>
      <c r="G43" s="37">
        <v>2.1223470661672907</v>
      </c>
      <c r="H43" s="125">
        <f t="shared" si="3"/>
        <v>1</v>
      </c>
      <c r="I43" s="37">
        <v>19.475655430711612</v>
      </c>
      <c r="J43" s="125">
        <f t="shared" si="4"/>
        <v>5</v>
      </c>
      <c r="K43" s="37">
        <v>122.34706616729089</v>
      </c>
      <c r="L43" s="125">
        <f t="shared" si="5"/>
        <v>3</v>
      </c>
      <c r="M43" s="37">
        <v>17.72784019975031</v>
      </c>
      <c r="N43" s="109"/>
      <c r="O43" s="125">
        <f t="shared" si="6"/>
        <v>1</v>
      </c>
      <c r="P43" s="37">
        <v>17.852684144818976</v>
      </c>
      <c r="Q43" s="125">
        <f t="shared" si="7"/>
        <v>7</v>
      </c>
      <c r="R43" s="37">
        <v>23.59550561797753</v>
      </c>
      <c r="S43" s="125">
        <f t="shared" si="8"/>
        <v>13</v>
      </c>
      <c r="T43" s="37">
        <v>31.835205992509362</v>
      </c>
      <c r="U43" s="125">
        <f t="shared" si="9"/>
        <v>5</v>
      </c>
      <c r="V43" s="37">
        <v>42.69662921348314</v>
      </c>
      <c r="W43" s="125">
        <f t="shared" si="10"/>
        <v>5</v>
      </c>
      <c r="X43" s="37">
        <v>11.36079900124844</v>
      </c>
      <c r="Y43" s="125">
        <f t="shared" si="11"/>
        <v>46</v>
      </c>
      <c r="Z43" s="37">
        <v>18.976279650436954</v>
      </c>
      <c r="AA43" s="96" t="s">
        <v>104</v>
      </c>
    </row>
    <row r="44" spans="1:27" ht="12" customHeight="1">
      <c r="A44" s="98" t="s">
        <v>45</v>
      </c>
      <c r="B44" s="122">
        <f t="shared" si="0"/>
        <v>11</v>
      </c>
      <c r="C44" s="39">
        <v>169.89032901296113</v>
      </c>
      <c r="D44" s="126">
        <f t="shared" si="1"/>
        <v>28</v>
      </c>
      <c r="E44" s="39">
        <v>4.3868394815553335</v>
      </c>
      <c r="F44" s="126">
        <f t="shared" si="2"/>
        <v>25</v>
      </c>
      <c r="G44" s="39">
        <v>1.5952143569292125</v>
      </c>
      <c r="H44" s="126">
        <f t="shared" si="3"/>
        <v>12</v>
      </c>
      <c r="I44" s="39">
        <v>12.163509471585243</v>
      </c>
      <c r="J44" s="126">
        <f t="shared" si="4"/>
        <v>3</v>
      </c>
      <c r="K44" s="39">
        <v>125.22432701894317</v>
      </c>
      <c r="L44" s="126">
        <f t="shared" si="5"/>
        <v>16</v>
      </c>
      <c r="M44" s="39">
        <v>13.758723828514457</v>
      </c>
      <c r="N44" s="110"/>
      <c r="O44" s="126">
        <f t="shared" si="6"/>
        <v>3</v>
      </c>
      <c r="P44" s="39">
        <v>16.949152542372882</v>
      </c>
      <c r="Q44" s="126">
        <f t="shared" si="7"/>
        <v>5</v>
      </c>
      <c r="R44" s="39">
        <v>23.928215353938185</v>
      </c>
      <c r="S44" s="126">
        <f t="shared" si="8"/>
        <v>20</v>
      </c>
      <c r="T44" s="39">
        <v>27.417746759720835</v>
      </c>
      <c r="U44" s="126">
        <f t="shared" si="9"/>
        <v>4</v>
      </c>
      <c r="V44" s="39">
        <v>43.36989032901296</v>
      </c>
      <c r="W44" s="126">
        <f t="shared" si="10"/>
        <v>1</v>
      </c>
      <c r="X44" s="39">
        <v>16.350947158524427</v>
      </c>
      <c r="Y44" s="126">
        <f t="shared" si="11"/>
        <v>35</v>
      </c>
      <c r="Z44" s="39">
        <v>22.133599202392823</v>
      </c>
      <c r="AA44" s="99" t="s">
        <v>105</v>
      </c>
    </row>
    <row r="45" spans="1:27" ht="12" customHeight="1">
      <c r="A45" s="98" t="s">
        <v>176</v>
      </c>
      <c r="B45" s="122">
        <f t="shared" si="0"/>
        <v>1</v>
      </c>
      <c r="C45" s="39">
        <v>199.9311768754301</v>
      </c>
      <c r="D45" s="126">
        <f t="shared" si="1"/>
        <v>23</v>
      </c>
      <c r="E45" s="39">
        <v>4.955264969029594</v>
      </c>
      <c r="F45" s="126">
        <f t="shared" si="2"/>
        <v>31</v>
      </c>
      <c r="G45" s="39">
        <v>1.5141087405368203</v>
      </c>
      <c r="H45" s="126">
        <f t="shared" si="3"/>
        <v>16</v>
      </c>
      <c r="I45" s="39">
        <v>12.044046799724708</v>
      </c>
      <c r="J45" s="126">
        <f t="shared" si="4"/>
        <v>11</v>
      </c>
      <c r="K45" s="39">
        <v>109.01582931865106</v>
      </c>
      <c r="L45" s="126">
        <f t="shared" si="5"/>
        <v>20</v>
      </c>
      <c r="M45" s="39">
        <v>13.558155540261527</v>
      </c>
      <c r="N45" s="110"/>
      <c r="O45" s="126">
        <f t="shared" si="6"/>
        <v>9</v>
      </c>
      <c r="P45" s="39">
        <v>15.48520302821748</v>
      </c>
      <c r="Q45" s="126">
        <f t="shared" si="7"/>
        <v>8</v>
      </c>
      <c r="R45" s="39">
        <v>23.26221610461115</v>
      </c>
      <c r="S45" s="126">
        <f t="shared" si="8"/>
        <v>8</v>
      </c>
      <c r="T45" s="39">
        <v>33.51686166551961</v>
      </c>
      <c r="U45" s="126">
        <f t="shared" si="9"/>
        <v>12</v>
      </c>
      <c r="V45" s="39">
        <v>40.81211286992429</v>
      </c>
      <c r="W45" s="126">
        <f t="shared" si="10"/>
        <v>11</v>
      </c>
      <c r="X45" s="39">
        <v>10.048176187198898</v>
      </c>
      <c r="Y45" s="126">
        <f t="shared" si="11"/>
        <v>17</v>
      </c>
      <c r="Z45" s="39">
        <v>26.496902959394355</v>
      </c>
      <c r="AA45" s="99" t="s">
        <v>92</v>
      </c>
    </row>
    <row r="46" spans="1:27" ht="12" customHeight="1">
      <c r="A46" s="98" t="s">
        <v>46</v>
      </c>
      <c r="B46" s="122">
        <f t="shared" si="0"/>
        <v>2</v>
      </c>
      <c r="C46" s="39">
        <v>187.03939008894537</v>
      </c>
      <c r="D46" s="126">
        <f t="shared" si="1"/>
        <v>38</v>
      </c>
      <c r="E46" s="39">
        <v>3.684879288437103</v>
      </c>
      <c r="F46" s="126">
        <f t="shared" si="2"/>
        <v>30</v>
      </c>
      <c r="G46" s="39">
        <v>1.5247776365946633</v>
      </c>
      <c r="H46" s="126">
        <f t="shared" si="3"/>
        <v>22</v>
      </c>
      <c r="I46" s="39">
        <v>11.689961880559085</v>
      </c>
      <c r="J46" s="126">
        <f t="shared" si="4"/>
        <v>7</v>
      </c>
      <c r="K46" s="39">
        <v>117.15374841168996</v>
      </c>
      <c r="L46" s="126">
        <f t="shared" si="5"/>
        <v>10</v>
      </c>
      <c r="M46" s="39">
        <v>14.993646759847522</v>
      </c>
      <c r="N46" s="110"/>
      <c r="O46" s="126">
        <f t="shared" si="6"/>
        <v>7</v>
      </c>
      <c r="P46" s="39">
        <v>16.010165184243967</v>
      </c>
      <c r="Q46" s="126">
        <f t="shared" si="7"/>
        <v>4</v>
      </c>
      <c r="R46" s="39">
        <v>24.396442185514612</v>
      </c>
      <c r="S46" s="126">
        <f t="shared" si="8"/>
        <v>22</v>
      </c>
      <c r="T46" s="39">
        <v>26.429479034307498</v>
      </c>
      <c r="U46" s="126">
        <f t="shared" si="9"/>
        <v>1</v>
      </c>
      <c r="V46" s="39">
        <v>49.93646759847522</v>
      </c>
      <c r="W46" s="126">
        <f t="shared" si="10"/>
        <v>7</v>
      </c>
      <c r="X46" s="39">
        <v>11.054637865311308</v>
      </c>
      <c r="Y46" s="126">
        <f t="shared" si="11"/>
        <v>11</v>
      </c>
      <c r="Z46" s="39">
        <v>27.573062261753496</v>
      </c>
      <c r="AA46" s="99" t="s">
        <v>106</v>
      </c>
    </row>
    <row r="47" spans="1:27" ht="12" customHeight="1">
      <c r="A47" s="98" t="s">
        <v>47</v>
      </c>
      <c r="B47" s="122">
        <f t="shared" si="0"/>
        <v>45</v>
      </c>
      <c r="C47" s="39">
        <v>109.39182452642073</v>
      </c>
      <c r="D47" s="126">
        <f t="shared" si="1"/>
        <v>8</v>
      </c>
      <c r="E47" s="39">
        <v>6.440677966101695</v>
      </c>
      <c r="F47" s="126">
        <f t="shared" si="2"/>
        <v>27</v>
      </c>
      <c r="G47" s="39">
        <v>1.5752741774675971</v>
      </c>
      <c r="H47" s="126">
        <f t="shared" si="3"/>
        <v>33</v>
      </c>
      <c r="I47" s="39">
        <v>10.70787637088734</v>
      </c>
      <c r="J47" s="126">
        <f t="shared" si="4"/>
        <v>26</v>
      </c>
      <c r="K47" s="39">
        <v>90.86739780658026</v>
      </c>
      <c r="L47" s="126">
        <f t="shared" si="5"/>
        <v>30</v>
      </c>
      <c r="M47" s="39">
        <v>12.123629112662014</v>
      </c>
      <c r="N47" s="110"/>
      <c r="O47" s="126">
        <f t="shared" si="6"/>
        <v>25</v>
      </c>
      <c r="P47" s="39">
        <v>12.382851445663011</v>
      </c>
      <c r="Q47" s="126">
        <f t="shared" si="7"/>
        <v>32</v>
      </c>
      <c r="R47" s="39">
        <v>15.952143569292122</v>
      </c>
      <c r="S47" s="126">
        <f t="shared" si="8"/>
        <v>43</v>
      </c>
      <c r="T47" s="39">
        <v>15.872382851445662</v>
      </c>
      <c r="U47" s="126">
        <f t="shared" si="9"/>
        <v>28</v>
      </c>
      <c r="V47" s="39">
        <v>33.878364905284144</v>
      </c>
      <c r="W47" s="126">
        <f t="shared" si="10"/>
        <v>37</v>
      </c>
      <c r="X47" s="39">
        <v>6.959122632103689</v>
      </c>
      <c r="Y47" s="126">
        <f t="shared" si="11"/>
        <v>19</v>
      </c>
      <c r="Z47" s="39">
        <v>25.742771684945165</v>
      </c>
      <c r="AA47" s="99" t="s">
        <v>78</v>
      </c>
    </row>
    <row r="48" spans="1:27" s="97" customFormat="1" ht="24" customHeight="1">
      <c r="A48" s="95" t="s">
        <v>48</v>
      </c>
      <c r="B48" s="121">
        <f t="shared" si="0"/>
        <v>34</v>
      </c>
      <c r="C48" s="37">
        <v>141.44353899883586</v>
      </c>
      <c r="D48" s="125">
        <f t="shared" si="1"/>
        <v>2</v>
      </c>
      <c r="E48" s="37">
        <v>7.450523864959255</v>
      </c>
      <c r="F48" s="125">
        <f t="shared" si="2"/>
        <v>44</v>
      </c>
      <c r="G48" s="37">
        <v>1.0477299185098952</v>
      </c>
      <c r="H48" s="125">
        <f t="shared" si="3"/>
        <v>23</v>
      </c>
      <c r="I48" s="37">
        <v>11.641443538998836</v>
      </c>
      <c r="J48" s="125">
        <f t="shared" si="4"/>
        <v>13</v>
      </c>
      <c r="K48" s="37">
        <v>106.98486612339931</v>
      </c>
      <c r="L48" s="125">
        <f t="shared" si="5"/>
        <v>7</v>
      </c>
      <c r="M48" s="37">
        <v>15.59953434225844</v>
      </c>
      <c r="N48" s="109"/>
      <c r="O48" s="125">
        <f t="shared" si="6"/>
        <v>26</v>
      </c>
      <c r="P48" s="37">
        <v>12.339930151338766</v>
      </c>
      <c r="Q48" s="125">
        <f t="shared" si="7"/>
        <v>40</v>
      </c>
      <c r="R48" s="37">
        <v>14.551804423748544</v>
      </c>
      <c r="S48" s="125">
        <f t="shared" si="8"/>
        <v>30</v>
      </c>
      <c r="T48" s="37">
        <v>23.050058207217695</v>
      </c>
      <c r="U48" s="125">
        <f t="shared" si="9"/>
        <v>17</v>
      </c>
      <c r="V48" s="37">
        <v>38.30034924330617</v>
      </c>
      <c r="W48" s="125">
        <f t="shared" si="10"/>
        <v>3</v>
      </c>
      <c r="X48" s="37">
        <v>11.757857974388823</v>
      </c>
      <c r="Y48" s="125">
        <f t="shared" si="11"/>
        <v>14</v>
      </c>
      <c r="Z48" s="37">
        <v>27.124563445867288</v>
      </c>
      <c r="AA48" s="96" t="s">
        <v>107</v>
      </c>
    </row>
    <row r="49" spans="1:27" ht="12" customHeight="1">
      <c r="A49" s="98" t="s">
        <v>49</v>
      </c>
      <c r="B49" s="122">
        <f t="shared" si="0"/>
        <v>16</v>
      </c>
      <c r="C49" s="39">
        <v>161.12251882272417</v>
      </c>
      <c r="D49" s="126">
        <f t="shared" si="1"/>
        <v>3</v>
      </c>
      <c r="E49" s="39">
        <v>7.118412046543464</v>
      </c>
      <c r="F49" s="126">
        <f t="shared" si="2"/>
        <v>21</v>
      </c>
      <c r="G49" s="39">
        <v>1.7111567419575633</v>
      </c>
      <c r="H49" s="126">
        <f t="shared" si="3"/>
        <v>41</v>
      </c>
      <c r="I49" s="39">
        <v>9.514031485284052</v>
      </c>
      <c r="J49" s="126">
        <f t="shared" si="4"/>
        <v>10</v>
      </c>
      <c r="K49" s="39">
        <v>111.15674195756331</v>
      </c>
      <c r="L49" s="126">
        <f t="shared" si="5"/>
        <v>5</v>
      </c>
      <c r="M49" s="39">
        <v>15.94798083504449</v>
      </c>
      <c r="N49" s="110"/>
      <c r="O49" s="126">
        <f t="shared" si="6"/>
        <v>18</v>
      </c>
      <c r="P49" s="39">
        <v>13.552361396303901</v>
      </c>
      <c r="Q49" s="126">
        <f t="shared" si="7"/>
        <v>15</v>
      </c>
      <c r="R49" s="39">
        <v>20.876112251882272</v>
      </c>
      <c r="S49" s="126">
        <f t="shared" si="8"/>
        <v>35</v>
      </c>
      <c r="T49" s="39">
        <v>20.944558521560573</v>
      </c>
      <c r="U49" s="126">
        <f t="shared" si="9"/>
        <v>25</v>
      </c>
      <c r="V49" s="39">
        <v>34.70225872689939</v>
      </c>
      <c r="W49" s="126">
        <f t="shared" si="10"/>
        <v>41</v>
      </c>
      <c r="X49" s="39">
        <v>6.570841889117044</v>
      </c>
      <c r="Y49" s="126">
        <f t="shared" si="11"/>
        <v>15</v>
      </c>
      <c r="Z49" s="39">
        <v>27.036276522929498</v>
      </c>
      <c r="AA49" s="99" t="s">
        <v>89</v>
      </c>
    </row>
    <row r="50" spans="1:27" ht="12" customHeight="1">
      <c r="A50" s="98" t="s">
        <v>50</v>
      </c>
      <c r="B50" s="122">
        <f t="shared" si="0"/>
        <v>22</v>
      </c>
      <c r="C50" s="39">
        <v>153.85456533624932</v>
      </c>
      <c r="D50" s="126">
        <f t="shared" si="1"/>
        <v>15</v>
      </c>
      <c r="E50" s="39">
        <v>5.795516675779115</v>
      </c>
      <c r="F50" s="126">
        <f t="shared" si="2"/>
        <v>16</v>
      </c>
      <c r="G50" s="39">
        <v>1.8589393110989614</v>
      </c>
      <c r="H50" s="126">
        <f t="shared" si="3"/>
        <v>37</v>
      </c>
      <c r="I50" s="39">
        <v>10.005467468562054</v>
      </c>
      <c r="J50" s="126">
        <f t="shared" si="4"/>
        <v>17</v>
      </c>
      <c r="K50" s="39">
        <v>102.843083652269</v>
      </c>
      <c r="L50" s="126">
        <f t="shared" si="5"/>
        <v>6</v>
      </c>
      <c r="M50" s="39">
        <v>15.746309458720612</v>
      </c>
      <c r="N50" s="110"/>
      <c r="O50" s="126">
        <f t="shared" si="6"/>
        <v>22</v>
      </c>
      <c r="P50" s="39">
        <v>12.903225806451614</v>
      </c>
      <c r="Q50" s="126">
        <f t="shared" si="7"/>
        <v>6</v>
      </c>
      <c r="R50" s="39">
        <v>23.728813559322035</v>
      </c>
      <c r="S50" s="126">
        <f t="shared" si="8"/>
        <v>19</v>
      </c>
      <c r="T50" s="39">
        <v>27.446692181519953</v>
      </c>
      <c r="U50" s="126">
        <f t="shared" si="9"/>
        <v>22</v>
      </c>
      <c r="V50" s="39">
        <v>35.75724439584472</v>
      </c>
      <c r="W50" s="126">
        <f t="shared" si="10"/>
        <v>21</v>
      </c>
      <c r="X50" s="39">
        <v>8.74794969928923</v>
      </c>
      <c r="Y50" s="126">
        <f t="shared" si="11"/>
        <v>13</v>
      </c>
      <c r="Z50" s="39">
        <v>27.3920174958994</v>
      </c>
      <c r="AA50" s="99" t="s">
        <v>108</v>
      </c>
    </row>
    <row r="51" spans="1:27" ht="12" customHeight="1">
      <c r="A51" s="92" t="s">
        <v>51</v>
      </c>
      <c r="B51" s="123">
        <f t="shared" si="0"/>
        <v>20</v>
      </c>
      <c r="C51" s="41">
        <v>154.9624687239366</v>
      </c>
      <c r="D51" s="127">
        <f t="shared" si="1"/>
        <v>1</v>
      </c>
      <c r="E51" s="41">
        <v>8.340283569641368</v>
      </c>
      <c r="F51" s="127">
        <f t="shared" si="2"/>
        <v>17</v>
      </c>
      <c r="G51" s="41">
        <v>1.8348623853211008</v>
      </c>
      <c r="H51" s="127">
        <f t="shared" si="3"/>
        <v>39</v>
      </c>
      <c r="I51" s="41">
        <v>9.674728940783988</v>
      </c>
      <c r="J51" s="127">
        <f t="shared" si="4"/>
        <v>15</v>
      </c>
      <c r="K51" s="41">
        <v>103.75312760633861</v>
      </c>
      <c r="L51" s="127">
        <f t="shared" si="5"/>
        <v>4</v>
      </c>
      <c r="M51" s="41">
        <v>16.180150125104255</v>
      </c>
      <c r="N51" s="108"/>
      <c r="O51" s="127">
        <f t="shared" si="6"/>
        <v>21</v>
      </c>
      <c r="P51" s="41">
        <v>12.927439532944119</v>
      </c>
      <c r="Q51" s="127">
        <f t="shared" si="7"/>
        <v>10</v>
      </c>
      <c r="R51" s="41">
        <v>22.43536280233528</v>
      </c>
      <c r="S51" s="127">
        <f t="shared" si="8"/>
        <v>15</v>
      </c>
      <c r="T51" s="41">
        <v>30.025020850708927</v>
      </c>
      <c r="U51" s="127">
        <f t="shared" si="9"/>
        <v>21</v>
      </c>
      <c r="V51" s="41">
        <v>36.19683069224354</v>
      </c>
      <c r="W51" s="127">
        <f t="shared" si="10"/>
        <v>29</v>
      </c>
      <c r="X51" s="41">
        <v>7.9232693911593</v>
      </c>
      <c r="Y51" s="127">
        <f t="shared" si="11"/>
        <v>24</v>
      </c>
      <c r="Z51" s="41">
        <v>24.937447873227686</v>
      </c>
      <c r="AA51" s="100" t="s">
        <v>96</v>
      </c>
    </row>
    <row r="52" spans="1:27" ht="12" customHeight="1">
      <c r="A52" s="98" t="s">
        <v>52</v>
      </c>
      <c r="B52" s="122">
        <f t="shared" si="0"/>
        <v>17</v>
      </c>
      <c r="C52" s="39">
        <v>159.56331877729258</v>
      </c>
      <c r="D52" s="126">
        <f t="shared" si="1"/>
        <v>7</v>
      </c>
      <c r="E52" s="39">
        <v>6.462882096069869</v>
      </c>
      <c r="F52" s="126">
        <f t="shared" si="2"/>
        <v>28</v>
      </c>
      <c r="G52" s="39">
        <v>1.5720524017467248</v>
      </c>
      <c r="H52" s="126">
        <f t="shared" si="3"/>
        <v>42</v>
      </c>
      <c r="I52" s="39">
        <v>9.25764192139738</v>
      </c>
      <c r="J52" s="126">
        <f t="shared" si="4"/>
        <v>22</v>
      </c>
      <c r="K52" s="39">
        <v>95.37117903930131</v>
      </c>
      <c r="L52" s="126">
        <f t="shared" si="5"/>
        <v>9</v>
      </c>
      <c r="M52" s="39">
        <v>15.283842794759826</v>
      </c>
      <c r="N52" s="110"/>
      <c r="O52" s="126">
        <f t="shared" si="6"/>
        <v>24</v>
      </c>
      <c r="P52" s="39">
        <v>12.663755458515285</v>
      </c>
      <c r="Q52" s="126">
        <f t="shared" si="7"/>
        <v>19</v>
      </c>
      <c r="R52" s="39">
        <v>19.737991266375545</v>
      </c>
      <c r="S52" s="126">
        <f t="shared" si="8"/>
        <v>26</v>
      </c>
      <c r="T52" s="39">
        <v>25.065502183406117</v>
      </c>
      <c r="U52" s="126">
        <f t="shared" si="9"/>
        <v>14</v>
      </c>
      <c r="V52" s="39">
        <v>39.91266375545852</v>
      </c>
      <c r="W52" s="126">
        <f t="shared" si="10"/>
        <v>2</v>
      </c>
      <c r="X52" s="39">
        <v>12.576419213973798</v>
      </c>
      <c r="Y52" s="126">
        <f t="shared" si="11"/>
        <v>5</v>
      </c>
      <c r="Z52" s="39">
        <v>31.61572052401747</v>
      </c>
      <c r="AA52" s="99" t="s">
        <v>75</v>
      </c>
    </row>
    <row r="53" spans="1:27" s="97" customFormat="1" ht="24" customHeight="1">
      <c r="A53" s="95" t="s">
        <v>53</v>
      </c>
      <c r="B53" s="121">
        <f t="shared" si="0"/>
        <v>14</v>
      </c>
      <c r="C53" s="37">
        <v>167.26121979286538</v>
      </c>
      <c r="D53" s="125">
        <f t="shared" si="1"/>
        <v>13</v>
      </c>
      <c r="E53" s="37">
        <v>6.098964326812428</v>
      </c>
      <c r="F53" s="125">
        <f t="shared" si="2"/>
        <v>3</v>
      </c>
      <c r="G53" s="37">
        <v>2.4165707710011506</v>
      </c>
      <c r="H53" s="125">
        <f t="shared" si="3"/>
        <v>2</v>
      </c>
      <c r="I53" s="37">
        <v>14.2692750287687</v>
      </c>
      <c r="J53" s="125">
        <f t="shared" si="4"/>
        <v>4</v>
      </c>
      <c r="K53" s="37">
        <v>123.70540851553508</v>
      </c>
      <c r="L53" s="125">
        <f t="shared" si="5"/>
        <v>2</v>
      </c>
      <c r="M53" s="37">
        <v>17.779056386651323</v>
      </c>
      <c r="N53" s="109"/>
      <c r="O53" s="125">
        <f t="shared" si="6"/>
        <v>11</v>
      </c>
      <c r="P53" s="37">
        <v>14.729574223245109</v>
      </c>
      <c r="Q53" s="125">
        <f t="shared" si="7"/>
        <v>1</v>
      </c>
      <c r="R53" s="37">
        <v>26.006904487917147</v>
      </c>
      <c r="S53" s="125">
        <f t="shared" si="8"/>
        <v>27</v>
      </c>
      <c r="T53" s="37">
        <v>24.395857307249713</v>
      </c>
      <c r="U53" s="125">
        <f t="shared" si="9"/>
        <v>16</v>
      </c>
      <c r="V53" s="37">
        <v>38.83774453394707</v>
      </c>
      <c r="W53" s="125">
        <f t="shared" si="10"/>
        <v>18</v>
      </c>
      <c r="X53" s="37">
        <v>9.263521288837744</v>
      </c>
      <c r="Y53" s="125">
        <f t="shared" si="11"/>
        <v>9</v>
      </c>
      <c r="Z53" s="37">
        <v>29.171461449942463</v>
      </c>
      <c r="AA53" s="96" t="s">
        <v>109</v>
      </c>
    </row>
    <row r="54" spans="1:27" ht="12" customHeight="1">
      <c r="A54" s="101" t="s">
        <v>54</v>
      </c>
      <c r="B54" s="124">
        <f t="shared" si="0"/>
        <v>47</v>
      </c>
      <c r="C54" s="102">
        <v>95.15062454077884</v>
      </c>
      <c r="D54" s="128">
        <f t="shared" si="1"/>
        <v>40</v>
      </c>
      <c r="E54" s="102">
        <v>3.453343130051433</v>
      </c>
      <c r="F54" s="128">
        <f t="shared" si="2"/>
        <v>15</v>
      </c>
      <c r="G54" s="102">
        <v>1.9838354151359296</v>
      </c>
      <c r="H54" s="128">
        <f t="shared" si="3"/>
        <v>24</v>
      </c>
      <c r="I54" s="102">
        <v>11.462160176340925</v>
      </c>
      <c r="J54" s="128">
        <f t="shared" si="4"/>
        <v>47</v>
      </c>
      <c r="K54" s="102">
        <v>61.278471711976486</v>
      </c>
      <c r="L54" s="128">
        <f t="shared" si="5"/>
        <v>18</v>
      </c>
      <c r="M54" s="102">
        <v>13.666421748714182</v>
      </c>
      <c r="N54" s="110"/>
      <c r="O54" s="128">
        <f t="shared" si="6"/>
        <v>4</v>
      </c>
      <c r="P54" s="102">
        <v>16.311535635562088</v>
      </c>
      <c r="Q54" s="128">
        <f t="shared" si="7"/>
        <v>46</v>
      </c>
      <c r="R54" s="102">
        <v>11.903012490815577</v>
      </c>
      <c r="S54" s="128">
        <f t="shared" si="8"/>
        <v>45</v>
      </c>
      <c r="T54" s="102">
        <v>14.107274063188832</v>
      </c>
      <c r="U54" s="128">
        <f t="shared" si="9"/>
        <v>44</v>
      </c>
      <c r="V54" s="102">
        <v>23.0712711241734</v>
      </c>
      <c r="W54" s="128">
        <f t="shared" si="10"/>
        <v>44</v>
      </c>
      <c r="X54" s="102">
        <v>5.510653930933137</v>
      </c>
      <c r="Y54" s="128">
        <f t="shared" si="11"/>
        <v>12</v>
      </c>
      <c r="Z54" s="102">
        <v>27.479794268919914</v>
      </c>
      <c r="AA54" s="103" t="s">
        <v>110</v>
      </c>
    </row>
  </sheetData>
  <sheetProtection/>
  <mergeCells count="15">
    <mergeCell ref="F4:G5"/>
    <mergeCell ref="H4:I5"/>
    <mergeCell ref="J4:K5"/>
    <mergeCell ref="Y4:Z5"/>
    <mergeCell ref="Q4:R5"/>
    <mergeCell ref="S4:T5"/>
    <mergeCell ref="W5:X5"/>
    <mergeCell ref="W4:X4"/>
    <mergeCell ref="A4:A6"/>
    <mergeCell ref="B4:C5"/>
    <mergeCell ref="AA4:AA6"/>
    <mergeCell ref="L4:M5"/>
    <mergeCell ref="O4:P5"/>
    <mergeCell ref="U4:V5"/>
    <mergeCell ref="D4:E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2" r:id="rId1"/>
  <ignoredErrors>
    <ignoredError sqref="D26:D43 N26:O43 J26:J43 H26:H43 F26:F43 L26:L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8.125" style="80" customWidth="1"/>
    <col min="2" max="2" width="5.00390625" style="105" customWidth="1"/>
    <col min="3" max="3" width="10.125" style="80" customWidth="1"/>
    <col min="4" max="4" width="5.00390625" style="105" customWidth="1"/>
    <col min="5" max="5" width="10.125" style="80" customWidth="1"/>
    <col min="6" max="6" width="5.00390625" style="105" customWidth="1"/>
    <col min="7" max="7" width="10.125" style="80" customWidth="1"/>
    <col min="8" max="8" width="5.00390625" style="106" customWidth="1"/>
    <col min="9" max="9" width="10.125" style="81" customWidth="1"/>
    <col min="10" max="10" width="5.00390625" style="105" customWidth="1"/>
    <col min="11" max="11" width="10.125" style="80" customWidth="1"/>
    <col min="12" max="12" width="5.00390625" style="105" customWidth="1"/>
    <col min="13" max="13" width="10.125" style="105" customWidth="1"/>
    <col min="14" max="14" width="1.25" style="45" customWidth="1"/>
    <col min="15" max="15" width="5.00390625" style="105" customWidth="1"/>
    <col min="16" max="16" width="10.25390625" style="80" customWidth="1"/>
    <col min="17" max="17" width="5.00390625" style="106" customWidth="1"/>
    <col min="18" max="18" width="10.125" style="81" customWidth="1"/>
    <col min="19" max="19" width="5.00390625" style="106" customWidth="1"/>
    <col min="20" max="20" width="10.125" style="81" customWidth="1"/>
    <col min="21" max="21" width="5.00390625" style="106" customWidth="1"/>
    <col min="22" max="22" width="10.125" style="81" customWidth="1"/>
    <col min="23" max="23" width="5.00390625" style="106" customWidth="1"/>
    <col min="24" max="24" width="10.125" style="81" customWidth="1"/>
    <col min="25" max="25" width="5.00390625" style="106" customWidth="1"/>
    <col min="26" max="26" width="10.125" style="81" customWidth="1"/>
    <col min="27" max="27" width="5.625" style="80" customWidth="1"/>
    <col min="28" max="16384" width="9.00390625" style="78" customWidth="1"/>
  </cols>
  <sheetData>
    <row r="1" spans="1:27" ht="18.75">
      <c r="A1" s="74" t="s">
        <v>55</v>
      </c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5"/>
      <c r="AA1" s="75"/>
    </row>
    <row r="2" spans="1:27" ht="18.75">
      <c r="A2" s="74" t="s">
        <v>136</v>
      </c>
      <c r="B2" s="130"/>
      <c r="E2" s="77"/>
      <c r="F2" s="77"/>
      <c r="G2" s="77"/>
      <c r="H2" s="77"/>
      <c r="I2" s="77"/>
      <c r="J2" s="77"/>
      <c r="K2" s="77"/>
      <c r="L2" s="77"/>
      <c r="M2" s="114" t="s">
        <v>185</v>
      </c>
      <c r="N2" s="77"/>
      <c r="O2" s="76" t="s">
        <v>200</v>
      </c>
      <c r="P2" s="77"/>
      <c r="Q2" s="77"/>
      <c r="R2" s="77"/>
      <c r="S2" s="77"/>
      <c r="T2" s="77"/>
      <c r="U2" s="77"/>
      <c r="V2" s="77"/>
      <c r="W2" s="77"/>
      <c r="X2" s="77"/>
      <c r="Y2" s="77"/>
      <c r="AA2" s="82"/>
    </row>
    <row r="3" spans="1:27" ht="14.25" thickBot="1">
      <c r="A3" s="83"/>
      <c r="B3" s="113"/>
      <c r="C3" s="83"/>
      <c r="D3" s="113"/>
      <c r="E3" s="83"/>
      <c r="F3" s="113"/>
      <c r="G3" s="83"/>
      <c r="H3" s="84"/>
      <c r="I3" s="84"/>
      <c r="J3" s="113"/>
      <c r="K3" s="83"/>
      <c r="L3" s="111"/>
      <c r="M3" s="113"/>
      <c r="O3" s="113"/>
      <c r="P3" s="83"/>
      <c r="Q3" s="84"/>
      <c r="R3" s="84"/>
      <c r="S3" s="84"/>
      <c r="T3" s="84"/>
      <c r="U3" s="84"/>
      <c r="V3" s="84"/>
      <c r="W3" s="84"/>
      <c r="X3" s="84"/>
      <c r="Y3" s="84"/>
      <c r="Z3" s="84"/>
      <c r="AA3" s="85" t="s">
        <v>203</v>
      </c>
    </row>
    <row r="4" spans="1:27" ht="10.5" customHeight="1">
      <c r="A4" s="197" t="s">
        <v>1</v>
      </c>
      <c r="B4" s="193" t="s">
        <v>137</v>
      </c>
      <c r="C4" s="194"/>
      <c r="D4" s="207"/>
      <c r="E4" s="207"/>
      <c r="F4" s="207"/>
      <c r="G4" s="208"/>
      <c r="H4" s="212" t="s">
        <v>139</v>
      </c>
      <c r="I4" s="213"/>
      <c r="J4" s="212" t="s">
        <v>140</v>
      </c>
      <c r="K4" s="213"/>
      <c r="L4" s="193" t="s">
        <v>141</v>
      </c>
      <c r="M4" s="214"/>
      <c r="N4" s="47"/>
      <c r="O4" s="209"/>
      <c r="P4" s="209"/>
      <c r="Q4" s="209"/>
      <c r="R4" s="209"/>
      <c r="S4" s="209"/>
      <c r="T4" s="209"/>
      <c r="U4" s="209"/>
      <c r="V4" s="210"/>
      <c r="W4" s="193" t="s">
        <v>144</v>
      </c>
      <c r="X4" s="213"/>
      <c r="Y4" s="194" t="s">
        <v>145</v>
      </c>
      <c r="Z4" s="215"/>
      <c r="AA4" s="190" t="s">
        <v>1</v>
      </c>
    </row>
    <row r="5" spans="1:27" ht="33" customHeight="1">
      <c r="A5" s="198"/>
      <c r="B5" s="195"/>
      <c r="C5" s="200"/>
      <c r="D5" s="205" t="s">
        <v>227</v>
      </c>
      <c r="E5" s="206"/>
      <c r="F5" s="205" t="s">
        <v>138</v>
      </c>
      <c r="G5" s="206"/>
      <c r="H5" s="203"/>
      <c r="I5" s="204"/>
      <c r="J5" s="203"/>
      <c r="K5" s="204"/>
      <c r="L5" s="203"/>
      <c r="M5" s="211"/>
      <c r="N5" s="47"/>
      <c r="O5" s="216" t="s">
        <v>142</v>
      </c>
      <c r="P5" s="206"/>
      <c r="Q5" s="205" t="s">
        <v>143</v>
      </c>
      <c r="R5" s="206"/>
      <c r="S5" s="205" t="s">
        <v>186</v>
      </c>
      <c r="T5" s="206"/>
      <c r="U5" s="205" t="s">
        <v>187</v>
      </c>
      <c r="V5" s="206"/>
      <c r="W5" s="203"/>
      <c r="X5" s="204"/>
      <c r="Y5" s="196"/>
      <c r="Z5" s="200"/>
      <c r="AA5" s="191"/>
    </row>
    <row r="6" spans="1:27" ht="27.75" customHeight="1">
      <c r="A6" s="199"/>
      <c r="B6" s="89" t="s">
        <v>2</v>
      </c>
      <c r="C6" s="90" t="s">
        <v>116</v>
      </c>
      <c r="D6" s="89" t="s">
        <v>2</v>
      </c>
      <c r="E6" s="90" t="s">
        <v>116</v>
      </c>
      <c r="F6" s="89" t="s">
        <v>2</v>
      </c>
      <c r="G6" s="90" t="s">
        <v>116</v>
      </c>
      <c r="H6" s="89" t="s">
        <v>2</v>
      </c>
      <c r="I6" s="90" t="s">
        <v>116</v>
      </c>
      <c r="J6" s="89" t="s">
        <v>2</v>
      </c>
      <c r="K6" s="90" t="s">
        <v>116</v>
      </c>
      <c r="L6" s="89" t="s">
        <v>2</v>
      </c>
      <c r="M6" s="87" t="s">
        <v>116</v>
      </c>
      <c r="N6" s="47"/>
      <c r="O6" s="88" t="s">
        <v>2</v>
      </c>
      <c r="P6" s="90" t="s">
        <v>116</v>
      </c>
      <c r="Q6" s="89" t="s">
        <v>2</v>
      </c>
      <c r="R6" s="90" t="s">
        <v>116</v>
      </c>
      <c r="S6" s="89" t="s">
        <v>2</v>
      </c>
      <c r="T6" s="90" t="s">
        <v>116</v>
      </c>
      <c r="U6" s="89" t="s">
        <v>2</v>
      </c>
      <c r="V6" s="90" t="s">
        <v>116</v>
      </c>
      <c r="W6" s="89" t="s">
        <v>2</v>
      </c>
      <c r="X6" s="90" t="s">
        <v>116</v>
      </c>
      <c r="Y6" s="89" t="s">
        <v>2</v>
      </c>
      <c r="Z6" s="90" t="s">
        <v>116</v>
      </c>
      <c r="AA6" s="192"/>
    </row>
    <row r="7" spans="1:27" ht="12" customHeight="1">
      <c r="A7" s="92" t="s">
        <v>8</v>
      </c>
      <c r="B7" s="93"/>
      <c r="C7" s="35">
        <v>7</v>
      </c>
      <c r="D7" s="36"/>
      <c r="E7" s="35">
        <v>0.8</v>
      </c>
      <c r="F7" s="36"/>
      <c r="G7" s="35">
        <v>6.2</v>
      </c>
      <c r="H7" s="36"/>
      <c r="I7" s="35">
        <v>77.2</v>
      </c>
      <c r="J7" s="36"/>
      <c r="K7" s="35">
        <v>52.7</v>
      </c>
      <c r="L7" s="36"/>
      <c r="M7" s="35">
        <v>1273.1</v>
      </c>
      <c r="N7" s="108"/>
      <c r="O7" s="36"/>
      <c r="P7" s="35">
        <v>275.8</v>
      </c>
      <c r="Q7" s="36"/>
      <c r="R7" s="35">
        <v>8.7</v>
      </c>
      <c r="S7" s="36"/>
      <c r="T7" s="35">
        <v>274.1</v>
      </c>
      <c r="U7" s="36"/>
      <c r="V7" s="35">
        <v>713</v>
      </c>
      <c r="W7" s="36"/>
      <c r="X7" s="35">
        <v>125.1</v>
      </c>
      <c r="Y7" s="36"/>
      <c r="Z7" s="35">
        <v>1063.6</v>
      </c>
      <c r="AA7" s="94" t="s">
        <v>71</v>
      </c>
    </row>
    <row r="8" spans="1:27" s="97" customFormat="1" ht="24" customHeight="1">
      <c r="A8" s="95" t="s">
        <v>9</v>
      </c>
      <c r="B8" s="121">
        <f aca="true" t="shared" si="0" ref="B8:B54">IF(C8="","",RANK(C8,C$8:C$54))</f>
        <v>9</v>
      </c>
      <c r="C8" s="37">
        <v>10.9</v>
      </c>
      <c r="D8" s="125">
        <f aca="true" t="shared" si="1" ref="D8:D54">IF(E8="","",RANK(E8,E$8:E$54))</f>
        <v>12</v>
      </c>
      <c r="E8" s="37">
        <v>1.2</v>
      </c>
      <c r="F8" s="125">
        <f aca="true" t="shared" si="2" ref="F8:F54">IF(G8="","",RANK(G8,G$8:G$54))</f>
        <v>8</v>
      </c>
      <c r="G8" s="37">
        <v>9.7</v>
      </c>
      <c r="H8" s="125">
        <f aca="true" t="shared" si="3" ref="H8:H54">IF(I8="","",RANK(I8,I$8:I$54))</f>
        <v>44</v>
      </c>
      <c r="I8" s="37">
        <v>60.1</v>
      </c>
      <c r="J8" s="125">
        <f aca="true" t="shared" si="4" ref="J8:J54">IF(K8="","",RANK(K8,K$8:K$54))</f>
        <v>4</v>
      </c>
      <c r="K8" s="37">
        <v>54.5</v>
      </c>
      <c r="L8" s="125">
        <f aca="true" t="shared" si="5" ref="L8:L54">IF(M8="","",RANK(M8,M$8:M$54))</f>
        <v>7</v>
      </c>
      <c r="M8" s="37">
        <v>1851.7</v>
      </c>
      <c r="N8" s="109"/>
      <c r="O8" s="125">
        <f aca="true" t="shared" si="6" ref="O8:O54">IF(P8="","",RANK(P8,P$8:P$54))</f>
        <v>14</v>
      </c>
      <c r="P8" s="37">
        <v>382.7</v>
      </c>
      <c r="Q8" s="125">
        <f aca="true" t="shared" si="7" ref="Q8:S54">IF(R8="","",RANK(R8,R$8:R$54))</f>
        <v>23</v>
      </c>
      <c r="R8" s="37">
        <v>9.6</v>
      </c>
      <c r="S8" s="125">
        <f t="shared" si="7"/>
        <v>7</v>
      </c>
      <c r="T8" s="37">
        <v>490.1</v>
      </c>
      <c r="U8" s="125">
        <f aca="true" t="shared" si="8" ref="U8:U54">IF(V8="","",RANK(V8,V$8:V$54))</f>
        <v>3</v>
      </c>
      <c r="V8" s="37">
        <v>967.8</v>
      </c>
      <c r="W8" s="125">
        <f aca="true" t="shared" si="9" ref="W8:W54">IF(X8="","",RANK(X8,X$8:X$54))</f>
        <v>20</v>
      </c>
      <c r="X8" s="37">
        <v>167.9</v>
      </c>
      <c r="Y8" s="125">
        <f aca="true" t="shared" si="10" ref="Y8:Y54">IF(Z8="","",RANK(Z8,Z$8:Z$54))</f>
        <v>8</v>
      </c>
      <c r="Z8" s="37">
        <v>1543.3</v>
      </c>
      <c r="AA8" s="96" t="s">
        <v>72</v>
      </c>
    </row>
    <row r="9" spans="1:27" ht="12" customHeight="1">
      <c r="A9" s="98" t="s">
        <v>10</v>
      </c>
      <c r="B9" s="122">
        <f t="shared" si="0"/>
        <v>21</v>
      </c>
      <c r="C9" s="39">
        <v>7.7</v>
      </c>
      <c r="D9" s="126">
        <f t="shared" si="1"/>
        <v>17</v>
      </c>
      <c r="E9" s="39">
        <v>1.1</v>
      </c>
      <c r="F9" s="126">
        <f t="shared" si="2"/>
        <v>22</v>
      </c>
      <c r="G9" s="39">
        <v>6.6</v>
      </c>
      <c r="H9" s="126">
        <f t="shared" si="3"/>
        <v>38</v>
      </c>
      <c r="I9" s="39">
        <v>68.6</v>
      </c>
      <c r="J9" s="126">
        <f t="shared" si="4"/>
        <v>42</v>
      </c>
      <c r="K9" s="39">
        <v>40.8</v>
      </c>
      <c r="L9" s="126">
        <f t="shared" si="5"/>
        <v>27</v>
      </c>
      <c r="M9" s="39">
        <v>1355.7</v>
      </c>
      <c r="N9" s="110"/>
      <c r="O9" s="126">
        <f t="shared" si="6"/>
        <v>21</v>
      </c>
      <c r="P9" s="39">
        <v>330.4</v>
      </c>
      <c r="Q9" s="126">
        <f t="shared" si="7"/>
        <v>28</v>
      </c>
      <c r="R9" s="39">
        <v>7.9</v>
      </c>
      <c r="S9" s="126">
        <f t="shared" si="7"/>
        <v>36</v>
      </c>
      <c r="T9" s="39">
        <v>214.6</v>
      </c>
      <c r="U9" s="126">
        <f t="shared" si="8"/>
        <v>24</v>
      </c>
      <c r="V9" s="39">
        <v>801.4</v>
      </c>
      <c r="W9" s="126">
        <f t="shared" si="9"/>
        <v>9</v>
      </c>
      <c r="X9" s="39">
        <v>320.4</v>
      </c>
      <c r="Y9" s="126">
        <f t="shared" si="10"/>
        <v>27</v>
      </c>
      <c r="Z9" s="39">
        <v>1097.9</v>
      </c>
      <c r="AA9" s="99" t="s">
        <v>73</v>
      </c>
    </row>
    <row r="10" spans="1:27" ht="12" customHeight="1">
      <c r="A10" s="98" t="s">
        <v>11</v>
      </c>
      <c r="B10" s="122">
        <f t="shared" si="0"/>
        <v>23</v>
      </c>
      <c r="C10" s="39">
        <v>7.5</v>
      </c>
      <c r="D10" s="126">
        <f t="shared" si="1"/>
        <v>12</v>
      </c>
      <c r="E10" s="39">
        <v>1.2</v>
      </c>
      <c r="F10" s="126">
        <f t="shared" si="2"/>
        <v>23</v>
      </c>
      <c r="G10" s="39">
        <v>6.3</v>
      </c>
      <c r="H10" s="126">
        <f t="shared" si="3"/>
        <v>40</v>
      </c>
      <c r="I10" s="39">
        <v>67.3</v>
      </c>
      <c r="J10" s="126">
        <f t="shared" si="4"/>
        <v>38</v>
      </c>
      <c r="K10" s="39">
        <v>43.3</v>
      </c>
      <c r="L10" s="126">
        <f t="shared" si="5"/>
        <v>23</v>
      </c>
      <c r="M10" s="39">
        <v>1436.9</v>
      </c>
      <c r="N10" s="110"/>
      <c r="O10" s="126">
        <f t="shared" si="6"/>
        <v>18</v>
      </c>
      <c r="P10" s="39">
        <v>348.8</v>
      </c>
      <c r="Q10" s="126">
        <f t="shared" si="7"/>
        <v>3</v>
      </c>
      <c r="R10" s="39">
        <v>16.7</v>
      </c>
      <c r="S10" s="126">
        <f t="shared" si="7"/>
        <v>35</v>
      </c>
      <c r="T10" s="39">
        <v>215.6</v>
      </c>
      <c r="U10" s="126">
        <f t="shared" si="8"/>
        <v>15</v>
      </c>
      <c r="V10" s="39">
        <v>853</v>
      </c>
      <c r="W10" s="126">
        <f t="shared" si="9"/>
        <v>15</v>
      </c>
      <c r="X10" s="39">
        <v>197.5</v>
      </c>
      <c r="Y10" s="126">
        <f t="shared" si="10"/>
        <v>24</v>
      </c>
      <c r="Z10" s="39">
        <v>1153.3</v>
      </c>
      <c r="AA10" s="99" t="s">
        <v>74</v>
      </c>
    </row>
    <row r="11" spans="1:27" ht="12" customHeight="1">
      <c r="A11" s="98" t="s">
        <v>12</v>
      </c>
      <c r="B11" s="122">
        <f t="shared" si="0"/>
        <v>31</v>
      </c>
      <c r="C11" s="39">
        <v>6.3</v>
      </c>
      <c r="D11" s="126">
        <f t="shared" si="1"/>
        <v>17</v>
      </c>
      <c r="E11" s="39">
        <v>1.1</v>
      </c>
      <c r="F11" s="126">
        <f t="shared" si="2"/>
        <v>35</v>
      </c>
      <c r="G11" s="39">
        <v>5.2</v>
      </c>
      <c r="H11" s="126">
        <f t="shared" si="3"/>
        <v>39</v>
      </c>
      <c r="I11" s="39">
        <v>67.4</v>
      </c>
      <c r="J11" s="126">
        <f t="shared" si="4"/>
        <v>34</v>
      </c>
      <c r="K11" s="39">
        <v>44.5</v>
      </c>
      <c r="L11" s="126">
        <f t="shared" si="5"/>
        <v>37</v>
      </c>
      <c r="M11" s="39">
        <v>1141.6</v>
      </c>
      <c r="N11" s="110"/>
      <c r="O11" s="126">
        <f t="shared" si="6"/>
        <v>30</v>
      </c>
      <c r="P11" s="39">
        <v>264.5</v>
      </c>
      <c r="Q11" s="126">
        <f t="shared" si="7"/>
        <v>39</v>
      </c>
      <c r="R11" s="39">
        <v>5.9</v>
      </c>
      <c r="S11" s="126">
        <f t="shared" si="7"/>
        <v>47</v>
      </c>
      <c r="T11" s="39">
        <v>140.7</v>
      </c>
      <c r="U11" s="126">
        <f t="shared" si="8"/>
        <v>32</v>
      </c>
      <c r="V11" s="39">
        <v>729.3</v>
      </c>
      <c r="W11" s="126">
        <f t="shared" si="9"/>
        <v>27</v>
      </c>
      <c r="X11" s="39">
        <v>131.7</v>
      </c>
      <c r="Y11" s="126">
        <f t="shared" si="10"/>
        <v>38</v>
      </c>
      <c r="Z11" s="39">
        <v>895.2</v>
      </c>
      <c r="AA11" s="99" t="s">
        <v>75</v>
      </c>
    </row>
    <row r="12" spans="1:27" ht="12" customHeight="1">
      <c r="A12" s="98" t="s">
        <v>13</v>
      </c>
      <c r="B12" s="122">
        <f t="shared" si="0"/>
        <v>26</v>
      </c>
      <c r="C12" s="39">
        <v>6.9</v>
      </c>
      <c r="D12" s="126">
        <f t="shared" si="1"/>
        <v>10</v>
      </c>
      <c r="E12" s="39">
        <v>1.4</v>
      </c>
      <c r="F12" s="126">
        <f t="shared" si="2"/>
        <v>33</v>
      </c>
      <c r="G12" s="39">
        <v>5.5</v>
      </c>
      <c r="H12" s="126">
        <f t="shared" si="3"/>
        <v>29</v>
      </c>
      <c r="I12" s="39">
        <v>71.3</v>
      </c>
      <c r="J12" s="126">
        <f t="shared" si="4"/>
        <v>41</v>
      </c>
      <c r="K12" s="39">
        <v>41.7</v>
      </c>
      <c r="L12" s="126">
        <f t="shared" si="5"/>
        <v>19</v>
      </c>
      <c r="M12" s="39">
        <v>1495.5</v>
      </c>
      <c r="N12" s="110"/>
      <c r="O12" s="126">
        <f t="shared" si="6"/>
        <v>13</v>
      </c>
      <c r="P12" s="39">
        <v>383.6</v>
      </c>
      <c r="Q12" s="126">
        <f t="shared" si="7"/>
        <v>30</v>
      </c>
      <c r="R12" s="39">
        <v>7.8</v>
      </c>
      <c r="S12" s="126">
        <f t="shared" si="7"/>
        <v>33</v>
      </c>
      <c r="T12" s="39">
        <v>219</v>
      </c>
      <c r="U12" s="126">
        <f t="shared" si="8"/>
        <v>9</v>
      </c>
      <c r="V12" s="39">
        <v>882.5</v>
      </c>
      <c r="W12" s="126">
        <f t="shared" si="9"/>
        <v>21</v>
      </c>
      <c r="X12" s="39">
        <v>149.1</v>
      </c>
      <c r="Y12" s="126">
        <f t="shared" si="10"/>
        <v>19</v>
      </c>
      <c r="Z12" s="39">
        <v>1272.6</v>
      </c>
      <c r="AA12" s="99" t="s">
        <v>76</v>
      </c>
    </row>
    <row r="13" spans="1:27" s="97" customFormat="1" ht="24" customHeight="1">
      <c r="A13" s="95" t="s">
        <v>14</v>
      </c>
      <c r="B13" s="121">
        <f t="shared" si="0"/>
        <v>36</v>
      </c>
      <c r="C13" s="37">
        <v>5.8</v>
      </c>
      <c r="D13" s="125">
        <f t="shared" si="1"/>
        <v>12</v>
      </c>
      <c r="E13" s="37">
        <v>1.2</v>
      </c>
      <c r="F13" s="125">
        <f t="shared" si="2"/>
        <v>40</v>
      </c>
      <c r="G13" s="37">
        <v>4.6</v>
      </c>
      <c r="H13" s="125">
        <f t="shared" si="3"/>
        <v>23</v>
      </c>
      <c r="I13" s="37">
        <v>76.5</v>
      </c>
      <c r="J13" s="125">
        <f t="shared" si="4"/>
        <v>46</v>
      </c>
      <c r="K13" s="37">
        <v>38.5</v>
      </c>
      <c r="L13" s="125">
        <f t="shared" si="5"/>
        <v>30</v>
      </c>
      <c r="M13" s="37">
        <v>1268.9</v>
      </c>
      <c r="N13" s="109"/>
      <c r="O13" s="125">
        <f t="shared" si="6"/>
        <v>24</v>
      </c>
      <c r="P13" s="37">
        <v>311.7</v>
      </c>
      <c r="Q13" s="125">
        <f t="shared" si="7"/>
        <v>45</v>
      </c>
      <c r="R13" s="37">
        <v>4.1</v>
      </c>
      <c r="S13" s="125">
        <f t="shared" si="7"/>
        <v>45</v>
      </c>
      <c r="T13" s="37">
        <v>153.3</v>
      </c>
      <c r="U13" s="125">
        <f t="shared" si="8"/>
        <v>25</v>
      </c>
      <c r="V13" s="37">
        <v>798.3</v>
      </c>
      <c r="W13" s="125">
        <f t="shared" si="9"/>
        <v>33</v>
      </c>
      <c r="X13" s="37">
        <v>105.5</v>
      </c>
      <c r="Y13" s="125">
        <f t="shared" si="10"/>
        <v>31</v>
      </c>
      <c r="Z13" s="37">
        <v>1047.3</v>
      </c>
      <c r="AA13" s="96" t="s">
        <v>77</v>
      </c>
    </row>
    <row r="14" spans="1:27" ht="12" customHeight="1">
      <c r="A14" s="98" t="s">
        <v>15</v>
      </c>
      <c r="B14" s="122">
        <f t="shared" si="0"/>
        <v>24</v>
      </c>
      <c r="C14" s="39">
        <v>7.1</v>
      </c>
      <c r="D14" s="126">
        <f t="shared" si="1"/>
        <v>17</v>
      </c>
      <c r="E14" s="39">
        <v>1.1</v>
      </c>
      <c r="F14" s="126">
        <f t="shared" si="2"/>
        <v>28</v>
      </c>
      <c r="G14" s="39">
        <v>6</v>
      </c>
      <c r="H14" s="126">
        <f t="shared" si="3"/>
        <v>33</v>
      </c>
      <c r="I14" s="39">
        <v>70.3</v>
      </c>
      <c r="J14" s="126">
        <f t="shared" si="4"/>
        <v>37</v>
      </c>
      <c r="K14" s="39">
        <v>43.4</v>
      </c>
      <c r="L14" s="126">
        <f t="shared" si="5"/>
        <v>24</v>
      </c>
      <c r="M14" s="39">
        <v>1429.9</v>
      </c>
      <c r="N14" s="110"/>
      <c r="O14" s="126">
        <f t="shared" si="6"/>
        <v>15</v>
      </c>
      <c r="P14" s="39">
        <v>372.5</v>
      </c>
      <c r="Q14" s="126">
        <f t="shared" si="7"/>
        <v>17</v>
      </c>
      <c r="R14" s="39">
        <v>11.6</v>
      </c>
      <c r="S14" s="126">
        <f t="shared" si="7"/>
        <v>34</v>
      </c>
      <c r="T14" s="39">
        <v>218.4</v>
      </c>
      <c r="U14" s="126">
        <f t="shared" si="8"/>
        <v>19</v>
      </c>
      <c r="V14" s="39">
        <v>825.7</v>
      </c>
      <c r="W14" s="126">
        <f t="shared" si="9"/>
        <v>25</v>
      </c>
      <c r="X14" s="39">
        <v>135.3</v>
      </c>
      <c r="Y14" s="126">
        <f t="shared" si="10"/>
        <v>26</v>
      </c>
      <c r="Z14" s="39">
        <v>1122.7</v>
      </c>
      <c r="AA14" s="99" t="s">
        <v>78</v>
      </c>
    </row>
    <row r="15" spans="1:27" ht="12" customHeight="1">
      <c r="A15" s="98" t="s">
        <v>16</v>
      </c>
      <c r="B15" s="122">
        <f t="shared" si="0"/>
        <v>29</v>
      </c>
      <c r="C15" s="39">
        <v>6.8</v>
      </c>
      <c r="D15" s="126">
        <f t="shared" si="1"/>
        <v>33</v>
      </c>
      <c r="E15" s="39">
        <v>0.7</v>
      </c>
      <c r="F15" s="126">
        <f t="shared" si="2"/>
        <v>26</v>
      </c>
      <c r="G15" s="39">
        <v>6.1</v>
      </c>
      <c r="H15" s="126">
        <f t="shared" si="3"/>
        <v>46</v>
      </c>
      <c r="I15" s="39">
        <v>57.1</v>
      </c>
      <c r="J15" s="126">
        <f t="shared" si="4"/>
        <v>26</v>
      </c>
      <c r="K15" s="39">
        <v>45.7</v>
      </c>
      <c r="L15" s="126">
        <f t="shared" si="5"/>
        <v>38</v>
      </c>
      <c r="M15" s="39">
        <v>1125.2</v>
      </c>
      <c r="N15" s="110"/>
      <c r="O15" s="126">
        <f t="shared" si="6"/>
        <v>33</v>
      </c>
      <c r="P15" s="39">
        <v>255.2</v>
      </c>
      <c r="Q15" s="126">
        <f t="shared" si="7"/>
        <v>33</v>
      </c>
      <c r="R15" s="39">
        <v>7.3</v>
      </c>
      <c r="S15" s="126">
        <f t="shared" si="7"/>
        <v>38</v>
      </c>
      <c r="T15" s="39">
        <v>198.8</v>
      </c>
      <c r="U15" s="126">
        <f t="shared" si="8"/>
        <v>37</v>
      </c>
      <c r="V15" s="39">
        <v>662.3</v>
      </c>
      <c r="W15" s="126">
        <f t="shared" si="9"/>
        <v>34</v>
      </c>
      <c r="X15" s="39">
        <v>95.5</v>
      </c>
      <c r="Y15" s="126">
        <f t="shared" si="10"/>
        <v>39</v>
      </c>
      <c r="Z15" s="39">
        <v>884.8</v>
      </c>
      <c r="AA15" s="99" t="s">
        <v>79</v>
      </c>
    </row>
    <row r="16" spans="1:27" ht="12" customHeight="1">
      <c r="A16" s="98" t="s">
        <v>17</v>
      </c>
      <c r="B16" s="122">
        <f t="shared" si="0"/>
        <v>38</v>
      </c>
      <c r="C16" s="39">
        <v>5.7</v>
      </c>
      <c r="D16" s="126">
        <f t="shared" si="1"/>
        <v>26</v>
      </c>
      <c r="E16" s="39">
        <v>0.9</v>
      </c>
      <c r="F16" s="126">
        <f t="shared" si="2"/>
        <v>38</v>
      </c>
      <c r="G16" s="39">
        <v>4.8</v>
      </c>
      <c r="H16" s="126">
        <f t="shared" si="3"/>
        <v>37</v>
      </c>
      <c r="I16" s="39">
        <v>69.4</v>
      </c>
      <c r="J16" s="126">
        <f t="shared" si="4"/>
        <v>17</v>
      </c>
      <c r="K16" s="39">
        <v>48.4</v>
      </c>
      <c r="L16" s="126">
        <f t="shared" si="5"/>
        <v>39</v>
      </c>
      <c r="M16" s="39">
        <v>1120.4</v>
      </c>
      <c r="N16" s="110"/>
      <c r="O16" s="126">
        <f t="shared" si="6"/>
        <v>31</v>
      </c>
      <c r="P16" s="39">
        <v>263.9</v>
      </c>
      <c r="Q16" s="126">
        <f t="shared" si="7"/>
        <v>27</v>
      </c>
      <c r="R16" s="39">
        <v>9.1</v>
      </c>
      <c r="S16" s="126">
        <f t="shared" si="7"/>
        <v>31</v>
      </c>
      <c r="T16" s="39">
        <v>229.8</v>
      </c>
      <c r="U16" s="126">
        <f t="shared" si="8"/>
        <v>40</v>
      </c>
      <c r="V16" s="39">
        <v>616.3</v>
      </c>
      <c r="W16" s="126">
        <f t="shared" si="9"/>
        <v>24</v>
      </c>
      <c r="X16" s="39">
        <v>137.3</v>
      </c>
      <c r="Y16" s="126">
        <f t="shared" si="10"/>
        <v>37</v>
      </c>
      <c r="Z16" s="39">
        <v>925.8</v>
      </c>
      <c r="AA16" s="99" t="s">
        <v>80</v>
      </c>
    </row>
    <row r="17" spans="1:27" ht="12" customHeight="1">
      <c r="A17" s="98" t="s">
        <v>18</v>
      </c>
      <c r="B17" s="122">
        <f t="shared" si="0"/>
        <v>25</v>
      </c>
      <c r="C17" s="39">
        <v>7</v>
      </c>
      <c r="D17" s="126">
        <f t="shared" si="1"/>
        <v>37</v>
      </c>
      <c r="E17" s="39">
        <v>0.6</v>
      </c>
      <c r="F17" s="126">
        <f t="shared" si="2"/>
        <v>23</v>
      </c>
      <c r="G17" s="39">
        <v>6.3</v>
      </c>
      <c r="H17" s="126">
        <f t="shared" si="3"/>
        <v>24</v>
      </c>
      <c r="I17" s="39">
        <v>76.3</v>
      </c>
      <c r="J17" s="126">
        <f t="shared" si="4"/>
        <v>21</v>
      </c>
      <c r="K17" s="39">
        <v>46.7</v>
      </c>
      <c r="L17" s="126">
        <f t="shared" si="5"/>
        <v>32</v>
      </c>
      <c r="M17" s="39">
        <v>1252.5</v>
      </c>
      <c r="N17" s="110"/>
      <c r="O17" s="126">
        <f t="shared" si="6"/>
        <v>32</v>
      </c>
      <c r="P17" s="39">
        <v>260.3</v>
      </c>
      <c r="Q17" s="126">
        <f t="shared" si="7"/>
        <v>46</v>
      </c>
      <c r="R17" s="39">
        <v>3.9</v>
      </c>
      <c r="S17" s="126">
        <f t="shared" si="7"/>
        <v>29</v>
      </c>
      <c r="T17" s="39">
        <v>244.5</v>
      </c>
      <c r="U17" s="126">
        <f t="shared" si="8"/>
        <v>27</v>
      </c>
      <c r="V17" s="39">
        <v>741.5</v>
      </c>
      <c r="W17" s="126">
        <f t="shared" si="9"/>
        <v>31</v>
      </c>
      <c r="X17" s="39">
        <v>112.5</v>
      </c>
      <c r="Y17" s="126">
        <f t="shared" si="10"/>
        <v>32</v>
      </c>
      <c r="Z17" s="39">
        <v>1046.4</v>
      </c>
      <c r="AA17" s="99" t="s">
        <v>81</v>
      </c>
    </row>
    <row r="18" spans="1:27" s="97" customFormat="1" ht="24" customHeight="1">
      <c r="A18" s="95" t="s">
        <v>19</v>
      </c>
      <c r="B18" s="121">
        <f t="shared" si="0"/>
        <v>41</v>
      </c>
      <c r="C18" s="37">
        <v>5.1</v>
      </c>
      <c r="D18" s="125">
        <f t="shared" si="1"/>
        <v>33</v>
      </c>
      <c r="E18" s="37">
        <v>0.7</v>
      </c>
      <c r="F18" s="125">
        <f t="shared" si="2"/>
        <v>42</v>
      </c>
      <c r="G18" s="37">
        <v>4.4</v>
      </c>
      <c r="H18" s="125">
        <f t="shared" si="3"/>
        <v>47</v>
      </c>
      <c r="I18" s="37">
        <v>54.7</v>
      </c>
      <c r="J18" s="125">
        <f t="shared" si="4"/>
        <v>23</v>
      </c>
      <c r="K18" s="37">
        <v>46.3</v>
      </c>
      <c r="L18" s="125">
        <f t="shared" si="5"/>
        <v>46</v>
      </c>
      <c r="M18" s="37">
        <v>887.4</v>
      </c>
      <c r="N18" s="109"/>
      <c r="O18" s="125">
        <f t="shared" si="6"/>
        <v>42</v>
      </c>
      <c r="P18" s="37">
        <v>202.5</v>
      </c>
      <c r="Q18" s="125">
        <f t="shared" si="7"/>
        <v>46</v>
      </c>
      <c r="R18" s="37">
        <v>3.9</v>
      </c>
      <c r="S18" s="125">
        <f t="shared" si="7"/>
        <v>40</v>
      </c>
      <c r="T18" s="37">
        <v>190.5</v>
      </c>
      <c r="U18" s="125">
        <f t="shared" si="8"/>
        <v>47</v>
      </c>
      <c r="V18" s="37">
        <v>490</v>
      </c>
      <c r="W18" s="125">
        <f t="shared" si="9"/>
        <v>40</v>
      </c>
      <c r="X18" s="37">
        <v>56.8</v>
      </c>
      <c r="Y18" s="125">
        <f t="shared" si="10"/>
        <v>46</v>
      </c>
      <c r="Z18" s="37">
        <v>734.7</v>
      </c>
      <c r="AA18" s="96" t="s">
        <v>82</v>
      </c>
    </row>
    <row r="19" spans="1:27" ht="12" customHeight="1">
      <c r="A19" s="98" t="s">
        <v>20</v>
      </c>
      <c r="B19" s="122">
        <f t="shared" si="0"/>
        <v>44</v>
      </c>
      <c r="C19" s="39">
        <v>4.7</v>
      </c>
      <c r="D19" s="126">
        <f t="shared" si="1"/>
        <v>37</v>
      </c>
      <c r="E19" s="39">
        <v>0.6</v>
      </c>
      <c r="F19" s="126">
        <f t="shared" si="2"/>
        <v>44</v>
      </c>
      <c r="G19" s="39">
        <v>4.1</v>
      </c>
      <c r="H19" s="126">
        <f t="shared" si="3"/>
        <v>43</v>
      </c>
      <c r="I19" s="39">
        <v>60.5</v>
      </c>
      <c r="J19" s="126">
        <f t="shared" si="4"/>
        <v>12</v>
      </c>
      <c r="K19" s="39">
        <v>50.6</v>
      </c>
      <c r="L19" s="126">
        <f t="shared" si="5"/>
        <v>45</v>
      </c>
      <c r="M19" s="39">
        <v>926.6</v>
      </c>
      <c r="N19" s="110"/>
      <c r="O19" s="126">
        <f t="shared" si="6"/>
        <v>38</v>
      </c>
      <c r="P19" s="39">
        <v>219.7</v>
      </c>
      <c r="Q19" s="126">
        <f t="shared" si="7"/>
        <v>37</v>
      </c>
      <c r="R19" s="39">
        <v>6.1</v>
      </c>
      <c r="S19" s="126">
        <f t="shared" si="7"/>
        <v>42</v>
      </c>
      <c r="T19" s="39">
        <v>166.6</v>
      </c>
      <c r="U19" s="126">
        <f t="shared" si="8"/>
        <v>46</v>
      </c>
      <c r="V19" s="39">
        <v>533.4</v>
      </c>
      <c r="W19" s="126">
        <f t="shared" si="9"/>
        <v>39</v>
      </c>
      <c r="X19" s="39">
        <v>64.2</v>
      </c>
      <c r="Y19" s="126">
        <f t="shared" si="10"/>
        <v>45</v>
      </c>
      <c r="Z19" s="39">
        <v>759.9</v>
      </c>
      <c r="AA19" s="99" t="s">
        <v>83</v>
      </c>
    </row>
    <row r="20" spans="1:27" ht="12" customHeight="1">
      <c r="A20" s="98" t="s">
        <v>21</v>
      </c>
      <c r="B20" s="122">
        <f t="shared" si="0"/>
        <v>40</v>
      </c>
      <c r="C20" s="39">
        <v>5.2</v>
      </c>
      <c r="D20" s="126">
        <f t="shared" si="1"/>
        <v>45</v>
      </c>
      <c r="E20" s="39">
        <v>0.4</v>
      </c>
      <c r="F20" s="126">
        <f t="shared" si="2"/>
        <v>38</v>
      </c>
      <c r="G20" s="39">
        <v>4.8</v>
      </c>
      <c r="H20" s="126">
        <f t="shared" si="3"/>
        <v>4</v>
      </c>
      <c r="I20" s="39">
        <v>98.4</v>
      </c>
      <c r="J20" s="126">
        <f t="shared" si="4"/>
        <v>1</v>
      </c>
      <c r="K20" s="39">
        <v>83.2</v>
      </c>
      <c r="L20" s="126">
        <f t="shared" si="5"/>
        <v>42</v>
      </c>
      <c r="M20" s="39">
        <v>1026.5</v>
      </c>
      <c r="N20" s="110"/>
      <c r="O20" s="126">
        <f t="shared" si="6"/>
        <v>43</v>
      </c>
      <c r="P20" s="39">
        <v>197.3</v>
      </c>
      <c r="Q20" s="126">
        <f t="shared" si="7"/>
        <v>31</v>
      </c>
      <c r="R20" s="39">
        <v>7.6</v>
      </c>
      <c r="S20" s="126">
        <f t="shared" si="7"/>
        <v>44</v>
      </c>
      <c r="T20" s="39">
        <v>164.1</v>
      </c>
      <c r="U20" s="126">
        <f t="shared" si="8"/>
        <v>38</v>
      </c>
      <c r="V20" s="39">
        <v>656.3</v>
      </c>
      <c r="W20" s="126">
        <f t="shared" si="9"/>
        <v>42</v>
      </c>
      <c r="X20" s="39">
        <v>53.1</v>
      </c>
      <c r="Y20" s="126">
        <f t="shared" si="10"/>
        <v>42</v>
      </c>
      <c r="Z20" s="39">
        <v>833.3</v>
      </c>
      <c r="AA20" s="99" t="s">
        <v>84</v>
      </c>
    </row>
    <row r="21" spans="1:27" ht="12" customHeight="1">
      <c r="A21" s="98" t="s">
        <v>22</v>
      </c>
      <c r="B21" s="122">
        <f t="shared" si="0"/>
        <v>47</v>
      </c>
      <c r="C21" s="39">
        <v>4</v>
      </c>
      <c r="D21" s="126">
        <f t="shared" si="1"/>
        <v>41</v>
      </c>
      <c r="E21" s="39">
        <v>0.5</v>
      </c>
      <c r="F21" s="126">
        <f t="shared" si="2"/>
        <v>47</v>
      </c>
      <c r="G21" s="39">
        <v>3.5</v>
      </c>
      <c r="H21" s="126">
        <f t="shared" si="3"/>
        <v>34</v>
      </c>
      <c r="I21" s="39">
        <v>70.1</v>
      </c>
      <c r="J21" s="126">
        <f t="shared" si="4"/>
        <v>6</v>
      </c>
      <c r="K21" s="39">
        <v>53.8</v>
      </c>
      <c r="L21" s="126">
        <f t="shared" si="5"/>
        <v>47</v>
      </c>
      <c r="M21" s="39">
        <v>852.3</v>
      </c>
      <c r="N21" s="110"/>
      <c r="O21" s="126">
        <f t="shared" si="6"/>
        <v>47</v>
      </c>
      <c r="P21" s="39">
        <v>161.6</v>
      </c>
      <c r="Q21" s="126">
        <f t="shared" si="7"/>
        <v>43</v>
      </c>
      <c r="R21" s="39">
        <v>4.6</v>
      </c>
      <c r="S21" s="126">
        <f t="shared" si="7"/>
        <v>46</v>
      </c>
      <c r="T21" s="39">
        <v>144.6</v>
      </c>
      <c r="U21" s="126">
        <f t="shared" si="8"/>
        <v>45</v>
      </c>
      <c r="V21" s="39">
        <v>540.7</v>
      </c>
      <c r="W21" s="126">
        <f t="shared" si="9"/>
        <v>45</v>
      </c>
      <c r="X21" s="39">
        <v>46.9</v>
      </c>
      <c r="Y21" s="126">
        <f t="shared" si="10"/>
        <v>47</v>
      </c>
      <c r="Z21" s="39">
        <v>690.7</v>
      </c>
      <c r="AA21" s="99" t="s">
        <v>85</v>
      </c>
    </row>
    <row r="22" spans="1:27" ht="12" customHeight="1">
      <c r="A22" s="98" t="s">
        <v>23</v>
      </c>
      <c r="B22" s="122">
        <f t="shared" si="0"/>
        <v>36</v>
      </c>
      <c r="C22" s="39">
        <v>5.8</v>
      </c>
      <c r="D22" s="126">
        <f t="shared" si="1"/>
        <v>26</v>
      </c>
      <c r="E22" s="39">
        <v>0.9</v>
      </c>
      <c r="F22" s="126">
        <f t="shared" si="2"/>
        <v>37</v>
      </c>
      <c r="G22" s="39">
        <v>4.9</v>
      </c>
      <c r="H22" s="126">
        <f t="shared" si="3"/>
        <v>32</v>
      </c>
      <c r="I22" s="39">
        <v>70.4</v>
      </c>
      <c r="J22" s="126">
        <f t="shared" si="4"/>
        <v>15</v>
      </c>
      <c r="K22" s="39">
        <v>48.8</v>
      </c>
      <c r="L22" s="126">
        <f t="shared" si="5"/>
        <v>29</v>
      </c>
      <c r="M22" s="39">
        <v>1283.4</v>
      </c>
      <c r="N22" s="110"/>
      <c r="O22" s="126">
        <f t="shared" si="6"/>
        <v>27</v>
      </c>
      <c r="P22" s="39">
        <v>293.3</v>
      </c>
      <c r="Q22" s="126">
        <f t="shared" si="7"/>
        <v>42</v>
      </c>
      <c r="R22" s="39">
        <v>5</v>
      </c>
      <c r="S22" s="126">
        <f t="shared" si="7"/>
        <v>30</v>
      </c>
      <c r="T22" s="39">
        <v>231.4</v>
      </c>
      <c r="U22" s="126">
        <f t="shared" si="8"/>
        <v>26</v>
      </c>
      <c r="V22" s="39">
        <v>752.3</v>
      </c>
      <c r="W22" s="126">
        <f t="shared" si="9"/>
        <v>41</v>
      </c>
      <c r="X22" s="39">
        <v>53.4</v>
      </c>
      <c r="Y22" s="126">
        <f t="shared" si="10"/>
        <v>28</v>
      </c>
      <c r="Z22" s="39">
        <v>1078.7</v>
      </c>
      <c r="AA22" s="99" t="s">
        <v>86</v>
      </c>
    </row>
    <row r="23" spans="1:27" s="97" customFormat="1" ht="24" customHeight="1">
      <c r="A23" s="95" t="s">
        <v>24</v>
      </c>
      <c r="B23" s="121">
        <f t="shared" si="0"/>
        <v>10</v>
      </c>
      <c r="C23" s="37">
        <v>10.5</v>
      </c>
      <c r="D23" s="125">
        <f t="shared" si="1"/>
        <v>7</v>
      </c>
      <c r="E23" s="37">
        <v>1.7</v>
      </c>
      <c r="F23" s="125">
        <f t="shared" si="2"/>
        <v>13</v>
      </c>
      <c r="G23" s="37">
        <v>8.7</v>
      </c>
      <c r="H23" s="125">
        <f t="shared" si="3"/>
        <v>31</v>
      </c>
      <c r="I23" s="37">
        <v>70.5</v>
      </c>
      <c r="J23" s="125">
        <f t="shared" si="4"/>
        <v>40</v>
      </c>
      <c r="K23" s="37">
        <v>41.9</v>
      </c>
      <c r="L23" s="125">
        <f t="shared" si="5"/>
        <v>13</v>
      </c>
      <c r="M23" s="37">
        <v>1644.6</v>
      </c>
      <c r="N23" s="109"/>
      <c r="O23" s="125">
        <f t="shared" si="6"/>
        <v>23</v>
      </c>
      <c r="P23" s="37">
        <v>318.4</v>
      </c>
      <c r="Q23" s="125">
        <f t="shared" si="7"/>
        <v>21</v>
      </c>
      <c r="R23" s="37">
        <v>10.1</v>
      </c>
      <c r="S23" s="125">
        <f t="shared" si="7"/>
        <v>8</v>
      </c>
      <c r="T23" s="37">
        <v>485.3</v>
      </c>
      <c r="U23" s="125">
        <f t="shared" si="8"/>
        <v>18</v>
      </c>
      <c r="V23" s="37">
        <v>829</v>
      </c>
      <c r="W23" s="125">
        <f t="shared" si="9"/>
        <v>28</v>
      </c>
      <c r="X23" s="37">
        <v>128.9</v>
      </c>
      <c r="Y23" s="125">
        <f t="shared" si="10"/>
        <v>12</v>
      </c>
      <c r="Z23" s="37">
        <v>1438.1</v>
      </c>
      <c r="AA23" s="96" t="s">
        <v>87</v>
      </c>
    </row>
    <row r="24" spans="1:27" ht="12" customHeight="1">
      <c r="A24" s="98" t="s">
        <v>25</v>
      </c>
      <c r="B24" s="122">
        <f t="shared" si="0"/>
        <v>18</v>
      </c>
      <c r="C24" s="39">
        <v>9</v>
      </c>
      <c r="D24" s="126">
        <f t="shared" si="1"/>
        <v>17</v>
      </c>
      <c r="E24" s="39">
        <v>1.1</v>
      </c>
      <c r="F24" s="126">
        <f t="shared" si="2"/>
        <v>18</v>
      </c>
      <c r="G24" s="39">
        <v>7.9</v>
      </c>
      <c r="H24" s="126">
        <f t="shared" si="3"/>
        <v>27</v>
      </c>
      <c r="I24" s="39">
        <v>73.2</v>
      </c>
      <c r="J24" s="126">
        <f t="shared" si="4"/>
        <v>43</v>
      </c>
      <c r="K24" s="39">
        <v>40.6</v>
      </c>
      <c r="L24" s="126">
        <f t="shared" si="5"/>
        <v>12</v>
      </c>
      <c r="M24" s="39">
        <v>1686.9</v>
      </c>
      <c r="N24" s="110"/>
      <c r="O24" s="126">
        <f t="shared" si="6"/>
        <v>22</v>
      </c>
      <c r="P24" s="39">
        <v>330</v>
      </c>
      <c r="Q24" s="126">
        <f t="shared" si="7"/>
        <v>15</v>
      </c>
      <c r="R24" s="39">
        <v>12.1</v>
      </c>
      <c r="S24" s="126">
        <f t="shared" si="7"/>
        <v>11</v>
      </c>
      <c r="T24" s="39">
        <v>445.1</v>
      </c>
      <c r="U24" s="126">
        <f t="shared" si="8"/>
        <v>7</v>
      </c>
      <c r="V24" s="39">
        <v>898.1</v>
      </c>
      <c r="W24" s="126">
        <f t="shared" si="9"/>
        <v>22</v>
      </c>
      <c r="X24" s="39">
        <v>147.8</v>
      </c>
      <c r="Y24" s="126">
        <f t="shared" si="10"/>
        <v>13</v>
      </c>
      <c r="Z24" s="39">
        <v>1433.2</v>
      </c>
      <c r="AA24" s="99" t="s">
        <v>88</v>
      </c>
    </row>
    <row r="25" spans="1:27" ht="12" customHeight="1">
      <c r="A25" s="98" t="s">
        <v>26</v>
      </c>
      <c r="B25" s="122">
        <f t="shared" si="0"/>
        <v>11</v>
      </c>
      <c r="C25" s="39">
        <v>10.1</v>
      </c>
      <c r="D25" s="126">
        <f t="shared" si="1"/>
        <v>12</v>
      </c>
      <c r="E25" s="39">
        <v>1.2</v>
      </c>
      <c r="F25" s="126">
        <f t="shared" si="2"/>
        <v>11</v>
      </c>
      <c r="G25" s="39">
        <v>8.9</v>
      </c>
      <c r="H25" s="126">
        <f t="shared" si="3"/>
        <v>30</v>
      </c>
      <c r="I25" s="39">
        <v>70.6</v>
      </c>
      <c r="J25" s="126">
        <f t="shared" si="4"/>
        <v>47</v>
      </c>
      <c r="K25" s="39">
        <v>33.5</v>
      </c>
      <c r="L25" s="126">
        <f t="shared" si="5"/>
        <v>21</v>
      </c>
      <c r="M25" s="39">
        <v>1448.2</v>
      </c>
      <c r="N25" s="110"/>
      <c r="O25" s="126">
        <f t="shared" si="6"/>
        <v>26</v>
      </c>
      <c r="P25" s="39">
        <v>293.7</v>
      </c>
      <c r="Q25" s="126">
        <f t="shared" si="7"/>
        <v>9</v>
      </c>
      <c r="R25" s="39">
        <v>13.7</v>
      </c>
      <c r="S25" s="126">
        <f t="shared" si="7"/>
        <v>16</v>
      </c>
      <c r="T25" s="39">
        <v>333.2</v>
      </c>
      <c r="U25" s="126">
        <f t="shared" si="8"/>
        <v>21</v>
      </c>
      <c r="V25" s="39">
        <v>805.7</v>
      </c>
      <c r="W25" s="126">
        <f t="shared" si="9"/>
        <v>12</v>
      </c>
      <c r="X25" s="39">
        <v>234.3</v>
      </c>
      <c r="Y25" s="126">
        <f t="shared" si="10"/>
        <v>22</v>
      </c>
      <c r="Z25" s="39">
        <v>1243.8</v>
      </c>
      <c r="AA25" s="99" t="s">
        <v>78</v>
      </c>
    </row>
    <row r="26" spans="1:27" ht="12" customHeight="1">
      <c r="A26" s="98" t="s">
        <v>27</v>
      </c>
      <c r="B26" s="122">
        <f t="shared" si="0"/>
        <v>26</v>
      </c>
      <c r="C26" s="39">
        <v>6.9</v>
      </c>
      <c r="D26" s="126">
        <f t="shared" si="1"/>
        <v>30</v>
      </c>
      <c r="E26" s="39">
        <v>0.8</v>
      </c>
      <c r="F26" s="126">
        <f t="shared" si="2"/>
        <v>26</v>
      </c>
      <c r="G26" s="39">
        <v>6.1</v>
      </c>
      <c r="H26" s="126">
        <f t="shared" si="3"/>
        <v>26</v>
      </c>
      <c r="I26" s="39">
        <v>74.1</v>
      </c>
      <c r="J26" s="126">
        <f t="shared" si="4"/>
        <v>19</v>
      </c>
      <c r="K26" s="39">
        <v>47.6</v>
      </c>
      <c r="L26" s="126">
        <f t="shared" si="5"/>
        <v>28</v>
      </c>
      <c r="M26" s="39">
        <v>1305</v>
      </c>
      <c r="N26" s="110"/>
      <c r="O26" s="126">
        <f t="shared" si="6"/>
        <v>28</v>
      </c>
      <c r="P26" s="39">
        <v>278.9</v>
      </c>
      <c r="Q26" s="126">
        <f t="shared" si="7"/>
        <v>18</v>
      </c>
      <c r="R26" s="39">
        <v>10.7</v>
      </c>
      <c r="S26" s="126">
        <f t="shared" si="7"/>
        <v>20</v>
      </c>
      <c r="T26" s="39">
        <v>284.7</v>
      </c>
      <c r="U26" s="126">
        <f t="shared" si="8"/>
        <v>33</v>
      </c>
      <c r="V26" s="39">
        <v>727.6</v>
      </c>
      <c r="W26" s="126">
        <f t="shared" si="9"/>
        <v>32</v>
      </c>
      <c r="X26" s="39">
        <v>110.9</v>
      </c>
      <c r="Y26" s="126">
        <f t="shared" si="10"/>
        <v>30</v>
      </c>
      <c r="Z26" s="39">
        <v>1053.7</v>
      </c>
      <c r="AA26" s="99" t="s">
        <v>77</v>
      </c>
    </row>
    <row r="27" spans="1:27" ht="12" customHeight="1">
      <c r="A27" s="98" t="s">
        <v>28</v>
      </c>
      <c r="B27" s="122">
        <f t="shared" si="0"/>
        <v>31</v>
      </c>
      <c r="C27" s="39">
        <v>6.3</v>
      </c>
      <c r="D27" s="126">
        <f t="shared" si="1"/>
        <v>33</v>
      </c>
      <c r="E27" s="39">
        <v>0.7</v>
      </c>
      <c r="F27" s="126">
        <f t="shared" si="2"/>
        <v>32</v>
      </c>
      <c r="G27" s="39">
        <v>5.6</v>
      </c>
      <c r="H27" s="126">
        <f t="shared" si="3"/>
        <v>35</v>
      </c>
      <c r="I27" s="39">
        <v>70</v>
      </c>
      <c r="J27" s="126">
        <f t="shared" si="4"/>
        <v>25</v>
      </c>
      <c r="K27" s="39">
        <v>45.8</v>
      </c>
      <c r="L27" s="126">
        <f t="shared" si="5"/>
        <v>35</v>
      </c>
      <c r="M27" s="39">
        <v>1155</v>
      </c>
      <c r="N27" s="110"/>
      <c r="O27" s="126">
        <f t="shared" si="6"/>
        <v>36</v>
      </c>
      <c r="P27" s="39">
        <v>241.5</v>
      </c>
      <c r="Q27" s="126">
        <f t="shared" si="7"/>
        <v>37</v>
      </c>
      <c r="R27" s="39">
        <v>6.1</v>
      </c>
      <c r="S27" s="126">
        <f t="shared" si="7"/>
        <v>41</v>
      </c>
      <c r="T27" s="39">
        <v>182.2</v>
      </c>
      <c r="U27" s="126">
        <f t="shared" si="8"/>
        <v>34</v>
      </c>
      <c r="V27" s="39">
        <v>723.2</v>
      </c>
      <c r="W27" s="126">
        <f t="shared" si="9"/>
        <v>36</v>
      </c>
      <c r="X27" s="39">
        <v>85.1</v>
      </c>
      <c r="Y27" s="126">
        <f t="shared" si="10"/>
        <v>35</v>
      </c>
      <c r="Z27" s="39">
        <v>956.6</v>
      </c>
      <c r="AA27" s="99" t="s">
        <v>89</v>
      </c>
    </row>
    <row r="28" spans="1:27" s="97" customFormat="1" ht="24" customHeight="1">
      <c r="A28" s="95" t="s">
        <v>29</v>
      </c>
      <c r="B28" s="121">
        <f t="shared" si="0"/>
        <v>41</v>
      </c>
      <c r="C28" s="37">
        <v>5.1</v>
      </c>
      <c r="D28" s="125">
        <f t="shared" si="1"/>
        <v>37</v>
      </c>
      <c r="E28" s="37">
        <v>0.6</v>
      </c>
      <c r="F28" s="125">
        <f t="shared" si="2"/>
        <v>41</v>
      </c>
      <c r="G28" s="37">
        <v>4.5</v>
      </c>
      <c r="H28" s="125">
        <f t="shared" si="3"/>
        <v>28</v>
      </c>
      <c r="I28" s="37">
        <v>72.4</v>
      </c>
      <c r="J28" s="125">
        <f t="shared" si="4"/>
        <v>35</v>
      </c>
      <c r="K28" s="37">
        <v>44.4</v>
      </c>
      <c r="L28" s="125">
        <f t="shared" si="5"/>
        <v>43</v>
      </c>
      <c r="M28" s="37">
        <v>992.5</v>
      </c>
      <c r="N28" s="109"/>
      <c r="O28" s="125">
        <f t="shared" si="6"/>
        <v>41</v>
      </c>
      <c r="P28" s="37">
        <v>204.8</v>
      </c>
      <c r="Q28" s="125">
        <f t="shared" si="7"/>
        <v>32</v>
      </c>
      <c r="R28" s="37">
        <v>7.5</v>
      </c>
      <c r="S28" s="125">
        <f t="shared" si="7"/>
        <v>43</v>
      </c>
      <c r="T28" s="37">
        <v>165.9</v>
      </c>
      <c r="U28" s="125">
        <f t="shared" si="8"/>
        <v>42</v>
      </c>
      <c r="V28" s="37">
        <v>613.1</v>
      </c>
      <c r="W28" s="125">
        <f t="shared" si="9"/>
        <v>29</v>
      </c>
      <c r="X28" s="37">
        <v>122.5</v>
      </c>
      <c r="Y28" s="125">
        <f t="shared" si="10"/>
        <v>43</v>
      </c>
      <c r="Z28" s="37">
        <v>823.5</v>
      </c>
      <c r="AA28" s="96" t="s">
        <v>90</v>
      </c>
    </row>
    <row r="29" spans="1:27" ht="12" customHeight="1">
      <c r="A29" s="98" t="s">
        <v>30</v>
      </c>
      <c r="B29" s="122">
        <f t="shared" si="0"/>
        <v>43</v>
      </c>
      <c r="C29" s="39">
        <v>5</v>
      </c>
      <c r="D29" s="126">
        <f t="shared" si="1"/>
        <v>30</v>
      </c>
      <c r="E29" s="39">
        <v>0.8</v>
      </c>
      <c r="F29" s="126">
        <f t="shared" si="2"/>
        <v>44</v>
      </c>
      <c r="G29" s="39">
        <v>4.1</v>
      </c>
      <c r="H29" s="126">
        <f t="shared" si="3"/>
        <v>36</v>
      </c>
      <c r="I29" s="39">
        <v>69.8</v>
      </c>
      <c r="J29" s="126">
        <f t="shared" si="4"/>
        <v>26</v>
      </c>
      <c r="K29" s="39">
        <v>45.7</v>
      </c>
      <c r="L29" s="126">
        <f t="shared" si="5"/>
        <v>40</v>
      </c>
      <c r="M29" s="39">
        <v>1086.3</v>
      </c>
      <c r="N29" s="110"/>
      <c r="O29" s="126">
        <f t="shared" si="6"/>
        <v>44</v>
      </c>
      <c r="P29" s="39">
        <v>190.6</v>
      </c>
      <c r="Q29" s="126">
        <f t="shared" si="7"/>
        <v>41</v>
      </c>
      <c r="R29" s="39">
        <v>5.2</v>
      </c>
      <c r="S29" s="126">
        <f t="shared" si="7"/>
        <v>18</v>
      </c>
      <c r="T29" s="39">
        <v>299.5</v>
      </c>
      <c r="U29" s="126">
        <f t="shared" si="8"/>
        <v>43</v>
      </c>
      <c r="V29" s="39">
        <v>589.8</v>
      </c>
      <c r="W29" s="126">
        <f t="shared" si="9"/>
        <v>35</v>
      </c>
      <c r="X29" s="39">
        <v>92.8</v>
      </c>
      <c r="Y29" s="126">
        <f t="shared" si="10"/>
        <v>40</v>
      </c>
      <c r="Z29" s="39">
        <v>876.2</v>
      </c>
      <c r="AA29" s="99" t="s">
        <v>91</v>
      </c>
    </row>
    <row r="30" spans="1:27" ht="12" customHeight="1">
      <c r="A30" s="98" t="s">
        <v>31</v>
      </c>
      <c r="B30" s="122">
        <f t="shared" si="0"/>
        <v>44</v>
      </c>
      <c r="C30" s="39">
        <v>4.7</v>
      </c>
      <c r="D30" s="126">
        <f t="shared" si="1"/>
        <v>41</v>
      </c>
      <c r="E30" s="39">
        <v>0.5</v>
      </c>
      <c r="F30" s="126">
        <f t="shared" si="2"/>
        <v>43</v>
      </c>
      <c r="G30" s="39">
        <v>4.2</v>
      </c>
      <c r="H30" s="126">
        <f t="shared" si="3"/>
        <v>42</v>
      </c>
      <c r="I30" s="39">
        <v>66.6</v>
      </c>
      <c r="J30" s="126">
        <f t="shared" si="4"/>
        <v>14</v>
      </c>
      <c r="K30" s="39">
        <v>48.9</v>
      </c>
      <c r="L30" s="126">
        <f t="shared" si="5"/>
        <v>44</v>
      </c>
      <c r="M30" s="39">
        <v>948.2</v>
      </c>
      <c r="N30" s="110"/>
      <c r="O30" s="126">
        <f t="shared" si="6"/>
        <v>45</v>
      </c>
      <c r="P30" s="39">
        <v>181</v>
      </c>
      <c r="Q30" s="126">
        <f t="shared" si="7"/>
        <v>40</v>
      </c>
      <c r="R30" s="39">
        <v>5.4</v>
      </c>
      <c r="S30" s="126">
        <f t="shared" si="7"/>
        <v>39</v>
      </c>
      <c r="T30" s="39">
        <v>195.2</v>
      </c>
      <c r="U30" s="126">
        <f t="shared" si="8"/>
        <v>44</v>
      </c>
      <c r="V30" s="39">
        <v>565.7</v>
      </c>
      <c r="W30" s="126">
        <f t="shared" si="9"/>
        <v>37</v>
      </c>
      <c r="X30" s="39">
        <v>82.3</v>
      </c>
      <c r="Y30" s="126">
        <f t="shared" si="10"/>
        <v>44</v>
      </c>
      <c r="Z30" s="39">
        <v>796.9</v>
      </c>
      <c r="AA30" s="99" t="s">
        <v>92</v>
      </c>
    </row>
    <row r="31" spans="1:27" ht="12" customHeight="1">
      <c r="A31" s="98" t="s">
        <v>32</v>
      </c>
      <c r="B31" s="122">
        <f t="shared" si="0"/>
        <v>35</v>
      </c>
      <c r="C31" s="39">
        <v>6</v>
      </c>
      <c r="D31" s="126">
        <f t="shared" si="1"/>
        <v>33</v>
      </c>
      <c r="E31" s="39">
        <v>0.7</v>
      </c>
      <c r="F31" s="126">
        <f t="shared" si="2"/>
        <v>34</v>
      </c>
      <c r="G31" s="39">
        <v>5.3</v>
      </c>
      <c r="H31" s="126">
        <f t="shared" si="3"/>
        <v>22</v>
      </c>
      <c r="I31" s="39">
        <v>78.3</v>
      </c>
      <c r="J31" s="126">
        <f t="shared" si="4"/>
        <v>28</v>
      </c>
      <c r="K31" s="39">
        <v>45.5</v>
      </c>
      <c r="L31" s="126">
        <f t="shared" si="5"/>
        <v>36</v>
      </c>
      <c r="M31" s="39">
        <v>1141.8</v>
      </c>
      <c r="N31" s="110"/>
      <c r="O31" s="126">
        <f t="shared" si="6"/>
        <v>29</v>
      </c>
      <c r="P31" s="39">
        <v>265.3</v>
      </c>
      <c r="Q31" s="126">
        <f t="shared" si="7"/>
        <v>44</v>
      </c>
      <c r="R31" s="39">
        <v>4.3</v>
      </c>
      <c r="S31" s="126">
        <f t="shared" si="7"/>
        <v>28</v>
      </c>
      <c r="T31" s="39">
        <v>257.5</v>
      </c>
      <c r="U31" s="126">
        <f t="shared" si="8"/>
        <v>41</v>
      </c>
      <c r="V31" s="39">
        <v>613.7</v>
      </c>
      <c r="W31" s="126">
        <f t="shared" si="9"/>
        <v>29</v>
      </c>
      <c r="X31" s="39">
        <v>122.5</v>
      </c>
      <c r="Y31" s="126">
        <f t="shared" si="10"/>
        <v>34</v>
      </c>
      <c r="Z31" s="39">
        <v>962.5</v>
      </c>
      <c r="AA31" s="99" t="s">
        <v>93</v>
      </c>
    </row>
    <row r="32" spans="1:27" ht="12" customHeight="1">
      <c r="A32" s="98" t="s">
        <v>33</v>
      </c>
      <c r="B32" s="122">
        <f t="shared" si="0"/>
        <v>46</v>
      </c>
      <c r="C32" s="39">
        <v>4.3</v>
      </c>
      <c r="D32" s="126">
        <f t="shared" si="1"/>
        <v>41</v>
      </c>
      <c r="E32" s="39">
        <v>0.5</v>
      </c>
      <c r="F32" s="126">
        <f t="shared" si="2"/>
        <v>46</v>
      </c>
      <c r="G32" s="39">
        <v>3.8</v>
      </c>
      <c r="H32" s="126">
        <f t="shared" si="3"/>
        <v>41</v>
      </c>
      <c r="I32" s="39">
        <v>67.1</v>
      </c>
      <c r="J32" s="126">
        <f t="shared" si="4"/>
        <v>45</v>
      </c>
      <c r="K32" s="39">
        <v>39.2</v>
      </c>
      <c r="L32" s="126">
        <f t="shared" si="5"/>
        <v>41</v>
      </c>
      <c r="M32" s="39">
        <v>1048.5</v>
      </c>
      <c r="N32" s="110"/>
      <c r="O32" s="126">
        <f t="shared" si="6"/>
        <v>46</v>
      </c>
      <c r="P32" s="39">
        <v>173.7</v>
      </c>
      <c r="Q32" s="126">
        <f t="shared" si="7"/>
        <v>26</v>
      </c>
      <c r="R32" s="39">
        <v>9.5</v>
      </c>
      <c r="S32" s="126">
        <f t="shared" si="7"/>
        <v>37</v>
      </c>
      <c r="T32" s="39">
        <v>207.8</v>
      </c>
      <c r="U32" s="126">
        <f t="shared" si="8"/>
        <v>39</v>
      </c>
      <c r="V32" s="39">
        <v>655.5</v>
      </c>
      <c r="W32" s="126">
        <f t="shared" si="9"/>
        <v>46</v>
      </c>
      <c r="X32" s="39">
        <v>44.8</v>
      </c>
      <c r="Y32" s="126">
        <f t="shared" si="10"/>
        <v>41</v>
      </c>
      <c r="Z32" s="39">
        <v>863.4</v>
      </c>
      <c r="AA32" s="99" t="s">
        <v>94</v>
      </c>
    </row>
    <row r="33" spans="1:27" s="97" customFormat="1" ht="24" customHeight="1">
      <c r="A33" s="95" t="s">
        <v>34</v>
      </c>
      <c r="B33" s="121">
        <f t="shared" si="0"/>
        <v>30</v>
      </c>
      <c r="C33" s="37">
        <v>6.7</v>
      </c>
      <c r="D33" s="125">
        <f t="shared" si="1"/>
        <v>41</v>
      </c>
      <c r="E33" s="37">
        <v>0.5</v>
      </c>
      <c r="F33" s="125">
        <f t="shared" si="2"/>
        <v>25</v>
      </c>
      <c r="G33" s="37">
        <v>6.2</v>
      </c>
      <c r="H33" s="125">
        <f t="shared" si="3"/>
        <v>6</v>
      </c>
      <c r="I33" s="37">
        <v>94.8</v>
      </c>
      <c r="J33" s="125">
        <f t="shared" si="4"/>
        <v>13</v>
      </c>
      <c r="K33" s="37">
        <v>49.8</v>
      </c>
      <c r="L33" s="125">
        <f t="shared" si="5"/>
        <v>26</v>
      </c>
      <c r="M33" s="37">
        <v>1385.7</v>
      </c>
      <c r="N33" s="109"/>
      <c r="O33" s="125">
        <f t="shared" si="6"/>
        <v>34</v>
      </c>
      <c r="P33" s="37">
        <v>246.5</v>
      </c>
      <c r="Q33" s="125">
        <f t="shared" si="7"/>
        <v>12</v>
      </c>
      <c r="R33" s="37">
        <v>13.3</v>
      </c>
      <c r="S33" s="125">
        <f t="shared" si="7"/>
        <v>26</v>
      </c>
      <c r="T33" s="37">
        <v>258.1</v>
      </c>
      <c r="U33" s="125">
        <f t="shared" si="8"/>
        <v>14</v>
      </c>
      <c r="V33" s="37">
        <v>866.4</v>
      </c>
      <c r="W33" s="125">
        <f t="shared" si="9"/>
        <v>43</v>
      </c>
      <c r="X33" s="37">
        <v>53</v>
      </c>
      <c r="Y33" s="125">
        <f t="shared" si="10"/>
        <v>25</v>
      </c>
      <c r="Z33" s="37">
        <v>1152.2</v>
      </c>
      <c r="AA33" s="96" t="s">
        <v>95</v>
      </c>
    </row>
    <row r="34" spans="1:27" ht="12" customHeight="1">
      <c r="A34" s="98" t="s">
        <v>35</v>
      </c>
      <c r="B34" s="122">
        <f t="shared" si="0"/>
        <v>34</v>
      </c>
      <c r="C34" s="39">
        <v>6.2</v>
      </c>
      <c r="D34" s="126">
        <f t="shared" si="1"/>
        <v>45</v>
      </c>
      <c r="E34" s="39">
        <v>0.4</v>
      </c>
      <c r="F34" s="126">
        <f t="shared" si="2"/>
        <v>30</v>
      </c>
      <c r="G34" s="39">
        <v>5.8</v>
      </c>
      <c r="H34" s="126">
        <f t="shared" si="3"/>
        <v>7</v>
      </c>
      <c r="I34" s="39">
        <v>93.2</v>
      </c>
      <c r="J34" s="126">
        <f t="shared" si="4"/>
        <v>2</v>
      </c>
      <c r="K34" s="39">
        <v>60.7</v>
      </c>
      <c r="L34" s="126">
        <f t="shared" si="5"/>
        <v>31</v>
      </c>
      <c r="M34" s="39">
        <v>1254.6</v>
      </c>
      <c r="N34" s="110"/>
      <c r="O34" s="126">
        <f t="shared" si="6"/>
        <v>37</v>
      </c>
      <c r="P34" s="39">
        <v>225.6</v>
      </c>
      <c r="Q34" s="126">
        <f t="shared" si="7"/>
        <v>7</v>
      </c>
      <c r="R34" s="39">
        <v>14.4</v>
      </c>
      <c r="S34" s="126">
        <f t="shared" si="7"/>
        <v>23</v>
      </c>
      <c r="T34" s="39">
        <v>273.6</v>
      </c>
      <c r="U34" s="126">
        <f t="shared" si="8"/>
        <v>28</v>
      </c>
      <c r="V34" s="39">
        <v>740.1</v>
      </c>
      <c r="W34" s="126">
        <f t="shared" si="9"/>
        <v>47</v>
      </c>
      <c r="X34" s="39">
        <v>42.4</v>
      </c>
      <c r="Y34" s="126">
        <f t="shared" si="10"/>
        <v>29</v>
      </c>
      <c r="Z34" s="39">
        <v>1055</v>
      </c>
      <c r="AA34" s="99" t="s">
        <v>96</v>
      </c>
    </row>
    <row r="35" spans="1:27" ht="12" customHeight="1">
      <c r="A35" s="98" t="s">
        <v>36</v>
      </c>
      <c r="B35" s="122">
        <f t="shared" si="0"/>
        <v>31</v>
      </c>
      <c r="C35" s="39">
        <v>6.3</v>
      </c>
      <c r="D35" s="126">
        <f t="shared" si="1"/>
        <v>37</v>
      </c>
      <c r="E35" s="39">
        <v>0.6</v>
      </c>
      <c r="F35" s="126">
        <f t="shared" si="2"/>
        <v>31</v>
      </c>
      <c r="G35" s="39">
        <v>5.7</v>
      </c>
      <c r="H35" s="126">
        <f t="shared" si="3"/>
        <v>12</v>
      </c>
      <c r="I35" s="39">
        <v>86.8</v>
      </c>
      <c r="J35" s="126">
        <f t="shared" si="4"/>
        <v>9</v>
      </c>
      <c r="K35" s="39">
        <v>51.6</v>
      </c>
      <c r="L35" s="126">
        <f t="shared" si="5"/>
        <v>34</v>
      </c>
      <c r="M35" s="39">
        <v>1162.3</v>
      </c>
      <c r="N35" s="110"/>
      <c r="O35" s="126">
        <f t="shared" si="6"/>
        <v>39</v>
      </c>
      <c r="P35" s="39">
        <v>212.6</v>
      </c>
      <c r="Q35" s="126">
        <f t="shared" si="7"/>
        <v>28</v>
      </c>
      <c r="R35" s="39">
        <v>7.9</v>
      </c>
      <c r="S35" s="126">
        <f t="shared" si="7"/>
        <v>25</v>
      </c>
      <c r="T35" s="39">
        <v>261.3</v>
      </c>
      <c r="U35" s="126">
        <f t="shared" si="8"/>
        <v>36</v>
      </c>
      <c r="V35" s="39">
        <v>679.7</v>
      </c>
      <c r="W35" s="126">
        <f t="shared" si="9"/>
        <v>38</v>
      </c>
      <c r="X35" s="39">
        <v>75.5</v>
      </c>
      <c r="Y35" s="126">
        <f t="shared" si="10"/>
        <v>33</v>
      </c>
      <c r="Z35" s="39">
        <v>964.8</v>
      </c>
      <c r="AA35" s="99" t="s">
        <v>97</v>
      </c>
    </row>
    <row r="36" spans="1:27" ht="12" customHeight="1">
      <c r="A36" s="98" t="s">
        <v>37</v>
      </c>
      <c r="B36" s="122">
        <f t="shared" si="0"/>
        <v>39</v>
      </c>
      <c r="C36" s="39">
        <v>5.5</v>
      </c>
      <c r="D36" s="126">
        <f t="shared" si="1"/>
        <v>47</v>
      </c>
      <c r="E36" s="39">
        <v>0.3</v>
      </c>
      <c r="F36" s="126">
        <f t="shared" si="2"/>
        <v>35</v>
      </c>
      <c r="G36" s="39">
        <v>5.2</v>
      </c>
      <c r="H36" s="126">
        <f t="shared" si="3"/>
        <v>21</v>
      </c>
      <c r="I36" s="39">
        <v>79</v>
      </c>
      <c r="J36" s="126">
        <f t="shared" si="4"/>
        <v>15</v>
      </c>
      <c r="K36" s="39">
        <v>48.8</v>
      </c>
      <c r="L36" s="126">
        <f t="shared" si="5"/>
        <v>33</v>
      </c>
      <c r="M36" s="39">
        <v>1183.5</v>
      </c>
      <c r="N36" s="110"/>
      <c r="O36" s="126">
        <f t="shared" si="6"/>
        <v>40</v>
      </c>
      <c r="P36" s="39">
        <v>208.8</v>
      </c>
      <c r="Q36" s="126">
        <f t="shared" si="7"/>
        <v>34</v>
      </c>
      <c r="R36" s="39">
        <v>7.1</v>
      </c>
      <c r="S36" s="126">
        <f t="shared" si="7"/>
        <v>32</v>
      </c>
      <c r="T36" s="39">
        <v>227.5</v>
      </c>
      <c r="U36" s="126">
        <f t="shared" si="8"/>
        <v>30</v>
      </c>
      <c r="V36" s="39">
        <v>738.8</v>
      </c>
      <c r="W36" s="126">
        <f t="shared" si="9"/>
        <v>44</v>
      </c>
      <c r="X36" s="39">
        <v>52.8</v>
      </c>
      <c r="Y36" s="126">
        <f t="shared" si="10"/>
        <v>36</v>
      </c>
      <c r="Z36" s="39">
        <v>950.6</v>
      </c>
      <c r="AA36" s="99" t="s">
        <v>98</v>
      </c>
    </row>
    <row r="37" spans="1:27" ht="12" customHeight="1">
      <c r="A37" s="98" t="s">
        <v>38</v>
      </c>
      <c r="B37" s="122">
        <f t="shared" si="0"/>
        <v>17</v>
      </c>
      <c r="C37" s="39">
        <v>9.1</v>
      </c>
      <c r="D37" s="126">
        <f t="shared" si="1"/>
        <v>26</v>
      </c>
      <c r="E37" s="39">
        <v>0.9</v>
      </c>
      <c r="F37" s="126">
        <f t="shared" si="2"/>
        <v>15</v>
      </c>
      <c r="G37" s="39">
        <v>8.2</v>
      </c>
      <c r="H37" s="126">
        <f t="shared" si="3"/>
        <v>1</v>
      </c>
      <c r="I37" s="39">
        <v>105.4</v>
      </c>
      <c r="J37" s="126">
        <f t="shared" si="4"/>
        <v>5</v>
      </c>
      <c r="K37" s="39">
        <v>54.4</v>
      </c>
      <c r="L37" s="126">
        <f t="shared" si="5"/>
        <v>25</v>
      </c>
      <c r="M37" s="39">
        <v>1422.2</v>
      </c>
      <c r="N37" s="110"/>
      <c r="O37" s="126">
        <f t="shared" si="6"/>
        <v>35</v>
      </c>
      <c r="P37" s="39">
        <v>242.3</v>
      </c>
      <c r="Q37" s="126">
        <f t="shared" si="7"/>
        <v>2</v>
      </c>
      <c r="R37" s="39">
        <v>19.6</v>
      </c>
      <c r="S37" s="126">
        <f t="shared" si="7"/>
        <v>21</v>
      </c>
      <c r="T37" s="39">
        <v>281</v>
      </c>
      <c r="U37" s="126">
        <f t="shared" si="8"/>
        <v>11</v>
      </c>
      <c r="V37" s="39">
        <v>876.9</v>
      </c>
      <c r="W37" s="126">
        <f t="shared" si="9"/>
        <v>16</v>
      </c>
      <c r="X37" s="39">
        <v>188.3</v>
      </c>
      <c r="Y37" s="126">
        <f t="shared" si="10"/>
        <v>23</v>
      </c>
      <c r="Z37" s="39">
        <v>1157.6</v>
      </c>
      <c r="AA37" s="99" t="s">
        <v>99</v>
      </c>
    </row>
    <row r="38" spans="1:27" s="97" customFormat="1" ht="24" customHeight="1">
      <c r="A38" s="95" t="s">
        <v>39</v>
      </c>
      <c r="B38" s="121">
        <f t="shared" si="0"/>
        <v>22</v>
      </c>
      <c r="C38" s="37">
        <v>7.6</v>
      </c>
      <c r="D38" s="125">
        <f t="shared" si="1"/>
        <v>30</v>
      </c>
      <c r="E38" s="37">
        <v>0.8</v>
      </c>
      <c r="F38" s="125">
        <f t="shared" si="2"/>
        <v>21</v>
      </c>
      <c r="G38" s="37">
        <v>6.8</v>
      </c>
      <c r="H38" s="125">
        <f t="shared" si="3"/>
        <v>9</v>
      </c>
      <c r="I38" s="37">
        <v>90.1</v>
      </c>
      <c r="J38" s="125">
        <f t="shared" si="4"/>
        <v>36</v>
      </c>
      <c r="K38" s="37">
        <v>44</v>
      </c>
      <c r="L38" s="125">
        <f t="shared" si="5"/>
        <v>18</v>
      </c>
      <c r="M38" s="37">
        <v>1555.6</v>
      </c>
      <c r="N38" s="109"/>
      <c r="O38" s="125">
        <f t="shared" si="6"/>
        <v>19</v>
      </c>
      <c r="P38" s="37">
        <v>343.7</v>
      </c>
      <c r="Q38" s="125">
        <f t="shared" si="7"/>
        <v>36</v>
      </c>
      <c r="R38" s="37">
        <v>6.8</v>
      </c>
      <c r="S38" s="125">
        <f t="shared" si="7"/>
        <v>17</v>
      </c>
      <c r="T38" s="37">
        <v>311.9</v>
      </c>
      <c r="U38" s="125">
        <f t="shared" si="8"/>
        <v>8</v>
      </c>
      <c r="V38" s="37">
        <v>891.2</v>
      </c>
      <c r="W38" s="125">
        <f t="shared" si="9"/>
        <v>19</v>
      </c>
      <c r="X38" s="37">
        <v>170.4</v>
      </c>
      <c r="Y38" s="125">
        <f t="shared" si="10"/>
        <v>17</v>
      </c>
      <c r="Z38" s="37">
        <v>1308</v>
      </c>
      <c r="AA38" s="96" t="s">
        <v>100</v>
      </c>
    </row>
    <row r="39" spans="1:27" ht="12" customHeight="1">
      <c r="A39" s="98" t="s">
        <v>40</v>
      </c>
      <c r="B39" s="122">
        <f t="shared" si="0"/>
        <v>20</v>
      </c>
      <c r="C39" s="39">
        <v>8.1</v>
      </c>
      <c r="D39" s="126">
        <f t="shared" si="1"/>
        <v>17</v>
      </c>
      <c r="E39" s="39">
        <v>1.1</v>
      </c>
      <c r="F39" s="126">
        <f t="shared" si="2"/>
        <v>20</v>
      </c>
      <c r="G39" s="39">
        <v>7.1</v>
      </c>
      <c r="H39" s="126">
        <f t="shared" si="3"/>
        <v>2</v>
      </c>
      <c r="I39" s="39">
        <v>102</v>
      </c>
      <c r="J39" s="126">
        <f t="shared" si="4"/>
        <v>44</v>
      </c>
      <c r="K39" s="39">
        <v>39.8</v>
      </c>
      <c r="L39" s="126">
        <f t="shared" si="5"/>
        <v>14</v>
      </c>
      <c r="M39" s="39">
        <v>1641.7</v>
      </c>
      <c r="N39" s="110"/>
      <c r="O39" s="126">
        <f t="shared" si="6"/>
        <v>17</v>
      </c>
      <c r="P39" s="39">
        <v>353.1</v>
      </c>
      <c r="Q39" s="126">
        <f t="shared" si="7"/>
        <v>16</v>
      </c>
      <c r="R39" s="39">
        <v>11.9</v>
      </c>
      <c r="S39" s="126">
        <f t="shared" si="7"/>
        <v>15</v>
      </c>
      <c r="T39" s="39">
        <v>371.8</v>
      </c>
      <c r="U39" s="126">
        <f t="shared" si="8"/>
        <v>6</v>
      </c>
      <c r="V39" s="39">
        <v>900.3</v>
      </c>
      <c r="W39" s="126">
        <f t="shared" si="9"/>
        <v>23</v>
      </c>
      <c r="X39" s="39">
        <v>139.5</v>
      </c>
      <c r="Y39" s="126">
        <f t="shared" si="10"/>
        <v>14</v>
      </c>
      <c r="Z39" s="39">
        <v>1369.5</v>
      </c>
      <c r="AA39" s="99" t="s">
        <v>101</v>
      </c>
    </row>
    <row r="40" spans="1:27" ht="12" customHeight="1">
      <c r="A40" s="98" t="s">
        <v>41</v>
      </c>
      <c r="B40" s="122">
        <f t="shared" si="0"/>
        <v>16</v>
      </c>
      <c r="C40" s="39">
        <v>9.3</v>
      </c>
      <c r="D40" s="126">
        <f t="shared" si="1"/>
        <v>26</v>
      </c>
      <c r="E40" s="39">
        <v>0.9</v>
      </c>
      <c r="F40" s="126">
        <f t="shared" si="2"/>
        <v>14</v>
      </c>
      <c r="G40" s="39">
        <v>8.4</v>
      </c>
      <c r="H40" s="126">
        <f t="shared" si="3"/>
        <v>14</v>
      </c>
      <c r="I40" s="39">
        <v>83.2</v>
      </c>
      <c r="J40" s="126">
        <f t="shared" si="4"/>
        <v>11</v>
      </c>
      <c r="K40" s="39">
        <v>51</v>
      </c>
      <c r="L40" s="126">
        <f t="shared" si="5"/>
        <v>17</v>
      </c>
      <c r="M40" s="39">
        <v>1577</v>
      </c>
      <c r="N40" s="110"/>
      <c r="O40" s="126">
        <f t="shared" si="6"/>
        <v>25</v>
      </c>
      <c r="P40" s="39">
        <v>299.6</v>
      </c>
      <c r="Q40" s="126">
        <f t="shared" si="7"/>
        <v>6</v>
      </c>
      <c r="R40" s="39">
        <v>15.4</v>
      </c>
      <c r="S40" s="126">
        <f t="shared" si="7"/>
        <v>22</v>
      </c>
      <c r="T40" s="39">
        <v>277.7</v>
      </c>
      <c r="U40" s="126">
        <f t="shared" si="8"/>
        <v>2</v>
      </c>
      <c r="V40" s="39">
        <v>982.9</v>
      </c>
      <c r="W40" s="126">
        <f t="shared" si="9"/>
        <v>17</v>
      </c>
      <c r="X40" s="39">
        <v>175.3</v>
      </c>
      <c r="Y40" s="126">
        <f t="shared" si="10"/>
        <v>21</v>
      </c>
      <c r="Z40" s="39">
        <v>1254.9</v>
      </c>
      <c r="AA40" s="99" t="s">
        <v>102</v>
      </c>
    </row>
    <row r="41" spans="1:27" ht="12" customHeight="1">
      <c r="A41" s="98" t="s">
        <v>42</v>
      </c>
      <c r="B41" s="122">
        <f t="shared" si="0"/>
        <v>19</v>
      </c>
      <c r="C41" s="39">
        <v>8.8</v>
      </c>
      <c r="D41" s="126">
        <f t="shared" si="1"/>
        <v>22</v>
      </c>
      <c r="E41" s="39">
        <v>1</v>
      </c>
      <c r="F41" s="126">
        <f t="shared" si="2"/>
        <v>19</v>
      </c>
      <c r="G41" s="39">
        <v>7.8</v>
      </c>
      <c r="H41" s="126">
        <f t="shared" si="3"/>
        <v>8</v>
      </c>
      <c r="I41" s="39">
        <v>91.8</v>
      </c>
      <c r="J41" s="126">
        <f t="shared" si="4"/>
        <v>8</v>
      </c>
      <c r="K41" s="39">
        <v>52.9</v>
      </c>
      <c r="L41" s="126">
        <f t="shared" si="5"/>
        <v>20</v>
      </c>
      <c r="M41" s="39">
        <v>1460.2</v>
      </c>
      <c r="N41" s="110"/>
      <c r="O41" s="126">
        <f t="shared" si="6"/>
        <v>20</v>
      </c>
      <c r="P41" s="39">
        <v>330.6</v>
      </c>
      <c r="Q41" s="126">
        <f t="shared" si="7"/>
        <v>34</v>
      </c>
      <c r="R41" s="39">
        <v>7.1</v>
      </c>
      <c r="S41" s="126">
        <f t="shared" si="7"/>
        <v>13</v>
      </c>
      <c r="T41" s="39">
        <v>380.9</v>
      </c>
      <c r="U41" s="126">
        <f t="shared" si="8"/>
        <v>29</v>
      </c>
      <c r="V41" s="39">
        <v>739.5</v>
      </c>
      <c r="W41" s="126">
        <f t="shared" si="9"/>
        <v>18</v>
      </c>
      <c r="X41" s="39">
        <v>170.7</v>
      </c>
      <c r="Y41" s="126">
        <f t="shared" si="10"/>
        <v>18</v>
      </c>
      <c r="Z41" s="39">
        <v>1272.7</v>
      </c>
      <c r="AA41" s="99" t="s">
        <v>103</v>
      </c>
    </row>
    <row r="42" spans="1:27" ht="12" customHeight="1">
      <c r="A42" s="98" t="s">
        <v>43</v>
      </c>
      <c r="B42" s="122">
        <f t="shared" si="0"/>
        <v>11</v>
      </c>
      <c r="C42" s="39">
        <v>10.1</v>
      </c>
      <c r="D42" s="126">
        <f t="shared" si="1"/>
        <v>4</v>
      </c>
      <c r="E42" s="39">
        <v>2</v>
      </c>
      <c r="F42" s="126">
        <f t="shared" si="2"/>
        <v>15</v>
      </c>
      <c r="G42" s="39">
        <v>8.2</v>
      </c>
      <c r="H42" s="126">
        <f t="shared" si="3"/>
        <v>10</v>
      </c>
      <c r="I42" s="39">
        <v>89</v>
      </c>
      <c r="J42" s="126">
        <f t="shared" si="4"/>
        <v>24</v>
      </c>
      <c r="K42" s="39">
        <v>45.9</v>
      </c>
      <c r="L42" s="126">
        <f t="shared" si="5"/>
        <v>6</v>
      </c>
      <c r="M42" s="39">
        <v>1887.1</v>
      </c>
      <c r="N42" s="110"/>
      <c r="O42" s="126">
        <f t="shared" si="6"/>
        <v>10</v>
      </c>
      <c r="P42" s="39">
        <v>416.9</v>
      </c>
      <c r="Q42" s="126">
        <f t="shared" si="7"/>
        <v>22</v>
      </c>
      <c r="R42" s="39">
        <v>9.8</v>
      </c>
      <c r="S42" s="126">
        <f t="shared" si="7"/>
        <v>2</v>
      </c>
      <c r="T42" s="39">
        <v>654.8</v>
      </c>
      <c r="U42" s="126">
        <f t="shared" si="8"/>
        <v>22</v>
      </c>
      <c r="V42" s="39">
        <v>803</v>
      </c>
      <c r="W42" s="126">
        <f t="shared" si="9"/>
        <v>14</v>
      </c>
      <c r="X42" s="39">
        <v>199.5</v>
      </c>
      <c r="Y42" s="126">
        <f t="shared" si="10"/>
        <v>4</v>
      </c>
      <c r="Z42" s="39">
        <v>1691.6</v>
      </c>
      <c r="AA42" s="99" t="s">
        <v>77</v>
      </c>
    </row>
    <row r="43" spans="1:27" s="97" customFormat="1" ht="24" customHeight="1">
      <c r="A43" s="95" t="s">
        <v>44</v>
      </c>
      <c r="B43" s="121">
        <f t="shared" si="0"/>
        <v>3</v>
      </c>
      <c r="C43" s="37">
        <v>15.2</v>
      </c>
      <c r="D43" s="125">
        <f t="shared" si="1"/>
        <v>4</v>
      </c>
      <c r="E43" s="37">
        <v>2</v>
      </c>
      <c r="F43" s="125">
        <f t="shared" si="2"/>
        <v>3</v>
      </c>
      <c r="G43" s="37">
        <v>13.2</v>
      </c>
      <c r="H43" s="125">
        <f t="shared" si="3"/>
        <v>5</v>
      </c>
      <c r="I43" s="37">
        <v>98.3</v>
      </c>
      <c r="J43" s="125">
        <f t="shared" si="4"/>
        <v>6</v>
      </c>
      <c r="K43" s="37">
        <v>53.8</v>
      </c>
      <c r="L43" s="125">
        <f t="shared" si="5"/>
        <v>4</v>
      </c>
      <c r="M43" s="37">
        <v>1926.2</v>
      </c>
      <c r="N43" s="109"/>
      <c r="O43" s="125">
        <f t="shared" si="6"/>
        <v>5</v>
      </c>
      <c r="P43" s="37">
        <v>513</v>
      </c>
      <c r="Q43" s="125">
        <f t="shared" si="7"/>
        <v>13</v>
      </c>
      <c r="R43" s="37">
        <v>12.8</v>
      </c>
      <c r="S43" s="125">
        <f t="shared" si="7"/>
        <v>3</v>
      </c>
      <c r="T43" s="37">
        <v>595.8</v>
      </c>
      <c r="U43" s="125">
        <f t="shared" si="8"/>
        <v>23</v>
      </c>
      <c r="V43" s="37">
        <v>802.9</v>
      </c>
      <c r="W43" s="125">
        <f t="shared" si="9"/>
        <v>6</v>
      </c>
      <c r="X43" s="37">
        <v>370.1</v>
      </c>
      <c r="Y43" s="125">
        <f t="shared" si="10"/>
        <v>6</v>
      </c>
      <c r="Z43" s="37">
        <v>1650.1</v>
      </c>
      <c r="AA43" s="96" t="s">
        <v>104</v>
      </c>
    </row>
    <row r="44" spans="1:27" ht="12" customHeight="1">
      <c r="A44" s="98" t="s">
        <v>45</v>
      </c>
      <c r="B44" s="122">
        <f t="shared" si="0"/>
        <v>14</v>
      </c>
      <c r="C44" s="39">
        <v>9.8</v>
      </c>
      <c r="D44" s="126">
        <f t="shared" si="1"/>
        <v>22</v>
      </c>
      <c r="E44" s="39">
        <v>1</v>
      </c>
      <c r="F44" s="126">
        <f t="shared" si="2"/>
        <v>12</v>
      </c>
      <c r="G44" s="39">
        <v>8.8</v>
      </c>
      <c r="H44" s="126">
        <f t="shared" si="3"/>
        <v>16</v>
      </c>
      <c r="I44" s="39">
        <v>80.7</v>
      </c>
      <c r="J44" s="126">
        <f t="shared" si="4"/>
        <v>32</v>
      </c>
      <c r="K44" s="39">
        <v>45</v>
      </c>
      <c r="L44" s="126">
        <f t="shared" si="5"/>
        <v>15</v>
      </c>
      <c r="M44" s="39">
        <v>1634.2</v>
      </c>
      <c r="N44" s="110"/>
      <c r="O44" s="126">
        <f t="shared" si="6"/>
        <v>12</v>
      </c>
      <c r="P44" s="39">
        <v>394.2</v>
      </c>
      <c r="Q44" s="126">
        <f t="shared" si="7"/>
        <v>11</v>
      </c>
      <c r="R44" s="39">
        <v>13.4</v>
      </c>
      <c r="S44" s="126">
        <f t="shared" si="7"/>
        <v>27</v>
      </c>
      <c r="T44" s="39">
        <v>257.7</v>
      </c>
      <c r="U44" s="126">
        <f t="shared" si="8"/>
        <v>4</v>
      </c>
      <c r="V44" s="39">
        <v>967.2</v>
      </c>
      <c r="W44" s="126">
        <f t="shared" si="9"/>
        <v>11</v>
      </c>
      <c r="X44" s="39">
        <v>249.8</v>
      </c>
      <c r="Y44" s="126">
        <f t="shared" si="10"/>
        <v>16</v>
      </c>
      <c r="Z44" s="39">
        <v>1362.9</v>
      </c>
      <c r="AA44" s="99" t="s">
        <v>105</v>
      </c>
    </row>
    <row r="45" spans="1:27" ht="12" customHeight="1">
      <c r="A45" s="98" t="s">
        <v>176</v>
      </c>
      <c r="B45" s="122">
        <f t="shared" si="0"/>
        <v>11</v>
      </c>
      <c r="C45" s="39">
        <v>10.1</v>
      </c>
      <c r="D45" s="126">
        <f t="shared" si="1"/>
        <v>22</v>
      </c>
      <c r="E45" s="39">
        <v>1</v>
      </c>
      <c r="F45" s="126">
        <f t="shared" si="2"/>
        <v>10</v>
      </c>
      <c r="G45" s="39">
        <v>9.1</v>
      </c>
      <c r="H45" s="126">
        <f t="shared" si="3"/>
        <v>13</v>
      </c>
      <c r="I45" s="39">
        <v>84</v>
      </c>
      <c r="J45" s="126">
        <f t="shared" si="4"/>
        <v>20</v>
      </c>
      <c r="K45" s="39">
        <v>47.3</v>
      </c>
      <c r="L45" s="126">
        <f t="shared" si="5"/>
        <v>16</v>
      </c>
      <c r="M45" s="39">
        <v>1606.3</v>
      </c>
      <c r="N45" s="110"/>
      <c r="O45" s="126">
        <f t="shared" si="6"/>
        <v>16</v>
      </c>
      <c r="P45" s="39">
        <v>356.8</v>
      </c>
      <c r="Q45" s="126">
        <f t="shared" si="7"/>
        <v>19</v>
      </c>
      <c r="R45" s="39">
        <v>10.5</v>
      </c>
      <c r="S45" s="126">
        <f t="shared" si="7"/>
        <v>12</v>
      </c>
      <c r="T45" s="39">
        <v>386.4</v>
      </c>
      <c r="U45" s="126">
        <f t="shared" si="8"/>
        <v>16</v>
      </c>
      <c r="V45" s="39">
        <v>850.9</v>
      </c>
      <c r="W45" s="126">
        <f t="shared" si="9"/>
        <v>8</v>
      </c>
      <c r="X45" s="39">
        <v>351.1</v>
      </c>
      <c r="Y45" s="126">
        <f t="shared" si="10"/>
        <v>15</v>
      </c>
      <c r="Z45" s="39">
        <v>1368.3</v>
      </c>
      <c r="AA45" s="99" t="s">
        <v>92</v>
      </c>
    </row>
    <row r="46" spans="1:27" ht="12" customHeight="1">
      <c r="A46" s="98" t="s">
        <v>46</v>
      </c>
      <c r="B46" s="122">
        <f t="shared" si="0"/>
        <v>1</v>
      </c>
      <c r="C46" s="39">
        <v>17.7</v>
      </c>
      <c r="D46" s="126">
        <f t="shared" si="1"/>
        <v>8</v>
      </c>
      <c r="E46" s="39">
        <v>1.6</v>
      </c>
      <c r="F46" s="126">
        <f t="shared" si="2"/>
        <v>1</v>
      </c>
      <c r="G46" s="39">
        <v>16.1</v>
      </c>
      <c r="H46" s="126">
        <f t="shared" si="3"/>
        <v>25</v>
      </c>
      <c r="I46" s="39">
        <v>75.7</v>
      </c>
      <c r="J46" s="126">
        <f t="shared" si="4"/>
        <v>28</v>
      </c>
      <c r="K46" s="39">
        <v>45.5</v>
      </c>
      <c r="L46" s="126">
        <f t="shared" si="5"/>
        <v>1</v>
      </c>
      <c r="M46" s="39">
        <v>2428.9</v>
      </c>
      <c r="N46" s="110"/>
      <c r="O46" s="126">
        <f t="shared" si="6"/>
        <v>7</v>
      </c>
      <c r="P46" s="39">
        <v>483.9</v>
      </c>
      <c r="Q46" s="126">
        <f t="shared" si="7"/>
        <v>1</v>
      </c>
      <c r="R46" s="39">
        <v>26.9</v>
      </c>
      <c r="S46" s="126">
        <f t="shared" si="7"/>
        <v>1</v>
      </c>
      <c r="T46" s="39">
        <v>956.7</v>
      </c>
      <c r="U46" s="126">
        <f t="shared" si="8"/>
        <v>5</v>
      </c>
      <c r="V46" s="39">
        <v>960.1</v>
      </c>
      <c r="W46" s="126">
        <f t="shared" si="9"/>
        <v>10</v>
      </c>
      <c r="X46" s="39">
        <v>250.4</v>
      </c>
      <c r="Y46" s="126">
        <f t="shared" si="10"/>
        <v>1</v>
      </c>
      <c r="Z46" s="39">
        <v>2128.6</v>
      </c>
      <c r="AA46" s="99" t="s">
        <v>106</v>
      </c>
    </row>
    <row r="47" spans="1:27" ht="12" customHeight="1">
      <c r="A47" s="98" t="s">
        <v>47</v>
      </c>
      <c r="B47" s="122">
        <f t="shared" si="0"/>
        <v>15</v>
      </c>
      <c r="C47" s="39">
        <v>9.4</v>
      </c>
      <c r="D47" s="126">
        <f t="shared" si="1"/>
        <v>12</v>
      </c>
      <c r="E47" s="39">
        <v>1.2</v>
      </c>
      <c r="F47" s="126">
        <f t="shared" si="2"/>
        <v>15</v>
      </c>
      <c r="G47" s="39">
        <v>8.2</v>
      </c>
      <c r="H47" s="126">
        <f t="shared" si="3"/>
        <v>11</v>
      </c>
      <c r="I47" s="39">
        <v>87.6</v>
      </c>
      <c r="J47" s="126">
        <f t="shared" si="4"/>
        <v>3</v>
      </c>
      <c r="K47" s="39">
        <v>58.7</v>
      </c>
      <c r="L47" s="126">
        <f t="shared" si="5"/>
        <v>9</v>
      </c>
      <c r="M47" s="39">
        <v>1749.3</v>
      </c>
      <c r="N47" s="110"/>
      <c r="O47" s="126">
        <f t="shared" si="6"/>
        <v>9</v>
      </c>
      <c r="P47" s="39">
        <v>432.1</v>
      </c>
      <c r="Q47" s="126">
        <f t="shared" si="7"/>
        <v>19</v>
      </c>
      <c r="R47" s="39">
        <v>10.5</v>
      </c>
      <c r="S47" s="126">
        <f t="shared" si="7"/>
        <v>9</v>
      </c>
      <c r="T47" s="39">
        <v>459.8</v>
      </c>
      <c r="U47" s="126">
        <f t="shared" si="8"/>
        <v>17</v>
      </c>
      <c r="V47" s="39">
        <v>845.8</v>
      </c>
      <c r="W47" s="126">
        <f t="shared" si="9"/>
        <v>13</v>
      </c>
      <c r="X47" s="39">
        <v>217.5</v>
      </c>
      <c r="Y47" s="126">
        <f t="shared" si="10"/>
        <v>10</v>
      </c>
      <c r="Z47" s="39">
        <v>1521.8</v>
      </c>
      <c r="AA47" s="99" t="s">
        <v>78</v>
      </c>
    </row>
    <row r="48" spans="1:27" s="97" customFormat="1" ht="24" customHeight="1">
      <c r="A48" s="95" t="s">
        <v>48</v>
      </c>
      <c r="B48" s="121">
        <f t="shared" si="0"/>
        <v>5</v>
      </c>
      <c r="C48" s="37">
        <v>12.9</v>
      </c>
      <c r="D48" s="125">
        <f t="shared" si="1"/>
        <v>8</v>
      </c>
      <c r="E48" s="37">
        <v>1.6</v>
      </c>
      <c r="F48" s="125">
        <f t="shared" si="2"/>
        <v>6</v>
      </c>
      <c r="G48" s="37">
        <v>11.2</v>
      </c>
      <c r="H48" s="125">
        <f t="shared" si="3"/>
        <v>19</v>
      </c>
      <c r="I48" s="37">
        <v>79.6</v>
      </c>
      <c r="J48" s="125">
        <f t="shared" si="4"/>
        <v>18</v>
      </c>
      <c r="K48" s="37">
        <v>48.1</v>
      </c>
      <c r="L48" s="125">
        <f t="shared" si="5"/>
        <v>8</v>
      </c>
      <c r="M48" s="37">
        <v>1800</v>
      </c>
      <c r="N48" s="109"/>
      <c r="O48" s="125">
        <f t="shared" si="6"/>
        <v>4</v>
      </c>
      <c r="P48" s="37">
        <v>514.5</v>
      </c>
      <c r="Q48" s="125">
        <f t="shared" si="7"/>
        <v>14</v>
      </c>
      <c r="R48" s="37">
        <v>12.5</v>
      </c>
      <c r="S48" s="125">
        <f t="shared" si="7"/>
        <v>6</v>
      </c>
      <c r="T48" s="37">
        <v>532.6</v>
      </c>
      <c r="U48" s="125">
        <f t="shared" si="8"/>
        <v>31</v>
      </c>
      <c r="V48" s="37">
        <v>737.9</v>
      </c>
      <c r="W48" s="125">
        <f t="shared" si="9"/>
        <v>4</v>
      </c>
      <c r="X48" s="37">
        <v>389.5</v>
      </c>
      <c r="Y48" s="125">
        <f t="shared" si="10"/>
        <v>7</v>
      </c>
      <c r="Z48" s="37">
        <v>1594</v>
      </c>
      <c r="AA48" s="96" t="s">
        <v>107</v>
      </c>
    </row>
    <row r="49" spans="1:27" ht="12" customHeight="1">
      <c r="A49" s="98" t="s">
        <v>49</v>
      </c>
      <c r="B49" s="122">
        <f t="shared" si="0"/>
        <v>8</v>
      </c>
      <c r="C49" s="39">
        <v>11.3</v>
      </c>
      <c r="D49" s="126">
        <f t="shared" si="1"/>
        <v>6</v>
      </c>
      <c r="E49" s="39">
        <v>1.9</v>
      </c>
      <c r="F49" s="126">
        <f t="shared" si="2"/>
        <v>9</v>
      </c>
      <c r="G49" s="39">
        <v>9.4</v>
      </c>
      <c r="H49" s="126">
        <f t="shared" si="3"/>
        <v>3</v>
      </c>
      <c r="I49" s="39">
        <v>98.6</v>
      </c>
      <c r="J49" s="126">
        <f t="shared" si="4"/>
        <v>10</v>
      </c>
      <c r="K49" s="39">
        <v>51.2</v>
      </c>
      <c r="L49" s="126">
        <f t="shared" si="5"/>
        <v>5</v>
      </c>
      <c r="M49" s="39">
        <v>1899.3</v>
      </c>
      <c r="N49" s="110"/>
      <c r="O49" s="126">
        <f t="shared" si="6"/>
        <v>2</v>
      </c>
      <c r="P49" s="39">
        <v>553.3</v>
      </c>
      <c r="Q49" s="126">
        <f t="shared" si="7"/>
        <v>5</v>
      </c>
      <c r="R49" s="39">
        <v>16</v>
      </c>
      <c r="S49" s="126">
        <f t="shared" si="7"/>
        <v>10</v>
      </c>
      <c r="T49" s="39">
        <v>457.8</v>
      </c>
      <c r="U49" s="126">
        <f t="shared" si="8"/>
        <v>13</v>
      </c>
      <c r="V49" s="39">
        <v>869.6</v>
      </c>
      <c r="W49" s="126">
        <f t="shared" si="9"/>
        <v>3</v>
      </c>
      <c r="X49" s="39">
        <v>402.6</v>
      </c>
      <c r="Y49" s="126">
        <f t="shared" si="10"/>
        <v>5</v>
      </c>
      <c r="Z49" s="39">
        <v>1669.1</v>
      </c>
      <c r="AA49" s="99" t="s">
        <v>89</v>
      </c>
    </row>
    <row r="50" spans="1:27" ht="12" customHeight="1">
      <c r="A50" s="98" t="s">
        <v>50</v>
      </c>
      <c r="B50" s="122">
        <f t="shared" si="0"/>
        <v>7</v>
      </c>
      <c r="C50" s="39">
        <v>11.9</v>
      </c>
      <c r="D50" s="126">
        <f t="shared" si="1"/>
        <v>2</v>
      </c>
      <c r="E50" s="39">
        <v>2.1</v>
      </c>
      <c r="F50" s="126">
        <f t="shared" si="2"/>
        <v>7</v>
      </c>
      <c r="G50" s="39">
        <v>9.9</v>
      </c>
      <c r="H50" s="126">
        <f t="shared" si="3"/>
        <v>17</v>
      </c>
      <c r="I50" s="39">
        <v>80.3</v>
      </c>
      <c r="J50" s="126">
        <f t="shared" si="4"/>
        <v>33</v>
      </c>
      <c r="K50" s="39">
        <v>44.6</v>
      </c>
      <c r="L50" s="126">
        <f t="shared" si="5"/>
        <v>3</v>
      </c>
      <c r="M50" s="39">
        <v>1966.7</v>
      </c>
      <c r="N50" s="110"/>
      <c r="O50" s="126">
        <f t="shared" si="6"/>
        <v>6</v>
      </c>
      <c r="P50" s="39">
        <v>490.4</v>
      </c>
      <c r="Q50" s="126">
        <f t="shared" si="7"/>
        <v>4</v>
      </c>
      <c r="R50" s="39">
        <v>16.1</v>
      </c>
      <c r="S50" s="126">
        <f t="shared" si="7"/>
        <v>4</v>
      </c>
      <c r="T50" s="39">
        <v>577.1</v>
      </c>
      <c r="U50" s="126">
        <f t="shared" si="8"/>
        <v>10</v>
      </c>
      <c r="V50" s="39">
        <v>880.4</v>
      </c>
      <c r="W50" s="126">
        <f t="shared" si="9"/>
        <v>5</v>
      </c>
      <c r="X50" s="39">
        <v>380.8</v>
      </c>
      <c r="Y50" s="126">
        <f t="shared" si="10"/>
        <v>3</v>
      </c>
      <c r="Z50" s="39">
        <v>1714</v>
      </c>
      <c r="AA50" s="99" t="s">
        <v>108</v>
      </c>
    </row>
    <row r="51" spans="1:27" ht="12" customHeight="1">
      <c r="A51" s="92" t="s">
        <v>51</v>
      </c>
      <c r="B51" s="123">
        <f t="shared" si="0"/>
        <v>4</v>
      </c>
      <c r="C51" s="41">
        <v>13.7</v>
      </c>
      <c r="D51" s="127">
        <f t="shared" si="1"/>
        <v>2</v>
      </c>
      <c r="E51" s="41">
        <v>2.1</v>
      </c>
      <c r="F51" s="127">
        <f t="shared" si="2"/>
        <v>4</v>
      </c>
      <c r="G51" s="41">
        <v>11.6</v>
      </c>
      <c r="H51" s="127">
        <f t="shared" si="3"/>
        <v>18</v>
      </c>
      <c r="I51" s="41">
        <v>80.2</v>
      </c>
      <c r="J51" s="127">
        <f t="shared" si="4"/>
        <v>30</v>
      </c>
      <c r="K51" s="41">
        <v>45.4</v>
      </c>
      <c r="L51" s="127">
        <f t="shared" si="5"/>
        <v>10</v>
      </c>
      <c r="M51" s="41">
        <v>1739.9</v>
      </c>
      <c r="N51" s="108"/>
      <c r="O51" s="127">
        <f t="shared" si="6"/>
        <v>8</v>
      </c>
      <c r="P51" s="41">
        <v>452.7</v>
      </c>
      <c r="Q51" s="127">
        <f t="shared" si="7"/>
        <v>8</v>
      </c>
      <c r="R51" s="41">
        <v>14.1</v>
      </c>
      <c r="S51" s="127">
        <f t="shared" si="7"/>
        <v>24</v>
      </c>
      <c r="T51" s="41">
        <v>266.7</v>
      </c>
      <c r="U51" s="127">
        <f t="shared" si="8"/>
        <v>1</v>
      </c>
      <c r="V51" s="41">
        <v>1002.4</v>
      </c>
      <c r="W51" s="127">
        <f t="shared" si="9"/>
        <v>1</v>
      </c>
      <c r="X51" s="41">
        <v>417.9</v>
      </c>
      <c r="Y51" s="127">
        <f t="shared" si="10"/>
        <v>9</v>
      </c>
      <c r="Z51" s="41">
        <v>1523.1</v>
      </c>
      <c r="AA51" s="100" t="s">
        <v>96</v>
      </c>
    </row>
    <row r="52" spans="1:27" ht="12" customHeight="1">
      <c r="A52" s="98" t="s">
        <v>52</v>
      </c>
      <c r="B52" s="122">
        <f t="shared" si="0"/>
        <v>6</v>
      </c>
      <c r="C52" s="39">
        <v>12.6</v>
      </c>
      <c r="D52" s="126">
        <f t="shared" si="1"/>
        <v>11</v>
      </c>
      <c r="E52" s="39">
        <v>1.3</v>
      </c>
      <c r="F52" s="126">
        <f t="shared" si="2"/>
        <v>5</v>
      </c>
      <c r="G52" s="39">
        <v>11.3</v>
      </c>
      <c r="H52" s="126">
        <f t="shared" si="3"/>
        <v>20</v>
      </c>
      <c r="I52" s="39">
        <v>79.4</v>
      </c>
      <c r="J52" s="126">
        <f t="shared" si="4"/>
        <v>31</v>
      </c>
      <c r="K52" s="39">
        <v>45.2</v>
      </c>
      <c r="L52" s="126">
        <f t="shared" si="5"/>
        <v>11</v>
      </c>
      <c r="M52" s="39">
        <v>1721.4</v>
      </c>
      <c r="N52" s="110"/>
      <c r="O52" s="126">
        <f t="shared" si="6"/>
        <v>3</v>
      </c>
      <c r="P52" s="39">
        <v>523.7</v>
      </c>
      <c r="Q52" s="126">
        <f t="shared" si="7"/>
        <v>23</v>
      </c>
      <c r="R52" s="39">
        <v>9.6</v>
      </c>
      <c r="S52" s="126">
        <f t="shared" si="7"/>
        <v>14</v>
      </c>
      <c r="T52" s="39">
        <v>373.3</v>
      </c>
      <c r="U52" s="126">
        <f t="shared" si="8"/>
        <v>20</v>
      </c>
      <c r="V52" s="39">
        <v>812.3</v>
      </c>
      <c r="W52" s="126">
        <f t="shared" si="9"/>
        <v>7</v>
      </c>
      <c r="X52" s="39">
        <v>367.1</v>
      </c>
      <c r="Y52" s="126">
        <f t="shared" si="10"/>
        <v>11</v>
      </c>
      <c r="Z52" s="39">
        <v>1458.7</v>
      </c>
      <c r="AA52" s="99" t="s">
        <v>75</v>
      </c>
    </row>
    <row r="53" spans="1:27" s="97" customFormat="1" ht="24" customHeight="1">
      <c r="A53" s="95" t="s">
        <v>53</v>
      </c>
      <c r="B53" s="121">
        <f t="shared" si="0"/>
        <v>2</v>
      </c>
      <c r="C53" s="37">
        <v>15.9</v>
      </c>
      <c r="D53" s="125">
        <f t="shared" si="1"/>
        <v>1</v>
      </c>
      <c r="E53" s="37">
        <v>2.2</v>
      </c>
      <c r="F53" s="125">
        <f t="shared" si="2"/>
        <v>2</v>
      </c>
      <c r="G53" s="37">
        <v>13.7</v>
      </c>
      <c r="H53" s="125">
        <f t="shared" si="3"/>
        <v>15</v>
      </c>
      <c r="I53" s="37">
        <v>81.2</v>
      </c>
      <c r="J53" s="125">
        <f t="shared" si="4"/>
        <v>22</v>
      </c>
      <c r="K53" s="37">
        <v>46.4</v>
      </c>
      <c r="L53" s="125">
        <f t="shared" si="5"/>
        <v>2</v>
      </c>
      <c r="M53" s="37">
        <v>2035.9</v>
      </c>
      <c r="N53" s="109"/>
      <c r="O53" s="125">
        <f t="shared" si="6"/>
        <v>1</v>
      </c>
      <c r="P53" s="37">
        <v>572.7</v>
      </c>
      <c r="Q53" s="125">
        <f t="shared" si="7"/>
        <v>10</v>
      </c>
      <c r="R53" s="37">
        <v>13.5</v>
      </c>
      <c r="S53" s="125">
        <f t="shared" si="7"/>
        <v>5</v>
      </c>
      <c r="T53" s="37">
        <v>574.1</v>
      </c>
      <c r="U53" s="125">
        <f t="shared" si="8"/>
        <v>12</v>
      </c>
      <c r="V53" s="37">
        <v>873.3</v>
      </c>
      <c r="W53" s="125">
        <f t="shared" si="9"/>
        <v>2</v>
      </c>
      <c r="X53" s="37">
        <v>408.4</v>
      </c>
      <c r="Y53" s="125">
        <f t="shared" si="10"/>
        <v>2</v>
      </c>
      <c r="Z53" s="37">
        <v>1781.9</v>
      </c>
      <c r="AA53" s="96" t="s">
        <v>109</v>
      </c>
    </row>
    <row r="54" spans="1:27" ht="12" customHeight="1">
      <c r="A54" s="101" t="s">
        <v>54</v>
      </c>
      <c r="B54" s="124">
        <f t="shared" si="0"/>
        <v>26</v>
      </c>
      <c r="C54" s="102">
        <v>6.9</v>
      </c>
      <c r="D54" s="128">
        <f t="shared" si="1"/>
        <v>22</v>
      </c>
      <c r="E54" s="102">
        <v>1</v>
      </c>
      <c r="F54" s="128">
        <f t="shared" si="2"/>
        <v>29</v>
      </c>
      <c r="G54" s="102">
        <v>5.9</v>
      </c>
      <c r="H54" s="128">
        <f t="shared" si="3"/>
        <v>45</v>
      </c>
      <c r="I54" s="102">
        <v>57.5</v>
      </c>
      <c r="J54" s="128">
        <f t="shared" si="4"/>
        <v>39</v>
      </c>
      <c r="K54" s="102">
        <v>42.8</v>
      </c>
      <c r="L54" s="128">
        <f t="shared" si="5"/>
        <v>22</v>
      </c>
      <c r="M54" s="102">
        <v>1439.3</v>
      </c>
      <c r="N54" s="110"/>
      <c r="O54" s="128">
        <f t="shared" si="6"/>
        <v>11</v>
      </c>
      <c r="P54" s="102">
        <v>410.8</v>
      </c>
      <c r="Q54" s="128">
        <f t="shared" si="7"/>
        <v>23</v>
      </c>
      <c r="R54" s="102">
        <v>9.6</v>
      </c>
      <c r="S54" s="128">
        <f t="shared" si="7"/>
        <v>19</v>
      </c>
      <c r="T54" s="102">
        <v>299.1</v>
      </c>
      <c r="U54" s="128">
        <f t="shared" si="8"/>
        <v>35</v>
      </c>
      <c r="V54" s="102">
        <v>718.4</v>
      </c>
      <c r="W54" s="128">
        <f t="shared" si="9"/>
        <v>26</v>
      </c>
      <c r="X54" s="102">
        <v>133.9</v>
      </c>
      <c r="Y54" s="128">
        <f t="shared" si="10"/>
        <v>20</v>
      </c>
      <c r="Z54" s="102">
        <v>1258.2</v>
      </c>
      <c r="AA54" s="103" t="s">
        <v>110</v>
      </c>
    </row>
  </sheetData>
  <sheetProtection/>
  <mergeCells count="16">
    <mergeCell ref="A4:A6"/>
    <mergeCell ref="B4:C5"/>
    <mergeCell ref="AA4:AA6"/>
    <mergeCell ref="D4:G4"/>
    <mergeCell ref="D5:E5"/>
    <mergeCell ref="F5:G5"/>
    <mergeCell ref="O4:V4"/>
    <mergeCell ref="O5:P5"/>
    <mergeCell ref="Q5:R5"/>
    <mergeCell ref="U5:V5"/>
    <mergeCell ref="L4:M5"/>
    <mergeCell ref="W4:X5"/>
    <mergeCell ref="Y4:Z5"/>
    <mergeCell ref="H4:I5"/>
    <mergeCell ref="J4:K5"/>
    <mergeCell ref="S5:T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horizontalDpi="300" verticalDpi="300" orientation="portrait" paperSize="9" scale="94" r:id="rId1"/>
  <colBreaks count="1" manualBreakCount="1">
    <brk id="13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56"/>
  <sheetViews>
    <sheetView view="pageBreakPreview" zoomScaleSheetLayoutView="100" zoomScalePageLayoutView="0" workbookViewId="0" topLeftCell="A1">
      <pane xSplit="1" ySplit="8" topLeftCell="N42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F8" sqref="F8"/>
    </sheetView>
  </sheetViews>
  <sheetFormatPr defaultColWidth="9.00390625" defaultRowHeight="13.5"/>
  <cols>
    <col min="1" max="1" width="8.625" style="80" customWidth="1"/>
    <col min="2" max="2" width="3.75390625" style="105" customWidth="1"/>
    <col min="3" max="3" width="8.75390625" style="80" customWidth="1"/>
    <col min="4" max="4" width="3.75390625" style="105" customWidth="1"/>
    <col min="5" max="5" width="8.75390625" style="80" customWidth="1"/>
    <col min="6" max="6" width="3.75390625" style="105" customWidth="1"/>
    <col min="7" max="7" width="8.75390625" style="80" customWidth="1"/>
    <col min="8" max="8" width="3.75390625" style="80" customWidth="1"/>
    <col min="9" max="9" width="8.75390625" style="80" customWidth="1"/>
    <col min="10" max="10" width="3.75390625" style="105" customWidth="1"/>
    <col min="11" max="11" width="8.75390625" style="80" customWidth="1"/>
    <col min="12" max="12" width="3.75390625" style="105" customWidth="1"/>
    <col min="13" max="13" width="8.75390625" style="80" customWidth="1"/>
    <col min="14" max="14" width="3.75390625" style="105" customWidth="1"/>
    <col min="15" max="15" width="8.75390625" style="80" customWidth="1"/>
    <col min="16" max="16" width="3.75390625" style="105" customWidth="1"/>
    <col min="17" max="17" width="8.75390625" style="80" customWidth="1"/>
    <col min="18" max="18" width="2.00390625" style="45" customWidth="1"/>
    <col min="19" max="19" width="3.75390625" style="106" customWidth="1"/>
    <col min="20" max="20" width="8.125" style="81" customWidth="1"/>
    <col min="21" max="21" width="3.75390625" style="105" customWidth="1"/>
    <col min="22" max="22" width="8.125" style="80" customWidth="1"/>
    <col min="23" max="23" width="3.75390625" style="105" customWidth="1"/>
    <col min="24" max="24" width="8.125" style="80" customWidth="1"/>
    <col min="25" max="25" width="3.75390625" style="105" customWidth="1"/>
    <col min="26" max="26" width="8.125" style="80" customWidth="1"/>
    <col min="27" max="27" width="3.75390625" style="105" customWidth="1"/>
    <col min="28" max="28" width="8.125" style="80" customWidth="1"/>
    <col min="29" max="29" width="3.75390625" style="106" customWidth="1"/>
    <col min="30" max="30" width="8.125" style="81" customWidth="1"/>
    <col min="31" max="31" width="3.75390625" style="106" customWidth="1"/>
    <col min="32" max="32" width="8.125" style="81" customWidth="1"/>
    <col min="33" max="33" width="3.75390625" style="106" customWidth="1"/>
    <col min="34" max="34" width="8.125" style="81" customWidth="1"/>
    <col min="35" max="35" width="3.75390625" style="106" customWidth="1"/>
    <col min="36" max="36" width="8.125" style="81" customWidth="1"/>
    <col min="37" max="37" width="5.125" style="80" customWidth="1"/>
    <col min="38" max="16384" width="9.00390625" style="78" customWidth="1"/>
  </cols>
  <sheetData>
    <row r="1" spans="1:37" ht="18.75">
      <c r="A1" s="82" t="s">
        <v>55</v>
      </c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44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5"/>
      <c r="AK1" s="75"/>
    </row>
    <row r="2" spans="1:37" ht="18.75">
      <c r="A2" s="82" t="s">
        <v>147</v>
      </c>
      <c r="B2" s="130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14" t="s">
        <v>185</v>
      </c>
      <c r="R2" s="44"/>
      <c r="S2" s="76" t="s">
        <v>199</v>
      </c>
      <c r="T2" s="77"/>
      <c r="U2" s="77"/>
      <c r="V2" s="77"/>
      <c r="W2" s="77"/>
      <c r="X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K2" s="82"/>
    </row>
    <row r="3" spans="1:37" ht="14.25" thickBot="1">
      <c r="A3" s="83"/>
      <c r="B3" s="113"/>
      <c r="C3" s="83"/>
      <c r="D3" s="113"/>
      <c r="E3" s="83"/>
      <c r="F3" s="113"/>
      <c r="G3" s="83"/>
      <c r="H3" s="83"/>
      <c r="I3" s="83"/>
      <c r="J3" s="113"/>
      <c r="K3" s="83"/>
      <c r="L3" s="113"/>
      <c r="M3" s="83"/>
      <c r="N3" s="113"/>
      <c r="O3" s="83"/>
      <c r="P3" s="113"/>
      <c r="Q3" s="83"/>
      <c r="S3" s="84"/>
      <c r="T3" s="84"/>
      <c r="U3" s="113"/>
      <c r="V3" s="83"/>
      <c r="W3" s="113"/>
      <c r="X3" s="83"/>
      <c r="Y3" s="113"/>
      <c r="Z3" s="83"/>
      <c r="AA3" s="113"/>
      <c r="AB3" s="83"/>
      <c r="AC3" s="84"/>
      <c r="AD3" s="84"/>
      <c r="AE3" s="84"/>
      <c r="AF3" s="84"/>
      <c r="AG3" s="84"/>
      <c r="AH3" s="84"/>
      <c r="AI3" s="84"/>
      <c r="AJ3" s="84"/>
      <c r="AK3" s="85" t="s">
        <v>203</v>
      </c>
    </row>
    <row r="4" spans="1:37" ht="10.5" customHeight="1">
      <c r="A4" s="197" t="s">
        <v>1</v>
      </c>
      <c r="B4" s="193" t="s">
        <v>183</v>
      </c>
      <c r="C4" s="194"/>
      <c r="D4" s="222" t="s">
        <v>188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46"/>
      <c r="S4" s="207" t="s">
        <v>190</v>
      </c>
      <c r="T4" s="207"/>
      <c r="U4" s="207"/>
      <c r="V4" s="207"/>
      <c r="W4" s="207"/>
      <c r="X4" s="207"/>
      <c r="Y4" s="207"/>
      <c r="Z4" s="208"/>
      <c r="AA4" s="212" t="s">
        <v>148</v>
      </c>
      <c r="AB4" s="213"/>
      <c r="AC4" s="193" t="s">
        <v>205</v>
      </c>
      <c r="AD4" s="214"/>
      <c r="AE4" s="209"/>
      <c r="AF4" s="210"/>
      <c r="AG4" s="193" t="s">
        <v>206</v>
      </c>
      <c r="AH4" s="194"/>
      <c r="AI4" s="209"/>
      <c r="AJ4" s="210"/>
      <c r="AK4" s="190" t="s">
        <v>1</v>
      </c>
    </row>
    <row r="5" spans="1:37" ht="10.5" customHeight="1">
      <c r="A5" s="198"/>
      <c r="B5" s="217"/>
      <c r="C5" s="218"/>
      <c r="D5" s="217" t="s">
        <v>189</v>
      </c>
      <c r="E5" s="221"/>
      <c r="F5" s="217" t="s">
        <v>228</v>
      </c>
      <c r="G5" s="221"/>
      <c r="H5" s="217" t="s">
        <v>180</v>
      </c>
      <c r="I5" s="221"/>
      <c r="J5" s="223" t="s">
        <v>192</v>
      </c>
      <c r="K5" s="224"/>
      <c r="L5" s="224"/>
      <c r="M5" s="224"/>
      <c r="N5" s="224"/>
      <c r="O5" s="224"/>
      <c r="P5" s="224"/>
      <c r="Q5" s="224"/>
      <c r="R5" s="46"/>
      <c r="S5" s="226" t="s">
        <v>191</v>
      </c>
      <c r="T5" s="226"/>
      <c r="U5" s="226"/>
      <c r="V5" s="226"/>
      <c r="W5" s="226"/>
      <c r="X5" s="226"/>
      <c r="Y5" s="226"/>
      <c r="Z5" s="227"/>
      <c r="AA5" s="229"/>
      <c r="AB5" s="230"/>
      <c r="AC5" s="217"/>
      <c r="AD5" s="228"/>
      <c r="AE5" s="219" t="s">
        <v>196</v>
      </c>
      <c r="AF5" s="220"/>
      <c r="AG5" s="217"/>
      <c r="AH5" s="218"/>
      <c r="AI5" s="219" t="s">
        <v>207</v>
      </c>
      <c r="AJ5" s="220"/>
      <c r="AK5" s="191"/>
    </row>
    <row r="6" spans="1:37" ht="10.5" customHeight="1">
      <c r="A6" s="198"/>
      <c r="B6" s="217"/>
      <c r="C6" s="218"/>
      <c r="D6" s="217"/>
      <c r="E6" s="221"/>
      <c r="F6" s="217"/>
      <c r="G6" s="221"/>
      <c r="H6" s="217"/>
      <c r="I6" s="221"/>
      <c r="J6" s="219" t="s">
        <v>182</v>
      </c>
      <c r="K6" s="220"/>
      <c r="L6" s="219" t="s">
        <v>193</v>
      </c>
      <c r="M6" s="220"/>
      <c r="N6" s="201" t="s">
        <v>181</v>
      </c>
      <c r="O6" s="202"/>
      <c r="P6" s="202"/>
      <c r="Q6" s="202"/>
      <c r="R6" s="46"/>
      <c r="S6" s="231" t="s">
        <v>181</v>
      </c>
      <c r="T6" s="231"/>
      <c r="U6" s="231"/>
      <c r="V6" s="231"/>
      <c r="W6" s="231"/>
      <c r="X6" s="231"/>
      <c r="Y6" s="231"/>
      <c r="Z6" s="232"/>
      <c r="AA6" s="229"/>
      <c r="AB6" s="230"/>
      <c r="AC6" s="217"/>
      <c r="AD6" s="228"/>
      <c r="AE6" s="217"/>
      <c r="AF6" s="221"/>
      <c r="AG6" s="217"/>
      <c r="AH6" s="218"/>
      <c r="AI6" s="217"/>
      <c r="AJ6" s="221"/>
      <c r="AK6" s="191"/>
    </row>
    <row r="7" spans="1:37" ht="26.25" customHeight="1">
      <c r="A7" s="198"/>
      <c r="B7" s="195"/>
      <c r="C7" s="200"/>
      <c r="D7" s="195"/>
      <c r="E7" s="200"/>
      <c r="F7" s="195"/>
      <c r="G7" s="200"/>
      <c r="H7" s="195"/>
      <c r="I7" s="200"/>
      <c r="J7" s="195"/>
      <c r="K7" s="200"/>
      <c r="L7" s="195"/>
      <c r="M7" s="200"/>
      <c r="N7" s="225" t="s">
        <v>182</v>
      </c>
      <c r="O7" s="225"/>
      <c r="P7" s="225" t="s">
        <v>149</v>
      </c>
      <c r="Q7" s="205"/>
      <c r="R7" s="47"/>
      <c r="S7" s="233" t="s">
        <v>194</v>
      </c>
      <c r="T7" s="234"/>
      <c r="U7" s="225" t="s">
        <v>195</v>
      </c>
      <c r="V7" s="205"/>
      <c r="W7" s="205" t="s">
        <v>186</v>
      </c>
      <c r="X7" s="216"/>
      <c r="Y7" s="201" t="s">
        <v>187</v>
      </c>
      <c r="Z7" s="206"/>
      <c r="AA7" s="203"/>
      <c r="AB7" s="204"/>
      <c r="AC7" s="203"/>
      <c r="AD7" s="211"/>
      <c r="AE7" s="195"/>
      <c r="AF7" s="200"/>
      <c r="AG7" s="195"/>
      <c r="AH7" s="196"/>
      <c r="AI7" s="195"/>
      <c r="AJ7" s="200"/>
      <c r="AK7" s="191"/>
    </row>
    <row r="8" spans="1:37" ht="27.75" customHeight="1">
      <c r="A8" s="199"/>
      <c r="B8" s="89" t="s">
        <v>2</v>
      </c>
      <c r="C8" s="90" t="s">
        <v>116</v>
      </c>
      <c r="D8" s="89" t="s">
        <v>2</v>
      </c>
      <c r="E8" s="91" t="s">
        <v>150</v>
      </c>
      <c r="F8" s="89" t="s">
        <v>2</v>
      </c>
      <c r="G8" s="91" t="s">
        <v>150</v>
      </c>
      <c r="H8" s="89" t="s">
        <v>2</v>
      </c>
      <c r="I8" s="91" t="s">
        <v>150</v>
      </c>
      <c r="J8" s="89" t="s">
        <v>2</v>
      </c>
      <c r="K8" s="91" t="s">
        <v>150</v>
      </c>
      <c r="L8" s="89" t="s">
        <v>2</v>
      </c>
      <c r="M8" s="91" t="s">
        <v>150</v>
      </c>
      <c r="N8" s="89" t="s">
        <v>2</v>
      </c>
      <c r="O8" s="91" t="s">
        <v>150</v>
      </c>
      <c r="P8" s="89" t="s">
        <v>2</v>
      </c>
      <c r="Q8" s="86" t="s">
        <v>150</v>
      </c>
      <c r="R8" s="46"/>
      <c r="S8" s="88" t="s">
        <v>2</v>
      </c>
      <c r="T8" s="91" t="s">
        <v>150</v>
      </c>
      <c r="U8" s="89" t="s">
        <v>2</v>
      </c>
      <c r="V8" s="86" t="s">
        <v>150</v>
      </c>
      <c r="W8" s="89" t="s">
        <v>2</v>
      </c>
      <c r="X8" s="86" t="s">
        <v>150</v>
      </c>
      <c r="Y8" s="120" t="s">
        <v>2</v>
      </c>
      <c r="Z8" s="91" t="s">
        <v>150</v>
      </c>
      <c r="AA8" s="89" t="s">
        <v>2</v>
      </c>
      <c r="AB8" s="90" t="s">
        <v>116</v>
      </c>
      <c r="AC8" s="89" t="s">
        <v>2</v>
      </c>
      <c r="AD8" s="90" t="s">
        <v>116</v>
      </c>
      <c r="AE8" s="89" t="s">
        <v>2</v>
      </c>
      <c r="AF8" s="90" t="s">
        <v>116</v>
      </c>
      <c r="AG8" s="89" t="s">
        <v>2</v>
      </c>
      <c r="AH8" s="90" t="s">
        <v>116</v>
      </c>
      <c r="AI8" s="89" t="s">
        <v>2</v>
      </c>
      <c r="AJ8" s="90" t="s">
        <v>116</v>
      </c>
      <c r="AK8" s="192"/>
    </row>
    <row r="9" spans="1:37" ht="13.5" customHeight="1">
      <c r="A9" s="92" t="s">
        <v>8</v>
      </c>
      <c r="B9" s="93"/>
      <c r="C9" s="35">
        <v>1193.7</v>
      </c>
      <c r="D9" s="36"/>
      <c r="E9" s="35">
        <v>83.5</v>
      </c>
      <c r="F9" s="35"/>
      <c r="G9" s="35">
        <v>92.3</v>
      </c>
      <c r="H9" s="35"/>
      <c r="I9" s="35">
        <v>92.4</v>
      </c>
      <c r="J9" s="35"/>
      <c r="K9" s="35">
        <v>81.8</v>
      </c>
      <c r="L9" s="35"/>
      <c r="M9" s="35">
        <v>82.2</v>
      </c>
      <c r="N9" s="35"/>
      <c r="O9" s="35">
        <v>81</v>
      </c>
      <c r="P9" s="36"/>
      <c r="Q9" s="35">
        <v>87.8</v>
      </c>
      <c r="R9" s="41"/>
      <c r="S9" s="36"/>
      <c r="T9" s="35">
        <v>2.2</v>
      </c>
      <c r="U9" s="36"/>
      <c r="V9" s="35">
        <v>39.4</v>
      </c>
      <c r="W9" s="36"/>
      <c r="X9" s="35">
        <v>91.3</v>
      </c>
      <c r="Y9" s="36"/>
      <c r="Z9" s="35">
        <v>79.9</v>
      </c>
      <c r="AA9" s="36"/>
      <c r="AB9" s="35">
        <v>136.4</v>
      </c>
      <c r="AC9" s="36"/>
      <c r="AD9" s="35">
        <v>217.5</v>
      </c>
      <c r="AE9" s="36"/>
      <c r="AF9" s="35">
        <v>206.3</v>
      </c>
      <c r="AG9" s="36"/>
      <c r="AH9" s="35">
        <v>76.1</v>
      </c>
      <c r="AI9" s="36"/>
      <c r="AJ9" s="35">
        <v>74</v>
      </c>
      <c r="AK9" s="94" t="s">
        <v>71</v>
      </c>
    </row>
    <row r="10" spans="1:37" s="97" customFormat="1" ht="24" customHeight="1">
      <c r="A10" s="95" t="s">
        <v>9</v>
      </c>
      <c r="B10" s="121">
        <f aca="true" t="shared" si="0" ref="B10:B56">IF(C10="","",RANK(C10,C$10:C$56))</f>
        <v>4</v>
      </c>
      <c r="C10" s="37">
        <v>1594.8</v>
      </c>
      <c r="D10" s="125">
        <f aca="true" t="shared" si="1" ref="D10:D56">IF(E10="","",RANK(E10,E$10:E$56))</f>
        <v>28</v>
      </c>
      <c r="E10" s="37">
        <v>83.1</v>
      </c>
      <c r="F10" s="125">
        <f aca="true" t="shared" si="2" ref="F10:F56">IF(G10="","",RANK(G10,G$10:G$56))</f>
        <v>20</v>
      </c>
      <c r="G10" s="37">
        <v>93.3</v>
      </c>
      <c r="H10" s="38">
        <f>IF(I10="・","",RANK(I10,I$10:I$56))</f>
      </c>
      <c r="I10" s="37" t="s">
        <v>184</v>
      </c>
      <c r="J10" s="125">
        <f aca="true" t="shared" si="3" ref="J10:J56">IF(K10="","",RANK(K10,K$10:K$56))</f>
        <v>27</v>
      </c>
      <c r="K10" s="37">
        <v>81.4</v>
      </c>
      <c r="L10" s="125">
        <f aca="true" t="shared" si="4" ref="L10:L56">IF(M10="","",RANK(M10,M$10:M$56))</f>
        <v>23</v>
      </c>
      <c r="M10" s="37">
        <v>82.3</v>
      </c>
      <c r="N10" s="125">
        <f aca="true" t="shared" si="5" ref="N10:P56">IF(O10="","",RANK(O10,O$10:O$56))</f>
        <v>36</v>
      </c>
      <c r="O10" s="37">
        <v>79.2</v>
      </c>
      <c r="P10" s="125">
        <f t="shared" si="5"/>
        <v>30</v>
      </c>
      <c r="Q10" s="37">
        <v>87</v>
      </c>
      <c r="R10" s="37"/>
      <c r="S10" s="125">
        <f aca="true" t="shared" si="6" ref="S10:S42">IF(OR(T10="",T10="-"),"",RANK(T10,T$10:T$56))</f>
        <v>28</v>
      </c>
      <c r="T10" s="156">
        <v>0</v>
      </c>
      <c r="U10" s="125">
        <f aca="true" t="shared" si="7" ref="U10:W56">IF(V10="","",RANK(V10,V$10:V$56))</f>
        <v>38</v>
      </c>
      <c r="V10" s="37">
        <v>23.3</v>
      </c>
      <c r="W10" s="125">
        <f t="shared" si="7"/>
        <v>21</v>
      </c>
      <c r="X10" s="37">
        <v>91.2</v>
      </c>
      <c r="Y10" s="125">
        <f aca="true" t="shared" si="8" ref="Y10:Y56">IF(Z10="","",RANK(Z10,Z$10:Z$56))</f>
        <v>43</v>
      </c>
      <c r="Z10" s="37">
        <v>77</v>
      </c>
      <c r="AA10" s="125">
        <f aca="true" t="shared" si="9" ref="AA10:AA56">IF(AB10="","",RANK(AB10,AB$10:AB$56))</f>
        <v>15</v>
      </c>
      <c r="AB10" s="37">
        <v>134.9</v>
      </c>
      <c r="AC10" s="125">
        <f aca="true" t="shared" si="10" ref="AC10:AC56">IF(AD10="","",RANK(AD10,AD$10:AD$56))</f>
        <v>23</v>
      </c>
      <c r="AD10" s="37">
        <v>219.7</v>
      </c>
      <c r="AE10" s="125">
        <f aca="true" t="shared" si="11" ref="AE10:AE56">IF(AF10="","",RANK(AF10,AF$10:AF$56))</f>
        <v>24</v>
      </c>
      <c r="AF10" s="37">
        <v>206.7</v>
      </c>
      <c r="AG10" s="125">
        <f aca="true" t="shared" si="12" ref="AG10:AG56">IF(AH10="","",RANK(AH10,AH$10:AH$56))</f>
        <v>9</v>
      </c>
      <c r="AH10" s="37">
        <v>77.9</v>
      </c>
      <c r="AI10" s="125">
        <f aca="true" t="shared" si="13" ref="AI10:AI56">IF(AJ10="","",RANK(AJ10,AJ$10:AJ$56))</f>
        <v>9</v>
      </c>
      <c r="AJ10" s="37">
        <v>75.9</v>
      </c>
      <c r="AK10" s="96" t="s">
        <v>72</v>
      </c>
    </row>
    <row r="11" spans="1:37" ht="15" customHeight="1">
      <c r="A11" s="98" t="s">
        <v>10</v>
      </c>
      <c r="B11" s="122">
        <f t="shared" si="0"/>
        <v>24</v>
      </c>
      <c r="C11" s="39">
        <v>1237.3</v>
      </c>
      <c r="D11" s="126">
        <f t="shared" si="1"/>
        <v>36</v>
      </c>
      <c r="E11" s="39">
        <v>80.9</v>
      </c>
      <c r="F11" s="126">
        <f t="shared" si="2"/>
        <v>35</v>
      </c>
      <c r="G11" s="39">
        <v>89.7</v>
      </c>
      <c r="H11" s="40">
        <f aca="true" t="shared" si="14" ref="H11:H56">IF(I11="・","",RANK(I11,I$10:I$56))</f>
      </c>
      <c r="I11" s="39" t="s">
        <v>184</v>
      </c>
      <c r="J11" s="126">
        <f t="shared" si="3"/>
        <v>39</v>
      </c>
      <c r="K11" s="39">
        <v>79.2</v>
      </c>
      <c r="L11" s="126">
        <f t="shared" si="4"/>
        <v>44</v>
      </c>
      <c r="M11" s="39">
        <v>77.8</v>
      </c>
      <c r="N11" s="126">
        <f t="shared" si="5"/>
        <v>22</v>
      </c>
      <c r="O11" s="39">
        <v>81.8</v>
      </c>
      <c r="P11" s="126">
        <f t="shared" si="5"/>
        <v>36</v>
      </c>
      <c r="Q11" s="39">
        <v>82.4</v>
      </c>
      <c r="R11" s="39"/>
      <c r="S11" s="125">
        <f t="shared" si="6"/>
        <v>21</v>
      </c>
      <c r="T11" s="156">
        <v>0.1</v>
      </c>
      <c r="U11" s="126">
        <f t="shared" si="7"/>
        <v>24</v>
      </c>
      <c r="V11" s="39">
        <v>32.2</v>
      </c>
      <c r="W11" s="126">
        <f t="shared" si="7"/>
        <v>20</v>
      </c>
      <c r="X11" s="39">
        <v>91.6</v>
      </c>
      <c r="Y11" s="126">
        <f t="shared" si="8"/>
        <v>11</v>
      </c>
      <c r="Z11" s="39">
        <v>83.1</v>
      </c>
      <c r="AA11" s="126">
        <f t="shared" si="9"/>
        <v>47</v>
      </c>
      <c r="AB11" s="39">
        <v>102.4</v>
      </c>
      <c r="AC11" s="126">
        <f t="shared" si="10"/>
        <v>41</v>
      </c>
      <c r="AD11" s="39">
        <v>180</v>
      </c>
      <c r="AE11" s="126">
        <f t="shared" si="11"/>
        <v>43</v>
      </c>
      <c r="AF11" s="39">
        <v>170.5</v>
      </c>
      <c r="AG11" s="126">
        <f t="shared" si="12"/>
        <v>43</v>
      </c>
      <c r="AH11" s="39">
        <v>54.6</v>
      </c>
      <c r="AI11" s="126">
        <f t="shared" si="13"/>
        <v>43</v>
      </c>
      <c r="AJ11" s="39">
        <v>53.3</v>
      </c>
      <c r="AK11" s="99" t="s">
        <v>73</v>
      </c>
    </row>
    <row r="12" spans="1:37" ht="15" customHeight="1">
      <c r="A12" s="98" t="s">
        <v>11</v>
      </c>
      <c r="B12" s="122">
        <f t="shared" si="0"/>
        <v>23</v>
      </c>
      <c r="C12" s="39">
        <v>1242.9</v>
      </c>
      <c r="D12" s="126">
        <f t="shared" si="1"/>
        <v>43</v>
      </c>
      <c r="E12" s="39">
        <v>79.9</v>
      </c>
      <c r="F12" s="126">
        <f t="shared" si="2"/>
        <v>16</v>
      </c>
      <c r="G12" s="39">
        <v>93.8</v>
      </c>
      <c r="H12" s="40">
        <f t="shared" si="14"/>
      </c>
      <c r="I12" s="39" t="s">
        <v>184</v>
      </c>
      <c r="J12" s="126">
        <f t="shared" si="3"/>
        <v>45</v>
      </c>
      <c r="K12" s="39">
        <v>76.4</v>
      </c>
      <c r="L12" s="126">
        <f t="shared" si="4"/>
        <v>38</v>
      </c>
      <c r="M12" s="39">
        <v>79.2</v>
      </c>
      <c r="N12" s="126">
        <f t="shared" si="5"/>
        <v>47</v>
      </c>
      <c r="O12" s="39">
        <v>73.1</v>
      </c>
      <c r="P12" s="126">
        <f t="shared" si="5"/>
        <v>43</v>
      </c>
      <c r="Q12" s="39">
        <v>77.4</v>
      </c>
      <c r="R12" s="39"/>
      <c r="S12" s="125">
        <f t="shared" si="6"/>
      </c>
      <c r="T12" s="156" t="s">
        <v>204</v>
      </c>
      <c r="U12" s="126">
        <f t="shared" si="7"/>
        <v>46</v>
      </c>
      <c r="V12" s="39">
        <v>16.9</v>
      </c>
      <c r="W12" s="126">
        <f t="shared" si="7"/>
        <v>35</v>
      </c>
      <c r="X12" s="39">
        <v>87</v>
      </c>
      <c r="Y12" s="126">
        <f t="shared" si="8"/>
        <v>47</v>
      </c>
      <c r="Z12" s="39">
        <v>74.6</v>
      </c>
      <c r="AA12" s="126">
        <f t="shared" si="9"/>
        <v>37</v>
      </c>
      <c r="AB12" s="39">
        <v>118.9</v>
      </c>
      <c r="AC12" s="126">
        <f t="shared" si="10"/>
        <v>37</v>
      </c>
      <c r="AD12" s="39">
        <v>186.8</v>
      </c>
      <c r="AE12" s="126">
        <f t="shared" si="11"/>
        <v>39</v>
      </c>
      <c r="AF12" s="39">
        <v>174.1</v>
      </c>
      <c r="AG12" s="126">
        <f t="shared" si="12"/>
        <v>14</v>
      </c>
      <c r="AH12" s="39">
        <v>72.8</v>
      </c>
      <c r="AI12" s="126">
        <f t="shared" si="13"/>
        <v>13</v>
      </c>
      <c r="AJ12" s="39">
        <v>69.7</v>
      </c>
      <c r="AK12" s="99" t="s">
        <v>74</v>
      </c>
    </row>
    <row r="13" spans="1:37" ht="15" customHeight="1">
      <c r="A13" s="98" t="s">
        <v>12</v>
      </c>
      <c r="B13" s="122">
        <f t="shared" si="0"/>
        <v>43</v>
      </c>
      <c r="C13" s="39">
        <v>1008.4</v>
      </c>
      <c r="D13" s="126">
        <f t="shared" si="1"/>
        <v>47</v>
      </c>
      <c r="E13" s="39">
        <v>78.4</v>
      </c>
      <c r="F13" s="126">
        <f t="shared" si="2"/>
        <v>44</v>
      </c>
      <c r="G13" s="39">
        <v>88</v>
      </c>
      <c r="H13" s="40">
        <f t="shared" si="14"/>
      </c>
      <c r="I13" s="39" t="s">
        <v>184</v>
      </c>
      <c r="J13" s="126">
        <f t="shared" si="3"/>
        <v>47</v>
      </c>
      <c r="K13" s="39">
        <v>76</v>
      </c>
      <c r="L13" s="126">
        <f t="shared" si="4"/>
        <v>47</v>
      </c>
      <c r="M13" s="39">
        <v>75.2</v>
      </c>
      <c r="N13" s="126">
        <f t="shared" si="5"/>
        <v>41</v>
      </c>
      <c r="O13" s="39">
        <v>77.7</v>
      </c>
      <c r="P13" s="126">
        <f t="shared" si="5"/>
        <v>32</v>
      </c>
      <c r="Q13" s="39">
        <v>86.1</v>
      </c>
      <c r="R13" s="39"/>
      <c r="S13" s="125">
        <f t="shared" si="6"/>
        <v>9</v>
      </c>
      <c r="T13" s="156">
        <v>2.9</v>
      </c>
      <c r="U13" s="126">
        <f t="shared" si="7"/>
        <v>26</v>
      </c>
      <c r="V13" s="39">
        <v>31.1</v>
      </c>
      <c r="W13" s="126">
        <f t="shared" si="7"/>
        <v>4</v>
      </c>
      <c r="X13" s="39">
        <v>97.2</v>
      </c>
      <c r="Y13" s="126">
        <f t="shared" si="8"/>
        <v>45</v>
      </c>
      <c r="Z13" s="39">
        <v>76.7</v>
      </c>
      <c r="AA13" s="126">
        <f t="shared" si="9"/>
        <v>14</v>
      </c>
      <c r="AB13" s="39">
        <v>135.1</v>
      </c>
      <c r="AC13" s="126">
        <f t="shared" si="10"/>
        <v>27</v>
      </c>
      <c r="AD13" s="39">
        <v>208.7</v>
      </c>
      <c r="AE13" s="126">
        <f t="shared" si="11"/>
        <v>29</v>
      </c>
      <c r="AF13" s="39">
        <v>196</v>
      </c>
      <c r="AG13" s="126">
        <f t="shared" si="12"/>
        <v>12</v>
      </c>
      <c r="AH13" s="39">
        <v>74.4</v>
      </c>
      <c r="AI13" s="126">
        <f t="shared" si="13"/>
        <v>12</v>
      </c>
      <c r="AJ13" s="39">
        <v>71.7</v>
      </c>
      <c r="AK13" s="99" t="s">
        <v>75</v>
      </c>
    </row>
    <row r="14" spans="1:37" ht="15" customHeight="1">
      <c r="A14" s="98" t="s">
        <v>13</v>
      </c>
      <c r="B14" s="122">
        <f t="shared" si="0"/>
        <v>7</v>
      </c>
      <c r="C14" s="39">
        <v>1540.2</v>
      </c>
      <c r="D14" s="126">
        <f t="shared" si="1"/>
        <v>15</v>
      </c>
      <c r="E14" s="39">
        <v>84.9</v>
      </c>
      <c r="F14" s="126">
        <f t="shared" si="2"/>
        <v>22</v>
      </c>
      <c r="G14" s="39">
        <v>93</v>
      </c>
      <c r="H14" s="40">
        <f t="shared" si="14"/>
      </c>
      <c r="I14" s="39" t="s">
        <v>184</v>
      </c>
      <c r="J14" s="126">
        <f t="shared" si="3"/>
        <v>19</v>
      </c>
      <c r="K14" s="39">
        <v>82.9</v>
      </c>
      <c r="L14" s="126">
        <f t="shared" si="4"/>
        <v>15</v>
      </c>
      <c r="M14" s="39">
        <v>84.6</v>
      </c>
      <c r="N14" s="126">
        <f t="shared" si="5"/>
        <v>25</v>
      </c>
      <c r="O14" s="39">
        <v>81.5</v>
      </c>
      <c r="P14" s="126">
        <f t="shared" si="5"/>
        <v>38</v>
      </c>
      <c r="Q14" s="39">
        <v>81.7</v>
      </c>
      <c r="R14" s="39"/>
      <c r="S14" s="125">
        <f t="shared" si="6"/>
      </c>
      <c r="T14" s="156" t="s">
        <v>204</v>
      </c>
      <c r="U14" s="126">
        <f t="shared" si="7"/>
        <v>32</v>
      </c>
      <c r="V14" s="39">
        <v>27.2</v>
      </c>
      <c r="W14" s="126">
        <f t="shared" si="7"/>
        <v>13</v>
      </c>
      <c r="X14" s="39">
        <v>92.7</v>
      </c>
      <c r="Y14" s="126">
        <f t="shared" si="8"/>
        <v>18</v>
      </c>
      <c r="Z14" s="39">
        <v>81.8</v>
      </c>
      <c r="AA14" s="126">
        <f t="shared" si="9"/>
        <v>27</v>
      </c>
      <c r="AB14" s="39">
        <v>126.5</v>
      </c>
      <c r="AC14" s="126">
        <f t="shared" si="10"/>
        <v>33</v>
      </c>
      <c r="AD14" s="39">
        <v>200.9</v>
      </c>
      <c r="AE14" s="126">
        <f t="shared" si="11"/>
        <v>34</v>
      </c>
      <c r="AF14" s="39">
        <v>188.9</v>
      </c>
      <c r="AG14" s="126">
        <f t="shared" si="12"/>
        <v>40</v>
      </c>
      <c r="AH14" s="39">
        <v>57.3</v>
      </c>
      <c r="AI14" s="126">
        <f t="shared" si="13"/>
        <v>39</v>
      </c>
      <c r="AJ14" s="39">
        <v>55.6</v>
      </c>
      <c r="AK14" s="99" t="s">
        <v>76</v>
      </c>
    </row>
    <row r="15" spans="1:37" s="97" customFormat="1" ht="24" customHeight="1">
      <c r="A15" s="95" t="s">
        <v>14</v>
      </c>
      <c r="B15" s="121">
        <f t="shared" si="0"/>
        <v>32</v>
      </c>
      <c r="C15" s="37">
        <v>1154.6</v>
      </c>
      <c r="D15" s="125">
        <f t="shared" si="1"/>
        <v>32</v>
      </c>
      <c r="E15" s="37">
        <v>82.6</v>
      </c>
      <c r="F15" s="125">
        <f t="shared" si="2"/>
        <v>38</v>
      </c>
      <c r="G15" s="37">
        <v>89.2</v>
      </c>
      <c r="H15" s="38">
        <f t="shared" si="14"/>
      </c>
      <c r="I15" s="37" t="s">
        <v>184</v>
      </c>
      <c r="J15" s="125">
        <f t="shared" si="3"/>
        <v>31</v>
      </c>
      <c r="K15" s="37">
        <v>80.7</v>
      </c>
      <c r="L15" s="125">
        <f t="shared" si="4"/>
        <v>34</v>
      </c>
      <c r="M15" s="37">
        <v>79.8</v>
      </c>
      <c r="N15" s="125">
        <f t="shared" si="5"/>
        <v>17</v>
      </c>
      <c r="O15" s="37">
        <v>82.4</v>
      </c>
      <c r="P15" s="125">
        <f t="shared" si="5"/>
        <v>34</v>
      </c>
      <c r="Q15" s="37">
        <v>84.1</v>
      </c>
      <c r="R15" s="37"/>
      <c r="S15" s="125">
        <f t="shared" si="6"/>
      </c>
      <c r="T15" s="156" t="s">
        <v>204</v>
      </c>
      <c r="U15" s="125">
        <f t="shared" si="7"/>
        <v>4</v>
      </c>
      <c r="V15" s="37">
        <v>58.1</v>
      </c>
      <c r="W15" s="125"/>
      <c r="X15" s="37">
        <v>76</v>
      </c>
      <c r="Y15" s="125">
        <f t="shared" si="8"/>
        <v>12</v>
      </c>
      <c r="Z15" s="37">
        <v>83</v>
      </c>
      <c r="AA15" s="125">
        <f t="shared" si="9"/>
        <v>45</v>
      </c>
      <c r="AB15" s="37">
        <v>107.2</v>
      </c>
      <c r="AC15" s="125">
        <f t="shared" si="10"/>
        <v>31</v>
      </c>
      <c r="AD15" s="37">
        <v>203</v>
      </c>
      <c r="AE15" s="125">
        <f t="shared" si="11"/>
        <v>35</v>
      </c>
      <c r="AF15" s="37">
        <v>187.9</v>
      </c>
      <c r="AG15" s="125">
        <f t="shared" si="12"/>
        <v>44</v>
      </c>
      <c r="AH15" s="37">
        <v>54.1</v>
      </c>
      <c r="AI15" s="125">
        <f t="shared" si="13"/>
        <v>44</v>
      </c>
      <c r="AJ15" s="37">
        <v>52.4</v>
      </c>
      <c r="AK15" s="96" t="s">
        <v>77</v>
      </c>
    </row>
    <row r="16" spans="1:37" ht="15" customHeight="1">
      <c r="A16" s="98" t="s">
        <v>15</v>
      </c>
      <c r="B16" s="122">
        <f t="shared" si="0"/>
        <v>35</v>
      </c>
      <c r="C16" s="39">
        <v>1133.8</v>
      </c>
      <c r="D16" s="126">
        <f t="shared" si="1"/>
        <v>46</v>
      </c>
      <c r="E16" s="39">
        <v>78.7</v>
      </c>
      <c r="F16" s="126">
        <f t="shared" si="2"/>
        <v>39</v>
      </c>
      <c r="G16" s="39">
        <v>88.8</v>
      </c>
      <c r="H16" s="40">
        <f t="shared" si="14"/>
      </c>
      <c r="I16" s="39" t="s">
        <v>184</v>
      </c>
      <c r="J16" s="126">
        <f t="shared" si="3"/>
        <v>46</v>
      </c>
      <c r="K16" s="39">
        <v>76.2</v>
      </c>
      <c r="L16" s="126">
        <f t="shared" si="4"/>
        <v>45</v>
      </c>
      <c r="M16" s="39">
        <v>77.6</v>
      </c>
      <c r="N16" s="126">
        <f t="shared" si="5"/>
        <v>46</v>
      </c>
      <c r="O16" s="39">
        <v>73.8</v>
      </c>
      <c r="P16" s="126">
        <f t="shared" si="5"/>
        <v>40</v>
      </c>
      <c r="Q16" s="39">
        <v>79.2</v>
      </c>
      <c r="R16" s="39"/>
      <c r="S16" s="125">
        <f t="shared" si="6"/>
      </c>
      <c r="T16" s="156" t="s">
        <v>204</v>
      </c>
      <c r="U16" s="126">
        <f t="shared" si="7"/>
        <v>47</v>
      </c>
      <c r="V16" s="39">
        <v>16.2</v>
      </c>
      <c r="W16" s="126">
        <f t="shared" si="7"/>
        <v>42</v>
      </c>
      <c r="X16" s="39">
        <v>76.3</v>
      </c>
      <c r="Y16" s="126">
        <f t="shared" si="8"/>
        <v>46</v>
      </c>
      <c r="Z16" s="39">
        <v>74.8</v>
      </c>
      <c r="AA16" s="126">
        <f t="shared" si="9"/>
        <v>33</v>
      </c>
      <c r="AB16" s="39">
        <v>122.6</v>
      </c>
      <c r="AC16" s="126">
        <f t="shared" si="10"/>
        <v>40</v>
      </c>
      <c r="AD16" s="39">
        <v>183.5</v>
      </c>
      <c r="AE16" s="126">
        <f t="shared" si="11"/>
        <v>38</v>
      </c>
      <c r="AF16" s="39">
        <v>176.1</v>
      </c>
      <c r="AG16" s="126">
        <f t="shared" si="12"/>
        <v>18</v>
      </c>
      <c r="AH16" s="39">
        <v>68.4</v>
      </c>
      <c r="AI16" s="126">
        <f t="shared" si="13"/>
        <v>21</v>
      </c>
      <c r="AJ16" s="39">
        <v>66.1</v>
      </c>
      <c r="AK16" s="99" t="s">
        <v>78</v>
      </c>
    </row>
    <row r="17" spans="1:37" ht="15" customHeight="1">
      <c r="A17" s="98" t="s">
        <v>16</v>
      </c>
      <c r="B17" s="122">
        <f t="shared" si="0"/>
        <v>36</v>
      </c>
      <c r="C17" s="39">
        <v>1132.8</v>
      </c>
      <c r="D17" s="126">
        <f t="shared" si="1"/>
        <v>45</v>
      </c>
      <c r="E17" s="39">
        <v>78.9</v>
      </c>
      <c r="F17" s="126">
        <f t="shared" si="2"/>
        <v>46</v>
      </c>
      <c r="G17" s="39">
        <v>86.3</v>
      </c>
      <c r="H17" s="40">
        <f t="shared" si="14"/>
      </c>
      <c r="I17" s="39" t="s">
        <v>184</v>
      </c>
      <c r="J17" s="126">
        <f t="shared" si="3"/>
        <v>43</v>
      </c>
      <c r="K17" s="39">
        <v>77.8</v>
      </c>
      <c r="L17" s="126">
        <f t="shared" si="4"/>
        <v>46</v>
      </c>
      <c r="M17" s="39">
        <v>76.1</v>
      </c>
      <c r="N17" s="126">
        <f t="shared" si="5"/>
        <v>32</v>
      </c>
      <c r="O17" s="39">
        <v>80.7</v>
      </c>
      <c r="P17" s="126">
        <f t="shared" si="5"/>
        <v>16</v>
      </c>
      <c r="Q17" s="39">
        <v>90.7</v>
      </c>
      <c r="R17" s="39"/>
      <c r="S17" s="125">
        <f t="shared" si="6"/>
      </c>
      <c r="T17" s="156" t="s">
        <v>204</v>
      </c>
      <c r="U17" s="126">
        <f t="shared" si="7"/>
        <v>27</v>
      </c>
      <c r="V17" s="39">
        <v>30.7</v>
      </c>
      <c r="W17" s="126">
        <f t="shared" si="7"/>
        <v>31</v>
      </c>
      <c r="X17" s="39">
        <v>88.3</v>
      </c>
      <c r="Y17" s="126">
        <f t="shared" si="8"/>
        <v>43</v>
      </c>
      <c r="Z17" s="39">
        <v>77</v>
      </c>
      <c r="AA17" s="126">
        <f t="shared" si="9"/>
        <v>23</v>
      </c>
      <c r="AB17" s="39">
        <v>129</v>
      </c>
      <c r="AC17" s="126">
        <f t="shared" si="10"/>
        <v>46</v>
      </c>
      <c r="AD17" s="39">
        <v>155.1</v>
      </c>
      <c r="AE17" s="126">
        <f t="shared" si="11"/>
        <v>46</v>
      </c>
      <c r="AF17" s="39">
        <v>146.7</v>
      </c>
      <c r="AG17" s="126">
        <f t="shared" si="12"/>
        <v>35</v>
      </c>
      <c r="AH17" s="39">
        <v>59.1</v>
      </c>
      <c r="AI17" s="126">
        <f t="shared" si="13"/>
        <v>35</v>
      </c>
      <c r="AJ17" s="39">
        <v>58.3</v>
      </c>
      <c r="AK17" s="99" t="s">
        <v>79</v>
      </c>
    </row>
    <row r="18" spans="1:37" ht="15" customHeight="1">
      <c r="A18" s="98" t="s">
        <v>17</v>
      </c>
      <c r="B18" s="122">
        <f t="shared" si="0"/>
        <v>40</v>
      </c>
      <c r="C18" s="39">
        <v>1070.8</v>
      </c>
      <c r="D18" s="126">
        <f t="shared" si="1"/>
        <v>32</v>
      </c>
      <c r="E18" s="39">
        <v>82.6</v>
      </c>
      <c r="F18" s="126">
        <f t="shared" si="2"/>
        <v>8</v>
      </c>
      <c r="G18" s="39">
        <v>94.8</v>
      </c>
      <c r="H18" s="40">
        <f t="shared" si="14"/>
      </c>
      <c r="I18" s="39" t="s">
        <v>184</v>
      </c>
      <c r="J18" s="126">
        <f t="shared" si="3"/>
        <v>34</v>
      </c>
      <c r="K18" s="39">
        <v>80.3</v>
      </c>
      <c r="L18" s="126">
        <f t="shared" si="4"/>
        <v>19</v>
      </c>
      <c r="M18" s="39">
        <v>82.9</v>
      </c>
      <c r="N18" s="126">
        <f t="shared" si="5"/>
        <v>44</v>
      </c>
      <c r="O18" s="39">
        <v>76.5</v>
      </c>
      <c r="P18" s="126">
        <f t="shared" si="5"/>
        <v>44</v>
      </c>
      <c r="Q18" s="39">
        <v>76.2</v>
      </c>
      <c r="R18" s="39"/>
      <c r="S18" s="125">
        <f t="shared" si="6"/>
        <v>28</v>
      </c>
      <c r="T18" s="156">
        <v>0</v>
      </c>
      <c r="U18" s="126">
        <f t="shared" si="7"/>
        <v>37</v>
      </c>
      <c r="V18" s="39">
        <v>25.2</v>
      </c>
      <c r="W18" s="126">
        <f t="shared" si="7"/>
        <v>40</v>
      </c>
      <c r="X18" s="39">
        <v>82.2</v>
      </c>
      <c r="Y18" s="126">
        <f t="shared" si="8"/>
        <v>37</v>
      </c>
      <c r="Z18" s="39">
        <v>78.2</v>
      </c>
      <c r="AA18" s="126">
        <f t="shared" si="9"/>
        <v>41</v>
      </c>
      <c r="AB18" s="39">
        <v>115.3</v>
      </c>
      <c r="AC18" s="126">
        <f t="shared" si="10"/>
        <v>30</v>
      </c>
      <c r="AD18" s="39">
        <v>204.7</v>
      </c>
      <c r="AE18" s="126">
        <f t="shared" si="11"/>
        <v>30</v>
      </c>
      <c r="AF18" s="39">
        <v>195.1</v>
      </c>
      <c r="AG18" s="126">
        <f t="shared" si="12"/>
        <v>24</v>
      </c>
      <c r="AH18" s="39">
        <v>66</v>
      </c>
      <c r="AI18" s="126">
        <f t="shared" si="13"/>
        <v>23</v>
      </c>
      <c r="AJ18" s="39">
        <v>65.1</v>
      </c>
      <c r="AK18" s="99" t="s">
        <v>80</v>
      </c>
    </row>
    <row r="19" spans="1:37" ht="15" customHeight="1">
      <c r="A19" s="98" t="s">
        <v>18</v>
      </c>
      <c r="B19" s="122">
        <f t="shared" si="0"/>
        <v>39</v>
      </c>
      <c r="C19" s="39">
        <v>1086.3</v>
      </c>
      <c r="D19" s="126">
        <f t="shared" si="1"/>
        <v>24</v>
      </c>
      <c r="E19" s="39">
        <v>83.4</v>
      </c>
      <c r="F19" s="126">
        <f t="shared" si="2"/>
        <v>25</v>
      </c>
      <c r="G19" s="39">
        <v>92.6</v>
      </c>
      <c r="H19" s="40">
        <f t="shared" si="14"/>
      </c>
      <c r="I19" s="39" t="s">
        <v>184</v>
      </c>
      <c r="J19" s="126">
        <f t="shared" si="3"/>
        <v>26</v>
      </c>
      <c r="K19" s="39">
        <v>82</v>
      </c>
      <c r="L19" s="126">
        <f t="shared" si="4"/>
        <v>26</v>
      </c>
      <c r="M19" s="39">
        <v>81.9</v>
      </c>
      <c r="N19" s="126">
        <f t="shared" si="5"/>
        <v>19</v>
      </c>
      <c r="O19" s="39">
        <v>82.1</v>
      </c>
      <c r="P19" s="126">
        <f t="shared" si="5"/>
        <v>6</v>
      </c>
      <c r="Q19" s="39">
        <v>94.1</v>
      </c>
      <c r="R19" s="39"/>
      <c r="S19" s="125">
        <f t="shared" si="6"/>
        <v>6</v>
      </c>
      <c r="T19" s="156">
        <v>6.3</v>
      </c>
      <c r="U19" s="126">
        <f t="shared" si="7"/>
        <v>2</v>
      </c>
      <c r="V19" s="39">
        <v>63</v>
      </c>
      <c r="W19" s="126">
        <f t="shared" si="7"/>
        <v>10</v>
      </c>
      <c r="X19" s="39">
        <v>94.4</v>
      </c>
      <c r="Y19" s="126">
        <f t="shared" si="8"/>
        <v>34</v>
      </c>
      <c r="Z19" s="39">
        <v>78.4</v>
      </c>
      <c r="AA19" s="126">
        <f t="shared" si="9"/>
        <v>43</v>
      </c>
      <c r="AB19" s="39">
        <v>113.7</v>
      </c>
      <c r="AC19" s="126">
        <f t="shared" si="10"/>
        <v>28</v>
      </c>
      <c r="AD19" s="39">
        <v>208.6</v>
      </c>
      <c r="AE19" s="126">
        <f t="shared" si="11"/>
        <v>28</v>
      </c>
      <c r="AF19" s="39">
        <v>199.2</v>
      </c>
      <c r="AG19" s="126">
        <f t="shared" si="12"/>
        <v>29</v>
      </c>
      <c r="AH19" s="39">
        <v>61.9</v>
      </c>
      <c r="AI19" s="126">
        <f t="shared" si="13"/>
        <v>28</v>
      </c>
      <c r="AJ19" s="39">
        <v>61.1</v>
      </c>
      <c r="AK19" s="99" t="s">
        <v>81</v>
      </c>
    </row>
    <row r="20" spans="1:37" s="97" customFormat="1" ht="24" customHeight="1">
      <c r="A20" s="95" t="s">
        <v>19</v>
      </c>
      <c r="B20" s="121">
        <f t="shared" si="0"/>
        <v>46</v>
      </c>
      <c r="C20" s="37">
        <v>941</v>
      </c>
      <c r="D20" s="125">
        <f t="shared" si="1"/>
        <v>30</v>
      </c>
      <c r="E20" s="37">
        <v>82.8</v>
      </c>
      <c r="F20" s="125">
        <f t="shared" si="2"/>
        <v>31</v>
      </c>
      <c r="G20" s="37">
        <v>90.7</v>
      </c>
      <c r="H20" s="38">
        <f t="shared" si="14"/>
      </c>
      <c r="I20" s="37" t="s">
        <v>184</v>
      </c>
      <c r="J20" s="125">
        <f t="shared" si="3"/>
        <v>29</v>
      </c>
      <c r="K20" s="37">
        <v>80.9</v>
      </c>
      <c r="L20" s="125">
        <f t="shared" si="4"/>
        <v>33</v>
      </c>
      <c r="M20" s="37">
        <v>80.4</v>
      </c>
      <c r="N20" s="125">
        <f t="shared" si="5"/>
        <v>13</v>
      </c>
      <c r="O20" s="37">
        <v>83.1</v>
      </c>
      <c r="P20" s="125">
        <f t="shared" si="5"/>
        <v>25</v>
      </c>
      <c r="Q20" s="37">
        <v>87.7</v>
      </c>
      <c r="R20" s="37"/>
      <c r="S20" s="125">
        <f t="shared" si="6"/>
        <v>7</v>
      </c>
      <c r="T20" s="156">
        <v>4.5</v>
      </c>
      <c r="U20" s="125">
        <f t="shared" si="7"/>
        <v>15</v>
      </c>
      <c r="V20" s="37">
        <v>41.5</v>
      </c>
      <c r="W20" s="125">
        <f t="shared" si="7"/>
        <v>12</v>
      </c>
      <c r="X20" s="37">
        <v>93.9</v>
      </c>
      <c r="Y20" s="125">
        <f t="shared" si="8"/>
        <v>24</v>
      </c>
      <c r="Z20" s="37">
        <v>80.3</v>
      </c>
      <c r="AA20" s="125">
        <f t="shared" si="9"/>
        <v>39</v>
      </c>
      <c r="AB20" s="37">
        <v>117.3</v>
      </c>
      <c r="AC20" s="125">
        <f t="shared" si="10"/>
        <v>47</v>
      </c>
      <c r="AD20" s="37">
        <v>141.6</v>
      </c>
      <c r="AE20" s="125">
        <f t="shared" si="11"/>
        <v>47</v>
      </c>
      <c r="AF20" s="37">
        <v>135.5</v>
      </c>
      <c r="AG20" s="125">
        <f t="shared" si="12"/>
        <v>25</v>
      </c>
      <c r="AH20" s="37">
        <v>65.6</v>
      </c>
      <c r="AI20" s="125">
        <f t="shared" si="13"/>
        <v>25</v>
      </c>
      <c r="AJ20" s="37">
        <v>64.6</v>
      </c>
      <c r="AK20" s="96" t="s">
        <v>82</v>
      </c>
    </row>
    <row r="21" spans="1:37" ht="15" customHeight="1">
      <c r="A21" s="98" t="s">
        <v>20</v>
      </c>
      <c r="B21" s="122">
        <f t="shared" si="0"/>
        <v>44</v>
      </c>
      <c r="C21" s="39">
        <v>984.6</v>
      </c>
      <c r="D21" s="126">
        <f t="shared" si="1"/>
        <v>34</v>
      </c>
      <c r="E21" s="39">
        <v>82.1</v>
      </c>
      <c r="F21" s="126">
        <f t="shared" si="2"/>
        <v>26</v>
      </c>
      <c r="G21" s="39">
        <v>92.2</v>
      </c>
      <c r="H21" s="40">
        <f t="shared" si="14"/>
      </c>
      <c r="I21" s="39" t="s">
        <v>184</v>
      </c>
      <c r="J21" s="126">
        <f t="shared" si="3"/>
        <v>36</v>
      </c>
      <c r="K21" s="39">
        <v>80</v>
      </c>
      <c r="L21" s="126">
        <f t="shared" si="4"/>
        <v>35</v>
      </c>
      <c r="M21" s="39">
        <v>79.6</v>
      </c>
      <c r="N21" s="126">
        <f t="shared" si="5"/>
        <v>30</v>
      </c>
      <c r="O21" s="39">
        <v>80.8</v>
      </c>
      <c r="P21" s="126">
        <f t="shared" si="5"/>
        <v>31</v>
      </c>
      <c r="Q21" s="39">
        <v>86.5</v>
      </c>
      <c r="R21" s="39"/>
      <c r="S21" s="125">
        <f t="shared" si="6"/>
        <v>8</v>
      </c>
      <c r="T21" s="156">
        <v>4</v>
      </c>
      <c r="U21" s="126">
        <f t="shared" si="7"/>
        <v>19</v>
      </c>
      <c r="V21" s="39">
        <v>38.6</v>
      </c>
      <c r="W21" s="126">
        <f t="shared" si="7"/>
        <v>7</v>
      </c>
      <c r="X21" s="39">
        <v>95.7</v>
      </c>
      <c r="Y21" s="126">
        <f t="shared" si="8"/>
        <v>37</v>
      </c>
      <c r="Z21" s="39">
        <v>78.2</v>
      </c>
      <c r="AA21" s="126">
        <f t="shared" si="9"/>
        <v>22</v>
      </c>
      <c r="AB21" s="39">
        <v>129.4</v>
      </c>
      <c r="AC21" s="126">
        <f t="shared" si="10"/>
        <v>45</v>
      </c>
      <c r="AD21" s="39">
        <v>159.1</v>
      </c>
      <c r="AE21" s="126">
        <f t="shared" si="11"/>
        <v>45</v>
      </c>
      <c r="AF21" s="39">
        <v>153.5</v>
      </c>
      <c r="AG21" s="126">
        <f t="shared" si="12"/>
        <v>10</v>
      </c>
      <c r="AH21" s="39">
        <v>77.3</v>
      </c>
      <c r="AI21" s="126">
        <f t="shared" si="13"/>
        <v>10</v>
      </c>
      <c r="AJ21" s="39">
        <v>74.8</v>
      </c>
      <c r="AK21" s="99" t="s">
        <v>83</v>
      </c>
    </row>
    <row r="22" spans="1:37" ht="15" customHeight="1">
      <c r="A22" s="98" t="s">
        <v>21</v>
      </c>
      <c r="B22" s="122">
        <f t="shared" si="0"/>
        <v>26</v>
      </c>
      <c r="C22" s="39">
        <v>1227.4</v>
      </c>
      <c r="D22" s="126">
        <f t="shared" si="1"/>
        <v>39</v>
      </c>
      <c r="E22" s="39">
        <v>80.7</v>
      </c>
      <c r="F22" s="126">
        <f t="shared" si="2"/>
        <v>21</v>
      </c>
      <c r="G22" s="39">
        <v>93.2</v>
      </c>
      <c r="H22" s="40">
        <f t="shared" si="14"/>
      </c>
      <c r="I22" s="39" t="s">
        <v>184</v>
      </c>
      <c r="J22" s="126">
        <f t="shared" si="3"/>
        <v>37</v>
      </c>
      <c r="K22" s="39">
        <v>79.3</v>
      </c>
      <c r="L22" s="126">
        <f t="shared" si="4"/>
        <v>41</v>
      </c>
      <c r="M22" s="39">
        <v>79.1</v>
      </c>
      <c r="N22" s="126">
        <f t="shared" si="5"/>
        <v>35</v>
      </c>
      <c r="O22" s="39">
        <v>79.5</v>
      </c>
      <c r="P22" s="126">
        <f t="shared" si="5"/>
        <v>35</v>
      </c>
      <c r="Q22" s="39">
        <v>82.5</v>
      </c>
      <c r="R22" s="39"/>
      <c r="S22" s="125">
        <f t="shared" si="6"/>
        <v>11</v>
      </c>
      <c r="T22" s="156">
        <v>2.3</v>
      </c>
      <c r="U22" s="126">
        <f t="shared" si="7"/>
        <v>6</v>
      </c>
      <c r="V22" s="39">
        <v>55.4</v>
      </c>
      <c r="W22" s="126">
        <f t="shared" si="7"/>
        <v>13</v>
      </c>
      <c r="X22" s="39">
        <v>92.7</v>
      </c>
      <c r="Y22" s="126">
        <f t="shared" si="8"/>
        <v>34</v>
      </c>
      <c r="Z22" s="39">
        <v>78.4</v>
      </c>
      <c r="AA22" s="126">
        <f t="shared" si="9"/>
        <v>1</v>
      </c>
      <c r="AB22" s="39">
        <v>172</v>
      </c>
      <c r="AC22" s="126">
        <f t="shared" si="10"/>
        <v>3</v>
      </c>
      <c r="AD22" s="39">
        <v>282</v>
      </c>
      <c r="AE22" s="126">
        <f t="shared" si="11"/>
        <v>3</v>
      </c>
      <c r="AF22" s="39">
        <v>265.5</v>
      </c>
      <c r="AG22" s="126">
        <f t="shared" si="12"/>
        <v>1</v>
      </c>
      <c r="AH22" s="39">
        <v>120.5</v>
      </c>
      <c r="AI22" s="126">
        <f t="shared" si="13"/>
        <v>1</v>
      </c>
      <c r="AJ22" s="39">
        <v>117.1</v>
      </c>
      <c r="AK22" s="99" t="s">
        <v>84</v>
      </c>
    </row>
    <row r="23" spans="1:37" ht="15" customHeight="1">
      <c r="A23" s="98" t="s">
        <v>22</v>
      </c>
      <c r="B23" s="122">
        <f t="shared" si="0"/>
        <v>45</v>
      </c>
      <c r="C23" s="39">
        <v>955.4</v>
      </c>
      <c r="D23" s="126">
        <f t="shared" si="1"/>
        <v>36</v>
      </c>
      <c r="E23" s="39">
        <v>80.9</v>
      </c>
      <c r="F23" s="126">
        <f t="shared" si="2"/>
        <v>34</v>
      </c>
      <c r="G23" s="39">
        <v>90.2</v>
      </c>
      <c r="H23" s="40">
        <f t="shared" si="14"/>
      </c>
      <c r="I23" s="39" t="s">
        <v>184</v>
      </c>
      <c r="J23" s="126">
        <f t="shared" si="3"/>
        <v>39</v>
      </c>
      <c r="K23" s="39">
        <v>79.2</v>
      </c>
      <c r="L23" s="126">
        <f t="shared" si="4"/>
        <v>38</v>
      </c>
      <c r="M23" s="39">
        <v>79.2</v>
      </c>
      <c r="N23" s="126">
        <f t="shared" si="5"/>
        <v>38</v>
      </c>
      <c r="O23" s="39">
        <v>79</v>
      </c>
      <c r="P23" s="126">
        <f t="shared" si="5"/>
        <v>37</v>
      </c>
      <c r="Q23" s="39">
        <v>82.3</v>
      </c>
      <c r="R23" s="39"/>
      <c r="S23" s="125">
        <f t="shared" si="6"/>
        <v>2</v>
      </c>
      <c r="T23" s="156">
        <v>11.7</v>
      </c>
      <c r="U23" s="126">
        <f t="shared" si="7"/>
        <v>11</v>
      </c>
      <c r="V23" s="39">
        <v>43.9</v>
      </c>
      <c r="W23" s="126">
        <f t="shared" si="7"/>
        <v>19</v>
      </c>
      <c r="X23" s="39">
        <v>92</v>
      </c>
      <c r="Y23" s="126">
        <f t="shared" si="8"/>
        <v>37</v>
      </c>
      <c r="Z23" s="39">
        <v>78.2</v>
      </c>
      <c r="AA23" s="126">
        <f t="shared" si="9"/>
        <v>11</v>
      </c>
      <c r="AB23" s="39">
        <v>141.2</v>
      </c>
      <c r="AC23" s="126">
        <f t="shared" si="10"/>
        <v>43</v>
      </c>
      <c r="AD23" s="39">
        <v>178.3</v>
      </c>
      <c r="AE23" s="126">
        <f t="shared" si="11"/>
        <v>41</v>
      </c>
      <c r="AF23" s="39">
        <v>172.1</v>
      </c>
      <c r="AG23" s="126">
        <f t="shared" si="12"/>
        <v>11</v>
      </c>
      <c r="AH23" s="39">
        <v>76.5</v>
      </c>
      <c r="AI23" s="126">
        <f t="shared" si="13"/>
        <v>11</v>
      </c>
      <c r="AJ23" s="39">
        <v>74.7</v>
      </c>
      <c r="AK23" s="99" t="s">
        <v>85</v>
      </c>
    </row>
    <row r="24" spans="1:37" ht="15" customHeight="1">
      <c r="A24" s="98" t="s">
        <v>23</v>
      </c>
      <c r="B24" s="122">
        <f t="shared" si="0"/>
        <v>22</v>
      </c>
      <c r="C24" s="39">
        <v>1254.2</v>
      </c>
      <c r="D24" s="126">
        <f t="shared" si="1"/>
        <v>13</v>
      </c>
      <c r="E24" s="39">
        <v>85.8</v>
      </c>
      <c r="F24" s="126">
        <f t="shared" si="2"/>
        <v>5</v>
      </c>
      <c r="G24" s="39">
        <v>95.4</v>
      </c>
      <c r="H24" s="40">
        <f t="shared" si="14"/>
      </c>
      <c r="I24" s="39" t="s">
        <v>184</v>
      </c>
      <c r="J24" s="126">
        <f t="shared" si="3"/>
        <v>13</v>
      </c>
      <c r="K24" s="39">
        <v>83.8</v>
      </c>
      <c r="L24" s="126">
        <f t="shared" si="4"/>
        <v>18</v>
      </c>
      <c r="M24" s="39">
        <v>83.2</v>
      </c>
      <c r="N24" s="126">
        <f t="shared" si="5"/>
        <v>4</v>
      </c>
      <c r="O24" s="39">
        <v>85.4</v>
      </c>
      <c r="P24" s="126">
        <f t="shared" si="5"/>
        <v>26</v>
      </c>
      <c r="Q24" s="39">
        <v>87.6</v>
      </c>
      <c r="R24" s="39"/>
      <c r="S24" s="125">
        <f t="shared" si="6"/>
        <v>28</v>
      </c>
      <c r="T24" s="156">
        <v>0</v>
      </c>
      <c r="U24" s="126">
        <f t="shared" si="7"/>
        <v>17</v>
      </c>
      <c r="V24" s="39">
        <v>40.8</v>
      </c>
      <c r="W24" s="126">
        <f t="shared" si="7"/>
        <v>6</v>
      </c>
      <c r="X24" s="39">
        <v>95.8</v>
      </c>
      <c r="Y24" s="126">
        <f t="shared" si="8"/>
        <v>2</v>
      </c>
      <c r="Z24" s="39">
        <v>85.6</v>
      </c>
      <c r="AA24" s="126">
        <f t="shared" si="9"/>
        <v>32</v>
      </c>
      <c r="AB24" s="39">
        <v>122.7</v>
      </c>
      <c r="AC24" s="126">
        <f t="shared" si="10"/>
        <v>39</v>
      </c>
      <c r="AD24" s="39">
        <v>185.2</v>
      </c>
      <c r="AE24" s="126">
        <f t="shared" si="11"/>
        <v>42</v>
      </c>
      <c r="AF24" s="39">
        <v>171</v>
      </c>
      <c r="AG24" s="126">
        <f t="shared" si="12"/>
        <v>5</v>
      </c>
      <c r="AH24" s="39">
        <v>85.3</v>
      </c>
      <c r="AI24" s="126">
        <f t="shared" si="13"/>
        <v>5</v>
      </c>
      <c r="AJ24" s="39">
        <v>81.5</v>
      </c>
      <c r="AK24" s="99" t="s">
        <v>86</v>
      </c>
    </row>
    <row r="25" spans="1:37" s="97" customFormat="1" ht="24" customHeight="1">
      <c r="A25" s="95" t="s">
        <v>24</v>
      </c>
      <c r="B25" s="121">
        <f t="shared" si="0"/>
        <v>9</v>
      </c>
      <c r="C25" s="37">
        <v>1452.9</v>
      </c>
      <c r="D25" s="125">
        <f t="shared" si="1"/>
        <v>5</v>
      </c>
      <c r="E25" s="37">
        <v>87.4</v>
      </c>
      <c r="F25" s="125">
        <f t="shared" si="2"/>
        <v>1</v>
      </c>
      <c r="G25" s="37">
        <v>97.7</v>
      </c>
      <c r="H25" s="38">
        <f t="shared" si="14"/>
      </c>
      <c r="I25" s="37" t="s">
        <v>184</v>
      </c>
      <c r="J25" s="125">
        <f t="shared" si="3"/>
        <v>5</v>
      </c>
      <c r="K25" s="37">
        <v>85.8</v>
      </c>
      <c r="L25" s="125">
        <f t="shared" si="4"/>
        <v>6</v>
      </c>
      <c r="M25" s="37">
        <v>86.7</v>
      </c>
      <c r="N25" s="125">
        <f t="shared" si="5"/>
        <v>6</v>
      </c>
      <c r="O25" s="37">
        <v>84.4</v>
      </c>
      <c r="P25" s="125">
        <f t="shared" si="5"/>
        <v>19</v>
      </c>
      <c r="Q25" s="37">
        <v>89.7</v>
      </c>
      <c r="R25" s="37"/>
      <c r="S25" s="125">
        <f t="shared" si="6"/>
        <v>28</v>
      </c>
      <c r="T25" s="156">
        <v>0</v>
      </c>
      <c r="U25" s="125">
        <f t="shared" si="7"/>
        <v>8</v>
      </c>
      <c r="V25" s="37">
        <v>51.7</v>
      </c>
      <c r="W25" s="125">
        <f t="shared" si="7"/>
        <v>3</v>
      </c>
      <c r="X25" s="37">
        <v>98.6</v>
      </c>
      <c r="Y25" s="125">
        <f t="shared" si="8"/>
        <v>7</v>
      </c>
      <c r="Z25" s="37">
        <v>83.4</v>
      </c>
      <c r="AA25" s="125">
        <f t="shared" si="9"/>
        <v>26</v>
      </c>
      <c r="AB25" s="37">
        <v>126.8</v>
      </c>
      <c r="AC25" s="125">
        <f t="shared" si="10"/>
        <v>18</v>
      </c>
      <c r="AD25" s="37">
        <v>238.3</v>
      </c>
      <c r="AE25" s="125">
        <f t="shared" si="11"/>
        <v>21</v>
      </c>
      <c r="AF25" s="37">
        <v>220.1</v>
      </c>
      <c r="AG25" s="125">
        <f t="shared" si="12"/>
        <v>39</v>
      </c>
      <c r="AH25" s="37">
        <v>57.4</v>
      </c>
      <c r="AI25" s="125">
        <f t="shared" si="13"/>
        <v>41</v>
      </c>
      <c r="AJ25" s="37">
        <v>54.5</v>
      </c>
      <c r="AK25" s="96" t="s">
        <v>87</v>
      </c>
    </row>
    <row r="26" spans="1:37" ht="15" customHeight="1">
      <c r="A26" s="98" t="s">
        <v>25</v>
      </c>
      <c r="B26" s="122">
        <f t="shared" si="0"/>
        <v>8</v>
      </c>
      <c r="C26" s="39">
        <v>1462.6</v>
      </c>
      <c r="D26" s="126">
        <f t="shared" si="1"/>
        <v>17</v>
      </c>
      <c r="E26" s="39">
        <v>84.6</v>
      </c>
      <c r="F26" s="126">
        <f t="shared" si="2"/>
        <v>6</v>
      </c>
      <c r="G26" s="39">
        <v>95.1</v>
      </c>
      <c r="H26" s="40">
        <f t="shared" si="14"/>
      </c>
      <c r="I26" s="39" t="s">
        <v>184</v>
      </c>
      <c r="J26" s="126">
        <f t="shared" si="3"/>
        <v>21</v>
      </c>
      <c r="K26" s="39">
        <v>82.7</v>
      </c>
      <c r="L26" s="126">
        <f t="shared" si="4"/>
        <v>16</v>
      </c>
      <c r="M26" s="39">
        <v>83.6</v>
      </c>
      <c r="N26" s="126">
        <f t="shared" si="5"/>
        <v>30</v>
      </c>
      <c r="O26" s="39">
        <v>80.8</v>
      </c>
      <c r="P26" s="126">
        <f t="shared" si="5"/>
        <v>21</v>
      </c>
      <c r="Q26" s="39">
        <v>88.7</v>
      </c>
      <c r="R26" s="39"/>
      <c r="S26" s="125">
        <f t="shared" si="6"/>
        <v>14</v>
      </c>
      <c r="T26" s="156">
        <v>0.5</v>
      </c>
      <c r="U26" s="126">
        <f t="shared" si="7"/>
        <v>29</v>
      </c>
      <c r="V26" s="39">
        <v>29.5</v>
      </c>
      <c r="W26" s="126">
        <f t="shared" si="7"/>
        <v>46</v>
      </c>
      <c r="X26" s="39">
        <v>65.7</v>
      </c>
      <c r="Y26" s="126">
        <f t="shared" si="8"/>
        <v>17</v>
      </c>
      <c r="Z26" s="39">
        <v>82.2</v>
      </c>
      <c r="AA26" s="126">
        <f t="shared" si="9"/>
        <v>16</v>
      </c>
      <c r="AB26" s="39">
        <v>134.6</v>
      </c>
      <c r="AC26" s="126">
        <f t="shared" si="10"/>
        <v>11</v>
      </c>
      <c r="AD26" s="39">
        <v>254.3</v>
      </c>
      <c r="AE26" s="126">
        <f t="shared" si="11"/>
        <v>12</v>
      </c>
      <c r="AF26" s="39">
        <v>239.6</v>
      </c>
      <c r="AG26" s="126">
        <f t="shared" si="12"/>
        <v>46</v>
      </c>
      <c r="AH26" s="39">
        <v>53.4</v>
      </c>
      <c r="AI26" s="126">
        <f t="shared" si="13"/>
        <v>45</v>
      </c>
      <c r="AJ26" s="39">
        <v>52.1</v>
      </c>
      <c r="AK26" s="99" t="s">
        <v>88</v>
      </c>
    </row>
    <row r="27" spans="1:37" ht="15" customHeight="1">
      <c r="A27" s="98" t="s">
        <v>26</v>
      </c>
      <c r="B27" s="122">
        <f t="shared" si="0"/>
        <v>3</v>
      </c>
      <c r="C27" s="39">
        <v>1648.1</v>
      </c>
      <c r="D27" s="126">
        <f t="shared" si="1"/>
        <v>14</v>
      </c>
      <c r="E27" s="39">
        <v>85.5</v>
      </c>
      <c r="F27" s="126">
        <f t="shared" si="2"/>
        <v>12</v>
      </c>
      <c r="G27" s="39">
        <v>94.1</v>
      </c>
      <c r="H27" s="40">
        <f t="shared" si="14"/>
      </c>
      <c r="I27" s="39" t="s">
        <v>184</v>
      </c>
      <c r="J27" s="126">
        <f t="shared" si="3"/>
        <v>12</v>
      </c>
      <c r="K27" s="39">
        <v>84.1</v>
      </c>
      <c r="L27" s="126">
        <f t="shared" si="4"/>
        <v>10</v>
      </c>
      <c r="M27" s="39">
        <v>85.7</v>
      </c>
      <c r="N27" s="126">
        <f t="shared" si="5"/>
        <v>19</v>
      </c>
      <c r="O27" s="39">
        <v>82.1</v>
      </c>
      <c r="P27" s="126">
        <f t="shared" si="5"/>
        <v>33</v>
      </c>
      <c r="Q27" s="39">
        <v>85.8</v>
      </c>
      <c r="R27" s="39"/>
      <c r="S27" s="125">
        <f t="shared" si="6"/>
        <v>1</v>
      </c>
      <c r="T27" s="156">
        <v>28.3</v>
      </c>
      <c r="U27" s="126">
        <f t="shared" si="7"/>
        <v>19</v>
      </c>
      <c r="V27" s="39">
        <v>38.6</v>
      </c>
      <c r="W27" s="126">
        <f t="shared" si="7"/>
        <v>45</v>
      </c>
      <c r="X27" s="39">
        <v>74.9</v>
      </c>
      <c r="Y27" s="126">
        <f t="shared" si="8"/>
        <v>9</v>
      </c>
      <c r="Z27" s="39">
        <v>83.2</v>
      </c>
      <c r="AA27" s="126">
        <f t="shared" si="9"/>
        <v>46</v>
      </c>
      <c r="AB27" s="39">
        <v>104</v>
      </c>
      <c r="AC27" s="126">
        <f t="shared" si="10"/>
        <v>25</v>
      </c>
      <c r="AD27" s="39">
        <v>215.9</v>
      </c>
      <c r="AE27" s="126">
        <f t="shared" si="11"/>
        <v>25</v>
      </c>
      <c r="AF27" s="39">
        <v>206.1</v>
      </c>
      <c r="AG27" s="126">
        <f t="shared" si="12"/>
        <v>47</v>
      </c>
      <c r="AH27" s="39">
        <v>47.3</v>
      </c>
      <c r="AI27" s="126">
        <f t="shared" si="13"/>
        <v>47</v>
      </c>
      <c r="AJ27" s="39">
        <v>46.8</v>
      </c>
      <c r="AK27" s="99" t="s">
        <v>78</v>
      </c>
    </row>
    <row r="28" spans="1:37" ht="15" customHeight="1">
      <c r="A28" s="98" t="s">
        <v>27</v>
      </c>
      <c r="B28" s="122">
        <f t="shared" si="0"/>
        <v>31</v>
      </c>
      <c r="C28" s="39">
        <v>1170.4</v>
      </c>
      <c r="D28" s="126">
        <f t="shared" si="1"/>
        <v>39</v>
      </c>
      <c r="E28" s="39">
        <v>80.7</v>
      </c>
      <c r="F28" s="126">
        <f t="shared" si="2"/>
        <v>37</v>
      </c>
      <c r="G28" s="39">
        <v>89.3</v>
      </c>
      <c r="H28" s="40">
        <f t="shared" si="14"/>
      </c>
      <c r="I28" s="39" t="s">
        <v>184</v>
      </c>
      <c r="J28" s="126">
        <f t="shared" si="3"/>
        <v>41</v>
      </c>
      <c r="K28" s="39">
        <v>78.7</v>
      </c>
      <c r="L28" s="126">
        <f t="shared" si="4"/>
        <v>38</v>
      </c>
      <c r="M28" s="39">
        <v>79.2</v>
      </c>
      <c r="N28" s="126">
        <f t="shared" si="5"/>
        <v>40</v>
      </c>
      <c r="O28" s="39">
        <v>78</v>
      </c>
      <c r="P28" s="126">
        <f t="shared" si="5"/>
        <v>11</v>
      </c>
      <c r="Q28" s="39">
        <v>92</v>
      </c>
      <c r="R28" s="39"/>
      <c r="S28" s="125">
        <f t="shared" si="6"/>
        <v>15</v>
      </c>
      <c r="T28" s="156">
        <v>0.3</v>
      </c>
      <c r="U28" s="126">
        <f t="shared" si="7"/>
        <v>36</v>
      </c>
      <c r="V28" s="39">
        <v>25.7</v>
      </c>
      <c r="W28" s="126">
        <f t="shared" si="7"/>
        <v>38</v>
      </c>
      <c r="X28" s="39">
        <v>85.8</v>
      </c>
      <c r="Y28" s="126">
        <f t="shared" si="8"/>
        <v>40</v>
      </c>
      <c r="Z28" s="39">
        <v>78</v>
      </c>
      <c r="AA28" s="126">
        <f t="shared" si="9"/>
        <v>25</v>
      </c>
      <c r="AB28" s="39">
        <v>126.9</v>
      </c>
      <c r="AC28" s="126">
        <f t="shared" si="10"/>
        <v>34</v>
      </c>
      <c r="AD28" s="39">
        <v>199.1</v>
      </c>
      <c r="AE28" s="126">
        <f t="shared" si="11"/>
        <v>31</v>
      </c>
      <c r="AF28" s="39">
        <v>192.6</v>
      </c>
      <c r="AG28" s="126">
        <f t="shared" si="12"/>
        <v>32</v>
      </c>
      <c r="AH28" s="39">
        <v>60.9</v>
      </c>
      <c r="AI28" s="126">
        <f t="shared" si="13"/>
        <v>30</v>
      </c>
      <c r="AJ28" s="39">
        <v>60.6</v>
      </c>
      <c r="AK28" s="99" t="s">
        <v>77</v>
      </c>
    </row>
    <row r="29" spans="1:37" ht="15" customHeight="1">
      <c r="A29" s="98" t="s">
        <v>28</v>
      </c>
      <c r="B29" s="122">
        <f t="shared" si="0"/>
        <v>20</v>
      </c>
      <c r="C29" s="39">
        <v>1270.9</v>
      </c>
      <c r="D29" s="126">
        <f t="shared" si="1"/>
        <v>29</v>
      </c>
      <c r="E29" s="39">
        <v>82.9</v>
      </c>
      <c r="F29" s="126">
        <f t="shared" si="2"/>
        <v>32</v>
      </c>
      <c r="G29" s="39">
        <v>90.6</v>
      </c>
      <c r="H29" s="40">
        <f t="shared" si="14"/>
      </c>
      <c r="I29" s="39" t="s">
        <v>184</v>
      </c>
      <c r="J29" s="126">
        <f t="shared" si="3"/>
        <v>24</v>
      </c>
      <c r="K29" s="39">
        <v>82.1</v>
      </c>
      <c r="L29" s="126">
        <f t="shared" si="4"/>
        <v>31</v>
      </c>
      <c r="M29" s="39">
        <v>81.1</v>
      </c>
      <c r="N29" s="126">
        <f t="shared" si="5"/>
        <v>12</v>
      </c>
      <c r="O29" s="39">
        <v>83.3</v>
      </c>
      <c r="P29" s="126">
        <f t="shared" si="5"/>
        <v>15</v>
      </c>
      <c r="Q29" s="39">
        <v>91.1</v>
      </c>
      <c r="R29" s="39"/>
      <c r="S29" s="125">
        <f t="shared" si="6"/>
        <v>18</v>
      </c>
      <c r="T29" s="156">
        <v>0.2</v>
      </c>
      <c r="U29" s="126">
        <f t="shared" si="7"/>
        <v>21</v>
      </c>
      <c r="V29" s="39">
        <v>38.3</v>
      </c>
      <c r="W29" s="126">
        <f t="shared" si="7"/>
        <v>39</v>
      </c>
      <c r="X29" s="39">
        <v>83</v>
      </c>
      <c r="Y29" s="126">
        <f t="shared" si="8"/>
        <v>19</v>
      </c>
      <c r="Z29" s="39">
        <v>81.5</v>
      </c>
      <c r="AA29" s="126">
        <f t="shared" si="9"/>
        <v>13</v>
      </c>
      <c r="AB29" s="39">
        <v>135.3</v>
      </c>
      <c r="AC29" s="126">
        <f t="shared" si="10"/>
        <v>35</v>
      </c>
      <c r="AD29" s="39">
        <v>198.9</v>
      </c>
      <c r="AE29" s="126">
        <f t="shared" si="11"/>
        <v>33</v>
      </c>
      <c r="AF29" s="39">
        <v>190</v>
      </c>
      <c r="AG29" s="126">
        <f t="shared" si="12"/>
        <v>13</v>
      </c>
      <c r="AH29" s="39">
        <v>73</v>
      </c>
      <c r="AI29" s="126">
        <f t="shared" si="13"/>
        <v>14</v>
      </c>
      <c r="AJ29" s="39">
        <v>69.4</v>
      </c>
      <c r="AK29" s="99" t="s">
        <v>89</v>
      </c>
    </row>
    <row r="30" spans="1:37" s="97" customFormat="1" ht="24" customHeight="1">
      <c r="A30" s="95" t="s">
        <v>29</v>
      </c>
      <c r="B30" s="121">
        <f t="shared" si="0"/>
        <v>34</v>
      </c>
      <c r="C30" s="37">
        <v>1152.2</v>
      </c>
      <c r="D30" s="125">
        <f t="shared" si="1"/>
        <v>25</v>
      </c>
      <c r="E30" s="37">
        <v>83.2</v>
      </c>
      <c r="F30" s="125">
        <f t="shared" si="2"/>
        <v>11</v>
      </c>
      <c r="G30" s="37">
        <v>94.2</v>
      </c>
      <c r="H30" s="38">
        <f t="shared" si="14"/>
      </c>
      <c r="I30" s="37" t="s">
        <v>184</v>
      </c>
      <c r="J30" s="125">
        <f t="shared" si="3"/>
        <v>30</v>
      </c>
      <c r="K30" s="37">
        <v>80.8</v>
      </c>
      <c r="L30" s="125">
        <f t="shared" si="4"/>
        <v>32</v>
      </c>
      <c r="M30" s="37">
        <v>80.6</v>
      </c>
      <c r="N30" s="125">
        <f t="shared" si="5"/>
        <v>28</v>
      </c>
      <c r="O30" s="37">
        <v>81.2</v>
      </c>
      <c r="P30" s="125">
        <f t="shared" si="5"/>
        <v>39</v>
      </c>
      <c r="Q30" s="37">
        <v>79.9</v>
      </c>
      <c r="R30" s="37"/>
      <c r="S30" s="125">
        <f t="shared" si="6"/>
        <v>21</v>
      </c>
      <c r="T30" s="156">
        <v>0.1</v>
      </c>
      <c r="U30" s="125">
        <f t="shared" si="7"/>
        <v>22</v>
      </c>
      <c r="V30" s="37">
        <v>38</v>
      </c>
      <c r="W30" s="125">
        <f t="shared" si="7"/>
        <v>32</v>
      </c>
      <c r="X30" s="37">
        <v>87.9</v>
      </c>
      <c r="Y30" s="125">
        <f t="shared" si="8"/>
        <v>9</v>
      </c>
      <c r="Z30" s="37">
        <v>83.2</v>
      </c>
      <c r="AA30" s="125">
        <f t="shared" si="9"/>
        <v>29</v>
      </c>
      <c r="AB30" s="37">
        <v>124.6</v>
      </c>
      <c r="AC30" s="125">
        <f t="shared" si="10"/>
        <v>42</v>
      </c>
      <c r="AD30" s="37">
        <v>179.9</v>
      </c>
      <c r="AE30" s="125">
        <f t="shared" si="11"/>
        <v>40</v>
      </c>
      <c r="AF30" s="37">
        <v>173</v>
      </c>
      <c r="AG30" s="125">
        <f t="shared" si="12"/>
        <v>17</v>
      </c>
      <c r="AH30" s="37">
        <v>68.9</v>
      </c>
      <c r="AI30" s="125">
        <f t="shared" si="13"/>
        <v>17</v>
      </c>
      <c r="AJ30" s="37">
        <v>67</v>
      </c>
      <c r="AK30" s="96" t="s">
        <v>90</v>
      </c>
    </row>
    <row r="31" spans="1:37" ht="15" customHeight="1">
      <c r="A31" s="98" t="s">
        <v>30</v>
      </c>
      <c r="B31" s="122">
        <f t="shared" si="0"/>
        <v>47</v>
      </c>
      <c r="C31" s="39">
        <v>932</v>
      </c>
      <c r="D31" s="126">
        <f t="shared" si="1"/>
        <v>41</v>
      </c>
      <c r="E31" s="39">
        <v>80.4</v>
      </c>
      <c r="F31" s="126">
        <f t="shared" si="2"/>
        <v>41</v>
      </c>
      <c r="G31" s="39">
        <v>88.7</v>
      </c>
      <c r="H31" s="40">
        <f t="shared" si="14"/>
      </c>
      <c r="I31" s="39" t="s">
        <v>184</v>
      </c>
      <c r="J31" s="126">
        <f t="shared" si="3"/>
        <v>41</v>
      </c>
      <c r="K31" s="39">
        <v>78.7</v>
      </c>
      <c r="L31" s="126">
        <f t="shared" si="4"/>
        <v>37</v>
      </c>
      <c r="M31" s="39">
        <v>79.4</v>
      </c>
      <c r="N31" s="126">
        <f t="shared" si="5"/>
        <v>43</v>
      </c>
      <c r="O31" s="39">
        <v>76.8</v>
      </c>
      <c r="P31" s="126">
        <f t="shared" si="5"/>
        <v>47</v>
      </c>
      <c r="Q31" s="39">
        <v>71</v>
      </c>
      <c r="R31" s="39"/>
      <c r="S31" s="125">
        <f t="shared" si="6"/>
        <v>3</v>
      </c>
      <c r="T31" s="156">
        <v>10.3</v>
      </c>
      <c r="U31" s="126">
        <f t="shared" si="7"/>
        <v>16</v>
      </c>
      <c r="V31" s="39">
        <v>41</v>
      </c>
      <c r="W31" s="126">
        <f t="shared" si="7"/>
        <v>41</v>
      </c>
      <c r="X31" s="39">
        <v>80.3</v>
      </c>
      <c r="Y31" s="126">
        <f t="shared" si="8"/>
        <v>34</v>
      </c>
      <c r="Z31" s="39">
        <v>78.4</v>
      </c>
      <c r="AA31" s="126">
        <f t="shared" si="9"/>
        <v>24</v>
      </c>
      <c r="AB31" s="39">
        <v>127.9</v>
      </c>
      <c r="AC31" s="126">
        <f t="shared" si="10"/>
        <v>44</v>
      </c>
      <c r="AD31" s="39">
        <v>177.2</v>
      </c>
      <c r="AE31" s="126">
        <f t="shared" si="11"/>
        <v>44</v>
      </c>
      <c r="AF31" s="39">
        <v>169.9</v>
      </c>
      <c r="AG31" s="126">
        <f t="shared" si="12"/>
        <v>38</v>
      </c>
      <c r="AH31" s="39">
        <v>57.7</v>
      </c>
      <c r="AI31" s="126">
        <f t="shared" si="13"/>
        <v>38</v>
      </c>
      <c r="AJ31" s="39">
        <v>56.4</v>
      </c>
      <c r="AK31" s="99" t="s">
        <v>91</v>
      </c>
    </row>
    <row r="32" spans="1:37" ht="15" customHeight="1">
      <c r="A32" s="98" t="s">
        <v>31</v>
      </c>
      <c r="B32" s="122">
        <f t="shared" si="0"/>
        <v>41</v>
      </c>
      <c r="C32" s="39">
        <v>1067.4</v>
      </c>
      <c r="D32" s="126">
        <f t="shared" si="1"/>
        <v>22</v>
      </c>
      <c r="E32" s="39">
        <v>84.1</v>
      </c>
      <c r="F32" s="126">
        <f t="shared" si="2"/>
        <v>19</v>
      </c>
      <c r="G32" s="39">
        <v>93.4</v>
      </c>
      <c r="H32" s="40">
        <f t="shared" si="14"/>
      </c>
      <c r="I32" s="39" t="s">
        <v>184</v>
      </c>
      <c r="J32" s="126">
        <f t="shared" si="3"/>
        <v>23</v>
      </c>
      <c r="K32" s="39">
        <v>82.4</v>
      </c>
      <c r="L32" s="126">
        <f t="shared" si="4"/>
        <v>21</v>
      </c>
      <c r="M32" s="39">
        <v>82.7</v>
      </c>
      <c r="N32" s="126">
        <f t="shared" si="5"/>
        <v>24</v>
      </c>
      <c r="O32" s="39">
        <v>81.7</v>
      </c>
      <c r="P32" s="126">
        <f t="shared" si="5"/>
        <v>17</v>
      </c>
      <c r="Q32" s="39">
        <v>90.4</v>
      </c>
      <c r="R32" s="39"/>
      <c r="S32" s="125">
        <f t="shared" si="6"/>
        <v>21</v>
      </c>
      <c r="T32" s="156">
        <v>0.1</v>
      </c>
      <c r="U32" s="126">
        <f t="shared" si="7"/>
        <v>10</v>
      </c>
      <c r="V32" s="39">
        <v>44.6</v>
      </c>
      <c r="W32" s="126">
        <f t="shared" si="7"/>
        <v>23</v>
      </c>
      <c r="X32" s="39">
        <v>90.9</v>
      </c>
      <c r="Y32" s="126">
        <f t="shared" si="8"/>
        <v>23</v>
      </c>
      <c r="Z32" s="39">
        <v>80.7</v>
      </c>
      <c r="AA32" s="126">
        <f t="shared" si="9"/>
        <v>35</v>
      </c>
      <c r="AB32" s="39">
        <v>121.2</v>
      </c>
      <c r="AC32" s="126">
        <f t="shared" si="10"/>
        <v>36</v>
      </c>
      <c r="AD32" s="39">
        <v>192.1</v>
      </c>
      <c r="AE32" s="126">
        <f t="shared" si="11"/>
        <v>36</v>
      </c>
      <c r="AF32" s="39">
        <v>180.7</v>
      </c>
      <c r="AG32" s="126">
        <f t="shared" si="12"/>
        <v>19</v>
      </c>
      <c r="AH32" s="39">
        <v>68.1</v>
      </c>
      <c r="AI32" s="126">
        <f t="shared" si="13"/>
        <v>20</v>
      </c>
      <c r="AJ32" s="39">
        <v>66.4</v>
      </c>
      <c r="AK32" s="99" t="s">
        <v>92</v>
      </c>
    </row>
    <row r="33" spans="1:37" ht="15" customHeight="1">
      <c r="A33" s="98" t="s">
        <v>32</v>
      </c>
      <c r="B33" s="122">
        <f t="shared" si="0"/>
        <v>38</v>
      </c>
      <c r="C33" s="39">
        <v>1109.8</v>
      </c>
      <c r="D33" s="126">
        <f t="shared" si="1"/>
        <v>20</v>
      </c>
      <c r="E33" s="39">
        <v>84.3</v>
      </c>
      <c r="F33" s="126">
        <f t="shared" si="2"/>
        <v>30</v>
      </c>
      <c r="G33" s="39">
        <v>91.3</v>
      </c>
      <c r="H33" s="40">
        <f t="shared" si="14"/>
      </c>
      <c r="I33" s="39" t="s">
        <v>184</v>
      </c>
      <c r="J33" s="126">
        <f t="shared" si="3"/>
        <v>20</v>
      </c>
      <c r="K33" s="39">
        <v>82.8</v>
      </c>
      <c r="L33" s="126">
        <f t="shared" si="4"/>
        <v>22</v>
      </c>
      <c r="M33" s="39">
        <v>82.5</v>
      </c>
      <c r="N33" s="126">
        <f t="shared" si="5"/>
        <v>10</v>
      </c>
      <c r="O33" s="39">
        <v>83.4</v>
      </c>
      <c r="P33" s="126">
        <f t="shared" si="5"/>
        <v>4</v>
      </c>
      <c r="Q33" s="39">
        <v>95.5</v>
      </c>
      <c r="R33" s="39"/>
      <c r="S33" s="125">
        <f t="shared" si="6"/>
      </c>
      <c r="T33" s="156" t="s">
        <v>204</v>
      </c>
      <c r="U33" s="126">
        <f t="shared" si="7"/>
        <v>9</v>
      </c>
      <c r="V33" s="39">
        <v>51.6</v>
      </c>
      <c r="W33" s="126">
        <f t="shared" si="7"/>
        <v>44</v>
      </c>
      <c r="X33" s="39">
        <v>75.5</v>
      </c>
      <c r="Y33" s="126">
        <f t="shared" si="8"/>
        <v>20</v>
      </c>
      <c r="Z33" s="39">
        <v>81.4</v>
      </c>
      <c r="AA33" s="126">
        <f t="shared" si="9"/>
        <v>40</v>
      </c>
      <c r="AB33" s="39">
        <v>116.3</v>
      </c>
      <c r="AC33" s="126">
        <f t="shared" si="10"/>
        <v>38</v>
      </c>
      <c r="AD33" s="39">
        <v>186.2</v>
      </c>
      <c r="AE33" s="126">
        <f t="shared" si="11"/>
        <v>37</v>
      </c>
      <c r="AF33" s="39">
        <v>177.9</v>
      </c>
      <c r="AG33" s="126">
        <f t="shared" si="12"/>
        <v>36</v>
      </c>
      <c r="AH33" s="39">
        <v>58.9</v>
      </c>
      <c r="AI33" s="126">
        <f t="shared" si="13"/>
        <v>36</v>
      </c>
      <c r="AJ33" s="39">
        <v>57.9</v>
      </c>
      <c r="AK33" s="99" t="s">
        <v>93</v>
      </c>
    </row>
    <row r="34" spans="1:37" ht="15" customHeight="1">
      <c r="A34" s="98" t="s">
        <v>33</v>
      </c>
      <c r="B34" s="122">
        <f t="shared" si="0"/>
        <v>33</v>
      </c>
      <c r="C34" s="39">
        <v>1153.9</v>
      </c>
      <c r="D34" s="126">
        <f t="shared" si="1"/>
        <v>36</v>
      </c>
      <c r="E34" s="39">
        <v>80.9</v>
      </c>
      <c r="F34" s="126">
        <f t="shared" si="2"/>
        <v>22</v>
      </c>
      <c r="G34" s="39">
        <v>93</v>
      </c>
      <c r="H34" s="40">
        <f t="shared" si="14"/>
      </c>
      <c r="I34" s="39" t="s">
        <v>184</v>
      </c>
      <c r="J34" s="126">
        <f t="shared" si="3"/>
        <v>37</v>
      </c>
      <c r="K34" s="39">
        <v>79.3</v>
      </c>
      <c r="L34" s="126">
        <f t="shared" si="4"/>
        <v>24</v>
      </c>
      <c r="M34" s="39">
        <v>82.1</v>
      </c>
      <c r="N34" s="126">
        <f t="shared" si="5"/>
        <v>45</v>
      </c>
      <c r="O34" s="39">
        <v>75.7</v>
      </c>
      <c r="P34" s="126">
        <f t="shared" si="5"/>
        <v>46</v>
      </c>
      <c r="Q34" s="39">
        <v>75.2</v>
      </c>
      <c r="R34" s="39"/>
      <c r="S34" s="125">
        <f t="shared" si="6"/>
      </c>
      <c r="T34" s="156" t="s">
        <v>204</v>
      </c>
      <c r="U34" s="126">
        <f t="shared" si="7"/>
        <v>40</v>
      </c>
      <c r="V34" s="39">
        <v>23</v>
      </c>
      <c r="W34" s="126">
        <f t="shared" si="7"/>
        <v>18</v>
      </c>
      <c r="X34" s="39">
        <v>92.3</v>
      </c>
      <c r="Y34" s="126">
        <f t="shared" si="8"/>
        <v>42</v>
      </c>
      <c r="Z34" s="39">
        <v>77.4</v>
      </c>
      <c r="AA34" s="126">
        <f t="shared" si="9"/>
        <v>31</v>
      </c>
      <c r="AB34" s="39">
        <v>123.3</v>
      </c>
      <c r="AC34" s="126">
        <f t="shared" si="10"/>
        <v>32</v>
      </c>
      <c r="AD34" s="39">
        <v>202.3</v>
      </c>
      <c r="AE34" s="126">
        <f t="shared" si="11"/>
        <v>32</v>
      </c>
      <c r="AF34" s="39">
        <v>190.7</v>
      </c>
      <c r="AG34" s="126">
        <f t="shared" si="12"/>
        <v>41</v>
      </c>
      <c r="AH34" s="39">
        <v>55.8</v>
      </c>
      <c r="AI34" s="126">
        <f t="shared" si="13"/>
        <v>40</v>
      </c>
      <c r="AJ34" s="39">
        <v>54.7</v>
      </c>
      <c r="AK34" s="99" t="s">
        <v>94</v>
      </c>
    </row>
    <row r="35" spans="1:37" s="97" customFormat="1" ht="24" customHeight="1">
      <c r="A35" s="95" t="s">
        <v>34</v>
      </c>
      <c r="B35" s="121">
        <f t="shared" si="0"/>
        <v>16</v>
      </c>
      <c r="C35" s="37">
        <v>1301.8</v>
      </c>
      <c r="D35" s="125">
        <f t="shared" si="1"/>
        <v>25</v>
      </c>
      <c r="E35" s="37">
        <v>83.2</v>
      </c>
      <c r="F35" s="125">
        <f t="shared" si="2"/>
        <v>32</v>
      </c>
      <c r="G35" s="37">
        <v>90.6</v>
      </c>
      <c r="H35" s="38">
        <f t="shared" si="14"/>
      </c>
      <c r="I35" s="37" t="s">
        <v>184</v>
      </c>
      <c r="J35" s="125">
        <f t="shared" si="3"/>
        <v>22</v>
      </c>
      <c r="K35" s="37">
        <v>82.5</v>
      </c>
      <c r="L35" s="125">
        <f t="shared" si="4"/>
        <v>27</v>
      </c>
      <c r="M35" s="37">
        <v>81.7</v>
      </c>
      <c r="N35" s="125">
        <f t="shared" si="5"/>
        <v>8</v>
      </c>
      <c r="O35" s="37">
        <v>83.8</v>
      </c>
      <c r="P35" s="125">
        <f t="shared" si="5"/>
        <v>7</v>
      </c>
      <c r="Q35" s="37">
        <v>93.7</v>
      </c>
      <c r="R35" s="37"/>
      <c r="S35" s="125">
        <f t="shared" si="6"/>
        <v>18</v>
      </c>
      <c r="T35" s="156">
        <v>0.2</v>
      </c>
      <c r="U35" s="125">
        <f t="shared" si="7"/>
        <v>35</v>
      </c>
      <c r="V35" s="37">
        <v>26</v>
      </c>
      <c r="W35" s="125">
        <f t="shared" si="7"/>
        <v>5</v>
      </c>
      <c r="X35" s="37">
        <v>97</v>
      </c>
      <c r="Y35" s="125">
        <f t="shared" si="8"/>
        <v>27</v>
      </c>
      <c r="Z35" s="37">
        <v>79.8</v>
      </c>
      <c r="AA35" s="125">
        <f t="shared" si="9"/>
        <v>34</v>
      </c>
      <c r="AB35" s="37">
        <v>122</v>
      </c>
      <c r="AC35" s="125">
        <f t="shared" si="10"/>
        <v>1</v>
      </c>
      <c r="AD35" s="37">
        <v>292.1</v>
      </c>
      <c r="AE35" s="125">
        <f t="shared" si="11"/>
        <v>1</v>
      </c>
      <c r="AF35" s="37">
        <v>272.9</v>
      </c>
      <c r="AG35" s="125">
        <f t="shared" si="12"/>
        <v>22</v>
      </c>
      <c r="AH35" s="37">
        <v>66.7</v>
      </c>
      <c r="AI35" s="125">
        <f t="shared" si="13"/>
        <v>22</v>
      </c>
      <c r="AJ35" s="37">
        <v>65.4</v>
      </c>
      <c r="AK35" s="96" t="s">
        <v>95</v>
      </c>
    </row>
    <row r="36" spans="1:37" ht="15" customHeight="1">
      <c r="A36" s="98" t="s">
        <v>35</v>
      </c>
      <c r="B36" s="122">
        <f t="shared" si="0"/>
        <v>25</v>
      </c>
      <c r="C36" s="39">
        <v>1229.4</v>
      </c>
      <c r="D36" s="126">
        <f t="shared" si="1"/>
        <v>18</v>
      </c>
      <c r="E36" s="39">
        <v>84.4</v>
      </c>
      <c r="F36" s="126">
        <f t="shared" si="2"/>
        <v>27</v>
      </c>
      <c r="G36" s="39">
        <v>92</v>
      </c>
      <c r="H36" s="40">
        <f t="shared" si="14"/>
      </c>
      <c r="I36" s="39" t="s">
        <v>184</v>
      </c>
      <c r="J36" s="126">
        <f t="shared" si="3"/>
        <v>18</v>
      </c>
      <c r="K36" s="39">
        <v>83.1</v>
      </c>
      <c r="L36" s="126">
        <f t="shared" si="4"/>
        <v>17</v>
      </c>
      <c r="M36" s="39">
        <v>83.4</v>
      </c>
      <c r="N36" s="126">
        <f t="shared" si="5"/>
        <v>18</v>
      </c>
      <c r="O36" s="39">
        <v>82.2</v>
      </c>
      <c r="P36" s="126">
        <f t="shared" si="5"/>
        <v>17</v>
      </c>
      <c r="Q36" s="39">
        <v>90.4</v>
      </c>
      <c r="R36" s="39"/>
      <c r="S36" s="125">
        <f t="shared" si="6"/>
        <v>13</v>
      </c>
      <c r="T36" s="156">
        <v>0.6</v>
      </c>
      <c r="U36" s="126">
        <f t="shared" si="7"/>
        <v>3</v>
      </c>
      <c r="V36" s="39">
        <v>60.3</v>
      </c>
      <c r="W36" s="126">
        <f t="shared" si="7"/>
        <v>30</v>
      </c>
      <c r="X36" s="39">
        <v>88.8</v>
      </c>
      <c r="Y36" s="126">
        <f t="shared" si="8"/>
        <v>20</v>
      </c>
      <c r="Z36" s="39">
        <v>81.4</v>
      </c>
      <c r="AA36" s="126">
        <f t="shared" si="9"/>
        <v>8</v>
      </c>
      <c r="AB36" s="39">
        <v>149.7</v>
      </c>
      <c r="AC36" s="126">
        <f t="shared" si="10"/>
        <v>14</v>
      </c>
      <c r="AD36" s="39">
        <v>250.5</v>
      </c>
      <c r="AE36" s="126">
        <f t="shared" si="11"/>
        <v>14</v>
      </c>
      <c r="AF36" s="39">
        <v>237.6</v>
      </c>
      <c r="AG36" s="126">
        <f t="shared" si="12"/>
        <v>4</v>
      </c>
      <c r="AH36" s="39">
        <v>86.4</v>
      </c>
      <c r="AI36" s="126">
        <f t="shared" si="13"/>
        <v>4</v>
      </c>
      <c r="AJ36" s="39">
        <v>84.2</v>
      </c>
      <c r="AK36" s="99" t="s">
        <v>96</v>
      </c>
    </row>
    <row r="37" spans="1:37" ht="15" customHeight="1">
      <c r="A37" s="98" t="s">
        <v>36</v>
      </c>
      <c r="B37" s="122">
        <f t="shared" si="0"/>
        <v>37</v>
      </c>
      <c r="C37" s="39">
        <v>1129.4</v>
      </c>
      <c r="D37" s="126">
        <f t="shared" si="1"/>
        <v>25</v>
      </c>
      <c r="E37" s="39">
        <v>83.2</v>
      </c>
      <c r="F37" s="126">
        <f t="shared" si="2"/>
        <v>16</v>
      </c>
      <c r="G37" s="39">
        <v>93.8</v>
      </c>
      <c r="H37" s="40">
        <f t="shared" si="14"/>
      </c>
      <c r="I37" s="39" t="s">
        <v>184</v>
      </c>
      <c r="J37" s="126">
        <f t="shared" si="3"/>
        <v>28</v>
      </c>
      <c r="K37" s="39">
        <v>81.2</v>
      </c>
      <c r="L37" s="126">
        <f t="shared" si="4"/>
        <v>28</v>
      </c>
      <c r="M37" s="39">
        <v>81.3</v>
      </c>
      <c r="N37" s="126">
        <f t="shared" si="5"/>
        <v>32</v>
      </c>
      <c r="O37" s="39">
        <v>80.7</v>
      </c>
      <c r="P37" s="126">
        <f t="shared" si="5"/>
        <v>5</v>
      </c>
      <c r="Q37" s="39">
        <v>94.7</v>
      </c>
      <c r="R37" s="39"/>
      <c r="S37" s="125">
        <f t="shared" si="6"/>
        <v>21</v>
      </c>
      <c r="T37" s="156">
        <v>0.1</v>
      </c>
      <c r="U37" s="126">
        <f t="shared" si="7"/>
        <v>12</v>
      </c>
      <c r="V37" s="39">
        <v>43.4</v>
      </c>
      <c r="W37" s="126">
        <f t="shared" si="7"/>
        <v>29</v>
      </c>
      <c r="X37" s="39">
        <v>88.9</v>
      </c>
      <c r="Y37" s="126">
        <f t="shared" si="8"/>
        <v>29</v>
      </c>
      <c r="Z37" s="39">
        <v>79.5</v>
      </c>
      <c r="AA37" s="126">
        <f t="shared" si="9"/>
        <v>3</v>
      </c>
      <c r="AB37" s="39">
        <v>160.6</v>
      </c>
      <c r="AC37" s="126">
        <f t="shared" si="10"/>
        <v>26</v>
      </c>
      <c r="AD37" s="39">
        <v>213.8</v>
      </c>
      <c r="AE37" s="126">
        <f t="shared" si="11"/>
        <v>26</v>
      </c>
      <c r="AF37" s="39">
        <v>203.4</v>
      </c>
      <c r="AG37" s="126">
        <f t="shared" si="12"/>
        <v>23</v>
      </c>
      <c r="AH37" s="39">
        <v>66.3</v>
      </c>
      <c r="AI37" s="126">
        <f t="shared" si="13"/>
        <v>23</v>
      </c>
      <c r="AJ37" s="39">
        <v>65.1</v>
      </c>
      <c r="AK37" s="99" t="s">
        <v>97</v>
      </c>
    </row>
    <row r="38" spans="1:37" ht="15" customHeight="1">
      <c r="A38" s="98" t="s">
        <v>37</v>
      </c>
      <c r="B38" s="122">
        <f t="shared" si="0"/>
        <v>30</v>
      </c>
      <c r="C38" s="39">
        <v>1179.9</v>
      </c>
      <c r="D38" s="126">
        <f t="shared" si="1"/>
        <v>42</v>
      </c>
      <c r="E38" s="39">
        <v>80.1</v>
      </c>
      <c r="F38" s="126">
        <f t="shared" si="2"/>
        <v>47</v>
      </c>
      <c r="G38" s="39">
        <v>75</v>
      </c>
      <c r="H38" s="126">
        <f t="shared" si="14"/>
      </c>
      <c r="I38" s="39" t="s">
        <v>184</v>
      </c>
      <c r="J38" s="126">
        <f t="shared" si="3"/>
        <v>33</v>
      </c>
      <c r="K38" s="39">
        <v>80.5</v>
      </c>
      <c r="L38" s="126">
        <f t="shared" si="4"/>
        <v>42</v>
      </c>
      <c r="M38" s="39">
        <v>78.8</v>
      </c>
      <c r="N38" s="126">
        <f t="shared" si="5"/>
        <v>3</v>
      </c>
      <c r="O38" s="39">
        <v>85.8</v>
      </c>
      <c r="P38" s="126">
        <f t="shared" si="5"/>
        <v>27</v>
      </c>
      <c r="Q38" s="39">
        <v>87.4</v>
      </c>
      <c r="R38" s="39"/>
      <c r="S38" s="125">
        <f t="shared" si="6"/>
        <v>12</v>
      </c>
      <c r="T38" s="156">
        <v>0.8</v>
      </c>
      <c r="U38" s="126">
        <f t="shared" si="7"/>
        <v>1</v>
      </c>
      <c r="V38" s="39">
        <v>78.2</v>
      </c>
      <c r="W38" s="126">
        <f t="shared" si="7"/>
        <v>34</v>
      </c>
      <c r="X38" s="39">
        <v>87.1</v>
      </c>
      <c r="Y38" s="126">
        <f t="shared" si="8"/>
        <v>4</v>
      </c>
      <c r="Z38" s="39">
        <v>85.3</v>
      </c>
      <c r="AA38" s="126">
        <f t="shared" si="9"/>
        <v>19</v>
      </c>
      <c r="AB38" s="39">
        <v>132.3</v>
      </c>
      <c r="AC38" s="126">
        <f t="shared" si="10"/>
        <v>29</v>
      </c>
      <c r="AD38" s="39">
        <v>208.3</v>
      </c>
      <c r="AE38" s="126">
        <f t="shared" si="11"/>
        <v>27</v>
      </c>
      <c r="AF38" s="39">
        <v>201</v>
      </c>
      <c r="AG38" s="126">
        <f t="shared" si="12"/>
        <v>31</v>
      </c>
      <c r="AH38" s="39">
        <v>61.2</v>
      </c>
      <c r="AI38" s="126">
        <f t="shared" si="13"/>
        <v>31</v>
      </c>
      <c r="AJ38" s="39">
        <v>60.2</v>
      </c>
      <c r="AK38" s="99" t="s">
        <v>98</v>
      </c>
    </row>
    <row r="39" spans="1:37" ht="15" customHeight="1">
      <c r="A39" s="98" t="s">
        <v>38</v>
      </c>
      <c r="B39" s="122">
        <f t="shared" si="0"/>
        <v>19</v>
      </c>
      <c r="C39" s="39">
        <v>1271</v>
      </c>
      <c r="D39" s="126">
        <f t="shared" si="1"/>
        <v>35</v>
      </c>
      <c r="E39" s="39">
        <v>81.8</v>
      </c>
      <c r="F39" s="126">
        <f t="shared" si="2"/>
        <v>42</v>
      </c>
      <c r="G39" s="39">
        <v>88.5</v>
      </c>
      <c r="H39" s="126">
        <f t="shared" si="14"/>
        <v>1</v>
      </c>
      <c r="I39" s="39">
        <v>92.4</v>
      </c>
      <c r="J39" s="126">
        <f t="shared" si="3"/>
        <v>32</v>
      </c>
      <c r="K39" s="39">
        <v>80.6</v>
      </c>
      <c r="L39" s="126">
        <f t="shared" si="4"/>
        <v>30</v>
      </c>
      <c r="M39" s="39">
        <v>81.2</v>
      </c>
      <c r="N39" s="126">
        <f t="shared" si="5"/>
        <v>36</v>
      </c>
      <c r="O39" s="39">
        <v>79.2</v>
      </c>
      <c r="P39" s="126">
        <f t="shared" si="5"/>
        <v>8</v>
      </c>
      <c r="Q39" s="39">
        <v>93.3</v>
      </c>
      <c r="R39" s="39"/>
      <c r="S39" s="125">
        <f t="shared" si="6"/>
      </c>
      <c r="T39" s="156" t="s">
        <v>204</v>
      </c>
      <c r="U39" s="126">
        <f t="shared" si="7"/>
        <v>42</v>
      </c>
      <c r="V39" s="39">
        <v>20.9</v>
      </c>
      <c r="W39" s="126">
        <f t="shared" si="7"/>
        <v>2</v>
      </c>
      <c r="X39" s="39">
        <v>99.9</v>
      </c>
      <c r="Y39" s="126">
        <f t="shared" si="8"/>
        <v>29</v>
      </c>
      <c r="Z39" s="39">
        <v>79.5</v>
      </c>
      <c r="AA39" s="126">
        <f t="shared" si="9"/>
        <v>18</v>
      </c>
      <c r="AB39" s="39">
        <v>132.6</v>
      </c>
      <c r="AC39" s="126">
        <f t="shared" si="10"/>
        <v>10</v>
      </c>
      <c r="AD39" s="39">
        <v>257.5</v>
      </c>
      <c r="AE39" s="126">
        <f t="shared" si="11"/>
        <v>10</v>
      </c>
      <c r="AF39" s="39">
        <v>246.3</v>
      </c>
      <c r="AG39" s="126">
        <f t="shared" si="12"/>
        <v>15</v>
      </c>
      <c r="AH39" s="39">
        <v>70.2</v>
      </c>
      <c r="AI39" s="126">
        <f t="shared" si="13"/>
        <v>15</v>
      </c>
      <c r="AJ39" s="39">
        <v>69.1</v>
      </c>
      <c r="AK39" s="99" t="s">
        <v>99</v>
      </c>
    </row>
    <row r="40" spans="1:37" s="97" customFormat="1" ht="24" customHeight="1">
      <c r="A40" s="95" t="s">
        <v>39</v>
      </c>
      <c r="B40" s="121">
        <f t="shared" si="0"/>
        <v>15</v>
      </c>
      <c r="C40" s="37">
        <v>1335.8</v>
      </c>
      <c r="D40" s="125">
        <f t="shared" si="1"/>
        <v>20</v>
      </c>
      <c r="E40" s="37">
        <v>84.3</v>
      </c>
      <c r="F40" s="125">
        <f t="shared" si="2"/>
        <v>29</v>
      </c>
      <c r="G40" s="37">
        <v>91.9</v>
      </c>
      <c r="H40" s="38">
        <f t="shared" si="14"/>
      </c>
      <c r="I40" s="37" t="s">
        <v>184</v>
      </c>
      <c r="J40" s="125">
        <f t="shared" si="3"/>
        <v>16</v>
      </c>
      <c r="K40" s="37">
        <v>83.5</v>
      </c>
      <c r="L40" s="125">
        <f t="shared" si="4"/>
        <v>28</v>
      </c>
      <c r="M40" s="37">
        <v>81.3</v>
      </c>
      <c r="N40" s="125">
        <f t="shared" si="5"/>
        <v>2</v>
      </c>
      <c r="O40" s="37">
        <v>86.2</v>
      </c>
      <c r="P40" s="125">
        <f t="shared" si="5"/>
        <v>20</v>
      </c>
      <c r="Q40" s="37">
        <v>89.6</v>
      </c>
      <c r="R40" s="37"/>
      <c r="S40" s="125">
        <f t="shared" si="6"/>
        <v>15</v>
      </c>
      <c r="T40" s="156">
        <v>0.3</v>
      </c>
      <c r="U40" s="125">
        <f t="shared" si="7"/>
        <v>34</v>
      </c>
      <c r="V40" s="37">
        <v>26.5</v>
      </c>
      <c r="W40" s="125">
        <f t="shared" si="7"/>
        <v>27</v>
      </c>
      <c r="X40" s="37">
        <v>89.9</v>
      </c>
      <c r="Y40" s="125">
        <f t="shared" si="8"/>
        <v>3</v>
      </c>
      <c r="Z40" s="37">
        <v>85.4</v>
      </c>
      <c r="AA40" s="125">
        <f t="shared" si="9"/>
        <v>21</v>
      </c>
      <c r="AB40" s="37">
        <v>129.5</v>
      </c>
      <c r="AC40" s="125">
        <f t="shared" si="10"/>
        <v>4</v>
      </c>
      <c r="AD40" s="37">
        <v>281</v>
      </c>
      <c r="AE40" s="125">
        <f t="shared" si="11"/>
        <v>6</v>
      </c>
      <c r="AF40" s="37">
        <v>259.9</v>
      </c>
      <c r="AG40" s="125">
        <f t="shared" si="12"/>
        <v>34</v>
      </c>
      <c r="AH40" s="37">
        <v>59.8</v>
      </c>
      <c r="AI40" s="125">
        <f t="shared" si="13"/>
        <v>34</v>
      </c>
      <c r="AJ40" s="37">
        <v>58.8</v>
      </c>
      <c r="AK40" s="96" t="s">
        <v>100</v>
      </c>
    </row>
    <row r="41" spans="1:37" ht="15" customHeight="1">
      <c r="A41" s="98" t="s">
        <v>40</v>
      </c>
      <c r="B41" s="122">
        <f t="shared" si="0"/>
        <v>29</v>
      </c>
      <c r="C41" s="39">
        <v>1198.2</v>
      </c>
      <c r="D41" s="126">
        <f t="shared" si="1"/>
        <v>23</v>
      </c>
      <c r="E41" s="39">
        <v>83.8</v>
      </c>
      <c r="F41" s="126">
        <f t="shared" si="2"/>
        <v>12</v>
      </c>
      <c r="G41" s="39">
        <v>94.1</v>
      </c>
      <c r="H41" s="40">
        <f t="shared" si="14"/>
      </c>
      <c r="I41" s="39" t="s">
        <v>184</v>
      </c>
      <c r="J41" s="126">
        <f t="shared" si="3"/>
        <v>24</v>
      </c>
      <c r="K41" s="39">
        <v>82.1</v>
      </c>
      <c r="L41" s="126">
        <f t="shared" si="4"/>
        <v>25</v>
      </c>
      <c r="M41" s="39">
        <v>82</v>
      </c>
      <c r="N41" s="126">
        <f t="shared" si="5"/>
        <v>19</v>
      </c>
      <c r="O41" s="39">
        <v>82.1</v>
      </c>
      <c r="P41" s="126">
        <f t="shared" si="5"/>
        <v>23</v>
      </c>
      <c r="Q41" s="39">
        <v>88.3</v>
      </c>
      <c r="R41" s="39"/>
      <c r="S41" s="125">
        <f t="shared" si="6"/>
      </c>
      <c r="T41" s="156" t="s">
        <v>204</v>
      </c>
      <c r="U41" s="126">
        <f t="shared" si="7"/>
        <v>43</v>
      </c>
      <c r="V41" s="39">
        <v>19.9</v>
      </c>
      <c r="W41" s="126">
        <f t="shared" si="7"/>
        <v>28</v>
      </c>
      <c r="X41" s="39">
        <v>89.4</v>
      </c>
      <c r="Y41" s="126">
        <f t="shared" si="8"/>
        <v>15</v>
      </c>
      <c r="Z41" s="39">
        <v>82.3</v>
      </c>
      <c r="AA41" s="126">
        <f t="shared" si="9"/>
        <v>38</v>
      </c>
      <c r="AB41" s="39">
        <v>118.3</v>
      </c>
      <c r="AC41" s="126">
        <f t="shared" si="10"/>
        <v>9</v>
      </c>
      <c r="AD41" s="39">
        <v>263.1</v>
      </c>
      <c r="AE41" s="126">
        <f t="shared" si="11"/>
        <v>9</v>
      </c>
      <c r="AF41" s="39">
        <v>247.8</v>
      </c>
      <c r="AG41" s="126">
        <f t="shared" si="12"/>
        <v>45</v>
      </c>
      <c r="AH41" s="39">
        <v>54</v>
      </c>
      <c r="AI41" s="126">
        <f t="shared" si="13"/>
        <v>46</v>
      </c>
      <c r="AJ41" s="39">
        <v>51.8</v>
      </c>
      <c r="AK41" s="99" t="s">
        <v>101</v>
      </c>
    </row>
    <row r="42" spans="1:37" ht="15" customHeight="1">
      <c r="A42" s="98" t="s">
        <v>41</v>
      </c>
      <c r="B42" s="122">
        <f t="shared" si="0"/>
        <v>10</v>
      </c>
      <c r="C42" s="39">
        <v>1432.4</v>
      </c>
      <c r="D42" s="126">
        <f t="shared" si="1"/>
        <v>44</v>
      </c>
      <c r="E42" s="39">
        <v>79.7</v>
      </c>
      <c r="F42" s="126">
        <f t="shared" si="2"/>
        <v>39</v>
      </c>
      <c r="G42" s="39">
        <v>88.8</v>
      </c>
      <c r="H42" s="40">
        <f t="shared" si="14"/>
      </c>
      <c r="I42" s="39" t="s">
        <v>184</v>
      </c>
      <c r="J42" s="126">
        <f t="shared" si="3"/>
        <v>43</v>
      </c>
      <c r="K42" s="39">
        <v>77.8</v>
      </c>
      <c r="L42" s="126">
        <f t="shared" si="4"/>
        <v>43</v>
      </c>
      <c r="M42" s="39">
        <v>77.9</v>
      </c>
      <c r="N42" s="126">
        <f t="shared" si="5"/>
        <v>42</v>
      </c>
      <c r="O42" s="39">
        <v>77.6</v>
      </c>
      <c r="P42" s="126">
        <f t="shared" si="5"/>
        <v>40</v>
      </c>
      <c r="Q42" s="39">
        <v>79.2</v>
      </c>
      <c r="R42" s="39"/>
      <c r="S42" s="125">
        <f t="shared" si="6"/>
        <v>21</v>
      </c>
      <c r="T42" s="156">
        <v>0.1</v>
      </c>
      <c r="U42" s="126">
        <f t="shared" si="7"/>
        <v>18</v>
      </c>
      <c r="V42" s="39">
        <v>38.7</v>
      </c>
      <c r="W42" s="126">
        <f t="shared" si="7"/>
        <v>22</v>
      </c>
      <c r="X42" s="39">
        <v>91</v>
      </c>
      <c r="Y42" s="126">
        <f t="shared" si="8"/>
        <v>32</v>
      </c>
      <c r="Z42" s="39">
        <v>79.3</v>
      </c>
      <c r="AA42" s="126">
        <f t="shared" si="9"/>
        <v>17</v>
      </c>
      <c r="AB42" s="39">
        <v>134.4</v>
      </c>
      <c r="AC42" s="126">
        <f t="shared" si="10"/>
        <v>8</v>
      </c>
      <c r="AD42" s="39">
        <v>264.1</v>
      </c>
      <c r="AE42" s="126">
        <f t="shared" si="11"/>
        <v>8</v>
      </c>
      <c r="AF42" s="39">
        <v>251.3</v>
      </c>
      <c r="AG42" s="126">
        <f t="shared" si="12"/>
        <v>6</v>
      </c>
      <c r="AH42" s="39">
        <v>82.1</v>
      </c>
      <c r="AI42" s="126">
        <f t="shared" si="13"/>
        <v>6</v>
      </c>
      <c r="AJ42" s="39">
        <v>79.8</v>
      </c>
      <c r="AK42" s="99" t="s">
        <v>102</v>
      </c>
    </row>
    <row r="43" spans="1:37" ht="15" customHeight="1">
      <c r="A43" s="98" t="s">
        <v>42</v>
      </c>
      <c r="B43" s="122">
        <f t="shared" si="0"/>
        <v>17</v>
      </c>
      <c r="C43" s="39">
        <v>1293.3</v>
      </c>
      <c r="D43" s="126">
        <f t="shared" si="1"/>
        <v>9</v>
      </c>
      <c r="E43" s="39">
        <v>87.1</v>
      </c>
      <c r="F43" s="126">
        <f t="shared" si="2"/>
        <v>16</v>
      </c>
      <c r="G43" s="39">
        <v>93.8</v>
      </c>
      <c r="H43" s="40">
        <f t="shared" si="14"/>
      </c>
      <c r="I43" s="39" t="s">
        <v>184</v>
      </c>
      <c r="J43" s="126">
        <f t="shared" si="3"/>
        <v>6</v>
      </c>
      <c r="K43" s="39">
        <v>85.6</v>
      </c>
      <c r="L43" s="126">
        <f t="shared" si="4"/>
        <v>11</v>
      </c>
      <c r="M43" s="39">
        <v>85.6</v>
      </c>
      <c r="N43" s="126">
        <f t="shared" si="5"/>
        <v>4</v>
      </c>
      <c r="O43" s="39">
        <v>85.4</v>
      </c>
      <c r="P43" s="126">
        <f t="shared" si="5"/>
        <v>10</v>
      </c>
      <c r="Q43" s="39">
        <v>92.6</v>
      </c>
      <c r="R43" s="39"/>
      <c r="S43" s="125">
        <f>IF(OR(T43="",T43="-"),"",RANK(T43,T$10:T$56))</f>
        <v>28</v>
      </c>
      <c r="T43" s="156">
        <v>0</v>
      </c>
      <c r="U43" s="126">
        <f t="shared" si="7"/>
        <v>13</v>
      </c>
      <c r="V43" s="39">
        <v>42</v>
      </c>
      <c r="W43" s="126">
        <f t="shared" si="7"/>
        <v>8</v>
      </c>
      <c r="X43" s="39">
        <v>95.6</v>
      </c>
      <c r="Y43" s="126">
        <f t="shared" si="8"/>
        <v>5</v>
      </c>
      <c r="Z43" s="39">
        <v>83.8</v>
      </c>
      <c r="AA43" s="126">
        <f t="shared" si="9"/>
        <v>5</v>
      </c>
      <c r="AB43" s="39">
        <v>157.7</v>
      </c>
      <c r="AC43" s="126">
        <f t="shared" si="10"/>
        <v>19</v>
      </c>
      <c r="AD43" s="39">
        <v>234.4</v>
      </c>
      <c r="AE43" s="126">
        <f t="shared" si="11"/>
        <v>19</v>
      </c>
      <c r="AF43" s="39">
        <v>222.5</v>
      </c>
      <c r="AG43" s="126">
        <f t="shared" si="12"/>
        <v>7</v>
      </c>
      <c r="AH43" s="39">
        <v>80.8</v>
      </c>
      <c r="AI43" s="126">
        <f t="shared" si="13"/>
        <v>7</v>
      </c>
      <c r="AJ43" s="39">
        <v>78.6</v>
      </c>
      <c r="AK43" s="99" t="s">
        <v>103</v>
      </c>
    </row>
    <row r="44" spans="1:37" ht="15" customHeight="1">
      <c r="A44" s="98" t="s">
        <v>43</v>
      </c>
      <c r="B44" s="122">
        <f t="shared" si="0"/>
        <v>21</v>
      </c>
      <c r="C44" s="39">
        <v>1267.8</v>
      </c>
      <c r="D44" s="126">
        <f t="shared" si="1"/>
        <v>1</v>
      </c>
      <c r="E44" s="39">
        <v>89.9</v>
      </c>
      <c r="F44" s="126">
        <f t="shared" si="2"/>
        <v>4</v>
      </c>
      <c r="G44" s="39">
        <v>95.9</v>
      </c>
      <c r="H44" s="40">
        <f t="shared" si="14"/>
      </c>
      <c r="I44" s="39" t="s">
        <v>184</v>
      </c>
      <c r="J44" s="126">
        <f t="shared" si="3"/>
        <v>1</v>
      </c>
      <c r="K44" s="39">
        <v>88.3</v>
      </c>
      <c r="L44" s="126">
        <f t="shared" si="4"/>
        <v>3</v>
      </c>
      <c r="M44" s="39">
        <v>88.3</v>
      </c>
      <c r="N44" s="126">
        <f t="shared" si="5"/>
        <v>1</v>
      </c>
      <c r="O44" s="39">
        <v>88.1</v>
      </c>
      <c r="P44" s="126">
        <f t="shared" si="5"/>
        <v>1</v>
      </c>
      <c r="Q44" s="39">
        <v>97.4</v>
      </c>
      <c r="R44" s="39"/>
      <c r="S44" s="125">
        <f>IF(OR(T44="",T44="-"),"",RANK(T44,T$10:T$56))</f>
      </c>
      <c r="T44" s="156" t="s">
        <v>204</v>
      </c>
      <c r="U44" s="126">
        <f t="shared" si="7"/>
        <v>24</v>
      </c>
      <c r="V44" s="39">
        <v>32.2</v>
      </c>
      <c r="W44" s="126">
        <f t="shared" si="7"/>
        <v>1</v>
      </c>
      <c r="X44" s="39">
        <v>100</v>
      </c>
      <c r="Y44" s="126">
        <f t="shared" si="8"/>
        <v>1</v>
      </c>
      <c r="Z44" s="39">
        <v>87.2</v>
      </c>
      <c r="AA44" s="126">
        <f t="shared" si="9"/>
        <v>7</v>
      </c>
      <c r="AB44" s="39">
        <v>156.3</v>
      </c>
      <c r="AC44" s="126">
        <f t="shared" si="10"/>
        <v>15</v>
      </c>
      <c r="AD44" s="39">
        <v>241.9</v>
      </c>
      <c r="AE44" s="126">
        <f t="shared" si="11"/>
        <v>17</v>
      </c>
      <c r="AF44" s="39">
        <v>227.6</v>
      </c>
      <c r="AG44" s="126">
        <f t="shared" si="12"/>
        <v>28</v>
      </c>
      <c r="AH44" s="39">
        <v>62.7</v>
      </c>
      <c r="AI44" s="126">
        <f t="shared" si="13"/>
        <v>27</v>
      </c>
      <c r="AJ44" s="39">
        <v>61.4</v>
      </c>
      <c r="AK44" s="99" t="s">
        <v>77</v>
      </c>
    </row>
    <row r="45" spans="1:37" s="97" customFormat="1" ht="24" customHeight="1">
      <c r="A45" s="95" t="s">
        <v>44</v>
      </c>
      <c r="B45" s="121">
        <f t="shared" si="0"/>
        <v>5</v>
      </c>
      <c r="C45" s="37">
        <v>1573.3</v>
      </c>
      <c r="D45" s="125">
        <f t="shared" si="1"/>
        <v>12</v>
      </c>
      <c r="E45" s="37">
        <v>85.9</v>
      </c>
      <c r="F45" s="125">
        <f t="shared" si="2"/>
        <v>24</v>
      </c>
      <c r="G45" s="37">
        <v>92.7</v>
      </c>
      <c r="H45" s="38">
        <f t="shared" si="14"/>
      </c>
      <c r="I45" s="37" t="s">
        <v>184</v>
      </c>
      <c r="J45" s="125">
        <f t="shared" si="3"/>
        <v>15</v>
      </c>
      <c r="K45" s="37">
        <v>83.7</v>
      </c>
      <c r="L45" s="125">
        <f t="shared" si="4"/>
        <v>13</v>
      </c>
      <c r="M45" s="37">
        <v>85.1</v>
      </c>
      <c r="N45" s="125">
        <f t="shared" si="5"/>
        <v>39</v>
      </c>
      <c r="O45" s="37">
        <v>78.4</v>
      </c>
      <c r="P45" s="125">
        <f t="shared" si="5"/>
        <v>42</v>
      </c>
      <c r="Q45" s="37">
        <v>78.1</v>
      </c>
      <c r="R45" s="37"/>
      <c r="S45" s="125">
        <f aca="true" t="shared" si="15" ref="S45:S56">IF(OR(T45="",T45="-"),"",RANK(T45,T$10:T$56))</f>
      </c>
      <c r="T45" s="156" t="s">
        <v>204</v>
      </c>
      <c r="U45" s="125">
        <f t="shared" si="7"/>
        <v>23</v>
      </c>
      <c r="V45" s="37">
        <v>33.2</v>
      </c>
      <c r="W45" s="125"/>
      <c r="X45" s="37" t="s">
        <v>184</v>
      </c>
      <c r="Y45" s="125">
        <f t="shared" si="8"/>
        <v>22</v>
      </c>
      <c r="Z45" s="37">
        <v>81.3</v>
      </c>
      <c r="AA45" s="125">
        <f t="shared" si="9"/>
        <v>2</v>
      </c>
      <c r="AB45" s="37">
        <v>167.7</v>
      </c>
      <c r="AC45" s="125">
        <f t="shared" si="10"/>
        <v>2</v>
      </c>
      <c r="AD45" s="37">
        <v>291.9</v>
      </c>
      <c r="AE45" s="125">
        <f t="shared" si="11"/>
        <v>2</v>
      </c>
      <c r="AF45" s="37">
        <v>270.1</v>
      </c>
      <c r="AG45" s="125">
        <f t="shared" si="12"/>
        <v>2</v>
      </c>
      <c r="AH45" s="37">
        <v>101.7</v>
      </c>
      <c r="AI45" s="125">
        <f t="shared" si="13"/>
        <v>2</v>
      </c>
      <c r="AJ45" s="37">
        <v>98.9</v>
      </c>
      <c r="AK45" s="96" t="s">
        <v>104</v>
      </c>
    </row>
    <row r="46" spans="1:37" ht="15" customHeight="1">
      <c r="A46" s="98" t="s">
        <v>45</v>
      </c>
      <c r="B46" s="122">
        <f t="shared" si="0"/>
        <v>2</v>
      </c>
      <c r="C46" s="39">
        <v>1751.3</v>
      </c>
      <c r="D46" s="126">
        <f t="shared" si="1"/>
        <v>31</v>
      </c>
      <c r="E46" s="39">
        <v>82.7</v>
      </c>
      <c r="F46" s="126">
        <f t="shared" si="2"/>
        <v>14</v>
      </c>
      <c r="G46" s="39">
        <v>93.9</v>
      </c>
      <c r="H46" s="40">
        <f t="shared" si="14"/>
      </c>
      <c r="I46" s="39" t="s">
        <v>184</v>
      </c>
      <c r="J46" s="126">
        <f t="shared" si="3"/>
        <v>35</v>
      </c>
      <c r="K46" s="39">
        <v>80.2</v>
      </c>
      <c r="L46" s="126">
        <f t="shared" si="4"/>
        <v>36</v>
      </c>
      <c r="M46" s="39">
        <v>79.5</v>
      </c>
      <c r="N46" s="126">
        <f t="shared" si="5"/>
        <v>26</v>
      </c>
      <c r="O46" s="39">
        <v>81.3</v>
      </c>
      <c r="P46" s="126">
        <f t="shared" si="5"/>
        <v>45</v>
      </c>
      <c r="Q46" s="39">
        <v>75.5</v>
      </c>
      <c r="R46" s="39"/>
      <c r="S46" s="125">
        <f t="shared" si="15"/>
        <v>15</v>
      </c>
      <c r="T46" s="156">
        <v>0.3</v>
      </c>
      <c r="U46" s="126">
        <f t="shared" si="7"/>
        <v>41</v>
      </c>
      <c r="V46" s="39">
        <v>22.3</v>
      </c>
      <c r="W46" s="126">
        <f t="shared" si="7"/>
        <v>13</v>
      </c>
      <c r="X46" s="39">
        <v>92.7</v>
      </c>
      <c r="Y46" s="126">
        <f t="shared" si="8"/>
        <v>8</v>
      </c>
      <c r="Z46" s="39">
        <v>83.3</v>
      </c>
      <c r="AA46" s="126">
        <f t="shared" si="9"/>
        <v>9</v>
      </c>
      <c r="AB46" s="39">
        <v>149.3</v>
      </c>
      <c r="AC46" s="126">
        <f t="shared" si="10"/>
        <v>13</v>
      </c>
      <c r="AD46" s="39">
        <v>250.8</v>
      </c>
      <c r="AE46" s="126">
        <f t="shared" si="11"/>
        <v>13</v>
      </c>
      <c r="AF46" s="39">
        <v>238.7</v>
      </c>
      <c r="AG46" s="126">
        <f t="shared" si="12"/>
        <v>26</v>
      </c>
      <c r="AH46" s="39">
        <v>64.6</v>
      </c>
      <c r="AI46" s="126">
        <f t="shared" si="13"/>
        <v>26</v>
      </c>
      <c r="AJ46" s="39">
        <v>63.4</v>
      </c>
      <c r="AK46" s="99" t="s">
        <v>105</v>
      </c>
    </row>
    <row r="47" spans="1:37" ht="15" customHeight="1">
      <c r="A47" s="98" t="s">
        <v>176</v>
      </c>
      <c r="B47" s="122">
        <f t="shared" si="0"/>
        <v>6</v>
      </c>
      <c r="C47" s="39">
        <v>1564.4</v>
      </c>
      <c r="D47" s="126">
        <f t="shared" si="1"/>
        <v>15</v>
      </c>
      <c r="E47" s="39">
        <v>84.9</v>
      </c>
      <c r="F47" s="126">
        <f t="shared" si="2"/>
        <v>36</v>
      </c>
      <c r="G47" s="39">
        <v>89.5</v>
      </c>
      <c r="H47" s="40">
        <f t="shared" si="14"/>
      </c>
      <c r="I47" s="39" t="s">
        <v>184</v>
      </c>
      <c r="J47" s="126">
        <f t="shared" si="3"/>
        <v>13</v>
      </c>
      <c r="K47" s="39">
        <v>83.8</v>
      </c>
      <c r="L47" s="126">
        <f t="shared" si="4"/>
        <v>14</v>
      </c>
      <c r="M47" s="39">
        <v>84.9</v>
      </c>
      <c r="N47" s="126">
        <f t="shared" si="5"/>
        <v>22</v>
      </c>
      <c r="O47" s="39">
        <v>81.8</v>
      </c>
      <c r="P47" s="126">
        <f t="shared" si="5"/>
        <v>24</v>
      </c>
      <c r="Q47" s="39">
        <v>88.2</v>
      </c>
      <c r="R47" s="39"/>
      <c r="S47" s="125">
        <f t="shared" si="15"/>
        <v>10</v>
      </c>
      <c r="T47" s="156">
        <v>2.6</v>
      </c>
      <c r="U47" s="126">
        <f t="shared" si="7"/>
        <v>44</v>
      </c>
      <c r="V47" s="39">
        <v>18.8</v>
      </c>
      <c r="W47" s="126">
        <f t="shared" si="7"/>
        <v>24</v>
      </c>
      <c r="X47" s="39">
        <v>90.8</v>
      </c>
      <c r="Y47" s="126">
        <f t="shared" si="8"/>
        <v>13</v>
      </c>
      <c r="Z47" s="39">
        <v>82.6</v>
      </c>
      <c r="AA47" s="126">
        <f t="shared" si="9"/>
        <v>20</v>
      </c>
      <c r="AB47" s="39">
        <v>131.6</v>
      </c>
      <c r="AC47" s="126">
        <f t="shared" si="10"/>
        <v>20</v>
      </c>
      <c r="AD47" s="39">
        <v>232.8</v>
      </c>
      <c r="AE47" s="126">
        <f t="shared" si="11"/>
        <v>18</v>
      </c>
      <c r="AF47" s="39">
        <v>224.3</v>
      </c>
      <c r="AG47" s="126">
        <f t="shared" si="12"/>
        <v>30</v>
      </c>
      <c r="AH47" s="39">
        <v>61.6</v>
      </c>
      <c r="AI47" s="126">
        <f t="shared" si="13"/>
        <v>31</v>
      </c>
      <c r="AJ47" s="39">
        <v>60.2</v>
      </c>
      <c r="AK47" s="99" t="s">
        <v>92</v>
      </c>
    </row>
    <row r="48" spans="1:37" ht="15" customHeight="1">
      <c r="A48" s="98" t="s">
        <v>46</v>
      </c>
      <c r="B48" s="122">
        <f t="shared" si="0"/>
        <v>1</v>
      </c>
      <c r="C48" s="39">
        <v>1860.5</v>
      </c>
      <c r="D48" s="126">
        <f t="shared" si="1"/>
        <v>11</v>
      </c>
      <c r="E48" s="39">
        <v>86.7</v>
      </c>
      <c r="F48" s="126">
        <f t="shared" si="2"/>
        <v>43</v>
      </c>
      <c r="G48" s="39">
        <v>88.3</v>
      </c>
      <c r="H48" s="40">
        <f t="shared" si="14"/>
      </c>
      <c r="I48" s="39" t="s">
        <v>184</v>
      </c>
      <c r="J48" s="126">
        <f t="shared" si="3"/>
        <v>3</v>
      </c>
      <c r="K48" s="39">
        <v>86.4</v>
      </c>
      <c r="L48" s="126">
        <f t="shared" si="4"/>
        <v>2</v>
      </c>
      <c r="M48" s="39">
        <v>88.9</v>
      </c>
      <c r="N48" s="126">
        <f t="shared" si="5"/>
        <v>26</v>
      </c>
      <c r="O48" s="39">
        <v>81.3</v>
      </c>
      <c r="P48" s="126">
        <f t="shared" si="5"/>
        <v>28</v>
      </c>
      <c r="Q48" s="39">
        <v>87.1</v>
      </c>
      <c r="R48" s="39"/>
      <c r="S48" s="125">
        <f t="shared" si="15"/>
        <v>21</v>
      </c>
      <c r="T48" s="156">
        <v>0.1</v>
      </c>
      <c r="U48" s="126">
        <f t="shared" si="7"/>
        <v>39</v>
      </c>
      <c r="V48" s="39">
        <v>23.2</v>
      </c>
      <c r="W48" s="126">
        <f t="shared" si="7"/>
        <v>17</v>
      </c>
      <c r="X48" s="39">
        <v>92.5</v>
      </c>
      <c r="Y48" s="126">
        <f t="shared" si="8"/>
        <v>25</v>
      </c>
      <c r="Z48" s="39">
        <v>80.1</v>
      </c>
      <c r="AA48" s="126">
        <f t="shared" si="9"/>
        <v>4</v>
      </c>
      <c r="AB48" s="39">
        <v>158.7</v>
      </c>
      <c r="AC48" s="126">
        <f t="shared" si="10"/>
        <v>6</v>
      </c>
      <c r="AD48" s="39">
        <v>275.8</v>
      </c>
      <c r="AE48" s="126">
        <f t="shared" si="11"/>
        <v>4</v>
      </c>
      <c r="AF48" s="39">
        <v>263.2</v>
      </c>
      <c r="AG48" s="126">
        <f t="shared" si="12"/>
        <v>33</v>
      </c>
      <c r="AH48" s="39">
        <v>59.9</v>
      </c>
      <c r="AI48" s="126">
        <f t="shared" si="13"/>
        <v>33</v>
      </c>
      <c r="AJ48" s="39">
        <v>58.9</v>
      </c>
      <c r="AK48" s="99" t="s">
        <v>106</v>
      </c>
    </row>
    <row r="49" spans="1:37" ht="15" customHeight="1">
      <c r="A49" s="98" t="s">
        <v>47</v>
      </c>
      <c r="B49" s="122">
        <f t="shared" si="0"/>
        <v>27</v>
      </c>
      <c r="C49" s="39">
        <v>1215.6</v>
      </c>
      <c r="D49" s="126">
        <f t="shared" si="1"/>
        <v>10</v>
      </c>
      <c r="E49" s="39">
        <v>86.9</v>
      </c>
      <c r="F49" s="126">
        <f t="shared" si="2"/>
        <v>7</v>
      </c>
      <c r="G49" s="39">
        <v>94.9</v>
      </c>
      <c r="H49" s="40">
        <f t="shared" si="14"/>
      </c>
      <c r="I49" s="39" t="s">
        <v>184</v>
      </c>
      <c r="J49" s="126">
        <f t="shared" si="3"/>
        <v>7</v>
      </c>
      <c r="K49" s="39">
        <v>85.4</v>
      </c>
      <c r="L49" s="126">
        <f t="shared" si="4"/>
        <v>8</v>
      </c>
      <c r="M49" s="39">
        <v>86.2</v>
      </c>
      <c r="N49" s="126">
        <f t="shared" si="5"/>
        <v>9</v>
      </c>
      <c r="O49" s="39">
        <v>83.5</v>
      </c>
      <c r="P49" s="126">
        <f t="shared" si="5"/>
        <v>13</v>
      </c>
      <c r="Q49" s="39">
        <v>91.6</v>
      </c>
      <c r="R49" s="39"/>
      <c r="S49" s="125">
        <f t="shared" si="15"/>
        <v>18</v>
      </c>
      <c r="T49" s="156">
        <v>0.2</v>
      </c>
      <c r="U49" s="126">
        <f t="shared" si="7"/>
        <v>7</v>
      </c>
      <c r="V49" s="39">
        <v>52.2</v>
      </c>
      <c r="W49" s="126">
        <f t="shared" si="7"/>
        <v>13</v>
      </c>
      <c r="X49" s="39">
        <v>92.7</v>
      </c>
      <c r="Y49" s="126">
        <f t="shared" si="8"/>
        <v>40</v>
      </c>
      <c r="Z49" s="39">
        <v>78</v>
      </c>
      <c r="AA49" s="126">
        <f t="shared" si="9"/>
        <v>10</v>
      </c>
      <c r="AB49" s="39">
        <v>143</v>
      </c>
      <c r="AC49" s="126">
        <f t="shared" si="10"/>
        <v>5</v>
      </c>
      <c r="AD49" s="39">
        <v>278.3</v>
      </c>
      <c r="AE49" s="126">
        <f t="shared" si="11"/>
        <v>5</v>
      </c>
      <c r="AF49" s="39">
        <v>262.8</v>
      </c>
      <c r="AG49" s="126">
        <f t="shared" si="12"/>
        <v>3</v>
      </c>
      <c r="AH49" s="39">
        <v>99.1</v>
      </c>
      <c r="AI49" s="126">
        <f t="shared" si="13"/>
        <v>3</v>
      </c>
      <c r="AJ49" s="39">
        <v>94.6</v>
      </c>
      <c r="AK49" s="99" t="s">
        <v>78</v>
      </c>
    </row>
    <row r="50" spans="1:37" s="97" customFormat="1" ht="24" customHeight="1">
      <c r="A50" s="95" t="s">
        <v>48</v>
      </c>
      <c r="B50" s="121">
        <f t="shared" si="0"/>
        <v>14</v>
      </c>
      <c r="C50" s="37">
        <v>1340.5</v>
      </c>
      <c r="D50" s="125">
        <f t="shared" si="1"/>
        <v>2</v>
      </c>
      <c r="E50" s="37">
        <v>88.6</v>
      </c>
      <c r="F50" s="125">
        <f t="shared" si="2"/>
        <v>14</v>
      </c>
      <c r="G50" s="37">
        <v>93.9</v>
      </c>
      <c r="H50" s="38">
        <f t="shared" si="14"/>
      </c>
      <c r="I50" s="37" t="s">
        <v>184</v>
      </c>
      <c r="J50" s="125">
        <f t="shared" si="3"/>
        <v>2</v>
      </c>
      <c r="K50" s="37">
        <v>87.5</v>
      </c>
      <c r="L50" s="125">
        <f t="shared" si="4"/>
        <v>1</v>
      </c>
      <c r="M50" s="37">
        <v>90.3</v>
      </c>
      <c r="N50" s="125">
        <f t="shared" si="5"/>
        <v>15</v>
      </c>
      <c r="O50" s="37">
        <v>82.7</v>
      </c>
      <c r="P50" s="125">
        <f t="shared" si="5"/>
        <v>14</v>
      </c>
      <c r="Q50" s="37">
        <v>91.2</v>
      </c>
      <c r="R50" s="37"/>
      <c r="S50" s="125">
        <f t="shared" si="15"/>
      </c>
      <c r="T50" s="156" t="s">
        <v>204</v>
      </c>
      <c r="U50" s="125">
        <f t="shared" si="7"/>
        <v>28</v>
      </c>
      <c r="V50" s="37">
        <v>29.8</v>
      </c>
      <c r="W50" s="125">
        <f t="shared" si="7"/>
        <v>11</v>
      </c>
      <c r="X50" s="37">
        <v>94.2</v>
      </c>
      <c r="Y50" s="125">
        <f t="shared" si="8"/>
        <v>33</v>
      </c>
      <c r="Z50" s="37">
        <v>79.1</v>
      </c>
      <c r="AA50" s="125">
        <f t="shared" si="9"/>
        <v>6</v>
      </c>
      <c r="AB50" s="37">
        <v>156.5</v>
      </c>
      <c r="AC50" s="125">
        <f t="shared" si="10"/>
        <v>16</v>
      </c>
      <c r="AD50" s="37">
        <v>240.9</v>
      </c>
      <c r="AE50" s="125">
        <f t="shared" si="11"/>
        <v>16</v>
      </c>
      <c r="AF50" s="37">
        <v>229.1</v>
      </c>
      <c r="AG50" s="125">
        <f t="shared" si="12"/>
        <v>21</v>
      </c>
      <c r="AH50" s="37">
        <v>67.7</v>
      </c>
      <c r="AI50" s="125">
        <f t="shared" si="13"/>
        <v>19</v>
      </c>
      <c r="AJ50" s="37">
        <v>66.5</v>
      </c>
      <c r="AK50" s="96" t="s">
        <v>107</v>
      </c>
    </row>
    <row r="51" spans="1:37" ht="15" customHeight="1">
      <c r="A51" s="98" t="s">
        <v>49</v>
      </c>
      <c r="B51" s="122">
        <f t="shared" si="0"/>
        <v>13</v>
      </c>
      <c r="C51" s="39">
        <v>1354.2</v>
      </c>
      <c r="D51" s="126">
        <f t="shared" si="1"/>
        <v>4</v>
      </c>
      <c r="E51" s="39">
        <v>87.5</v>
      </c>
      <c r="F51" s="126">
        <f t="shared" si="2"/>
        <v>27</v>
      </c>
      <c r="G51" s="39">
        <v>92</v>
      </c>
      <c r="H51" s="40">
        <f t="shared" si="14"/>
      </c>
      <c r="I51" s="39" t="s">
        <v>184</v>
      </c>
      <c r="J51" s="126">
        <f t="shared" si="3"/>
        <v>4</v>
      </c>
      <c r="K51" s="39">
        <v>85.9</v>
      </c>
      <c r="L51" s="126">
        <f t="shared" si="4"/>
        <v>4</v>
      </c>
      <c r="M51" s="39">
        <v>88</v>
      </c>
      <c r="N51" s="126">
        <f t="shared" si="5"/>
        <v>29</v>
      </c>
      <c r="O51" s="39">
        <v>81</v>
      </c>
      <c r="P51" s="126">
        <f t="shared" si="5"/>
        <v>21</v>
      </c>
      <c r="Q51" s="39">
        <v>88.7</v>
      </c>
      <c r="R51" s="39"/>
      <c r="S51" s="125">
        <f t="shared" si="15"/>
        <v>4</v>
      </c>
      <c r="T51" s="156">
        <v>9.3</v>
      </c>
      <c r="U51" s="126">
        <f t="shared" si="7"/>
        <v>45</v>
      </c>
      <c r="V51" s="39">
        <v>18.5</v>
      </c>
      <c r="W51" s="126">
        <f t="shared" si="7"/>
        <v>26</v>
      </c>
      <c r="X51" s="39">
        <v>90.4</v>
      </c>
      <c r="Y51" s="126">
        <f t="shared" si="8"/>
        <v>13</v>
      </c>
      <c r="Z51" s="39">
        <v>82.6</v>
      </c>
      <c r="AA51" s="126">
        <f t="shared" si="9"/>
        <v>12</v>
      </c>
      <c r="AB51" s="39">
        <v>140.4</v>
      </c>
      <c r="AC51" s="126">
        <f t="shared" si="10"/>
        <v>7</v>
      </c>
      <c r="AD51" s="39">
        <v>271.3</v>
      </c>
      <c r="AE51" s="126">
        <f t="shared" si="11"/>
        <v>7</v>
      </c>
      <c r="AF51" s="39">
        <v>256.8</v>
      </c>
      <c r="AG51" s="126">
        <f t="shared" si="12"/>
        <v>8</v>
      </c>
      <c r="AH51" s="39">
        <v>79.7</v>
      </c>
      <c r="AI51" s="126">
        <f t="shared" si="13"/>
        <v>8</v>
      </c>
      <c r="AJ51" s="39">
        <v>77.1</v>
      </c>
      <c r="AK51" s="99" t="s">
        <v>89</v>
      </c>
    </row>
    <row r="52" spans="1:37" ht="15" customHeight="1">
      <c r="A52" s="98" t="s">
        <v>50</v>
      </c>
      <c r="B52" s="122">
        <f t="shared" si="0"/>
        <v>18</v>
      </c>
      <c r="C52" s="39">
        <v>1278.5</v>
      </c>
      <c r="D52" s="126">
        <f t="shared" si="1"/>
        <v>8</v>
      </c>
      <c r="E52" s="39">
        <v>87.2</v>
      </c>
      <c r="F52" s="126">
        <f t="shared" si="2"/>
        <v>10</v>
      </c>
      <c r="G52" s="39">
        <v>94.3</v>
      </c>
      <c r="H52" s="40">
        <f t="shared" si="14"/>
      </c>
      <c r="I52" s="39" t="s">
        <v>184</v>
      </c>
      <c r="J52" s="126">
        <f t="shared" si="3"/>
        <v>10</v>
      </c>
      <c r="K52" s="39">
        <v>85.2</v>
      </c>
      <c r="L52" s="126">
        <f t="shared" si="4"/>
        <v>5</v>
      </c>
      <c r="M52" s="39">
        <v>86.8</v>
      </c>
      <c r="N52" s="126">
        <f t="shared" si="5"/>
        <v>34</v>
      </c>
      <c r="O52" s="39">
        <v>80.2</v>
      </c>
      <c r="P52" s="126">
        <f t="shared" si="5"/>
        <v>9</v>
      </c>
      <c r="Q52" s="39">
        <v>93</v>
      </c>
      <c r="R52" s="39"/>
      <c r="S52" s="125">
        <f t="shared" si="15"/>
        <v>21</v>
      </c>
      <c r="T52" s="156">
        <v>0.1</v>
      </c>
      <c r="U52" s="126">
        <f t="shared" si="7"/>
        <v>31</v>
      </c>
      <c r="V52" s="39">
        <v>27.8</v>
      </c>
      <c r="W52" s="126">
        <f t="shared" si="7"/>
        <v>25</v>
      </c>
      <c r="X52" s="39">
        <v>90.5</v>
      </c>
      <c r="Y52" s="126">
        <f t="shared" si="8"/>
        <v>25</v>
      </c>
      <c r="Z52" s="39">
        <v>80.1</v>
      </c>
      <c r="AA52" s="126">
        <f t="shared" si="9"/>
        <v>36</v>
      </c>
      <c r="AB52" s="39">
        <v>119</v>
      </c>
      <c r="AC52" s="126">
        <f t="shared" si="10"/>
        <v>12</v>
      </c>
      <c r="AD52" s="39">
        <v>252.6</v>
      </c>
      <c r="AE52" s="126">
        <f t="shared" si="11"/>
        <v>11</v>
      </c>
      <c r="AF52" s="39">
        <v>240</v>
      </c>
      <c r="AG52" s="126">
        <f t="shared" si="12"/>
        <v>19</v>
      </c>
      <c r="AH52" s="39">
        <v>68.1</v>
      </c>
      <c r="AI52" s="126">
        <f t="shared" si="13"/>
        <v>18</v>
      </c>
      <c r="AJ52" s="39">
        <v>66.7</v>
      </c>
      <c r="AK52" s="99" t="s">
        <v>108</v>
      </c>
    </row>
    <row r="53" spans="1:37" ht="15" customHeight="1">
      <c r="A53" s="92" t="s">
        <v>51</v>
      </c>
      <c r="B53" s="123">
        <f t="shared" si="0"/>
        <v>12</v>
      </c>
      <c r="C53" s="41">
        <v>1382.5</v>
      </c>
      <c r="D53" s="127">
        <f t="shared" si="1"/>
        <v>3</v>
      </c>
      <c r="E53" s="41">
        <v>87.6</v>
      </c>
      <c r="F53" s="127">
        <f t="shared" si="2"/>
        <v>2</v>
      </c>
      <c r="G53" s="41">
        <v>97.2</v>
      </c>
      <c r="H53" s="42">
        <f t="shared" si="14"/>
      </c>
      <c r="I53" s="41" t="s">
        <v>184</v>
      </c>
      <c r="J53" s="127">
        <f t="shared" si="3"/>
        <v>11</v>
      </c>
      <c r="K53" s="41">
        <v>84.6</v>
      </c>
      <c r="L53" s="127">
        <f t="shared" si="4"/>
        <v>12</v>
      </c>
      <c r="M53" s="41">
        <v>85.3</v>
      </c>
      <c r="N53" s="127">
        <f t="shared" si="5"/>
        <v>15</v>
      </c>
      <c r="O53" s="41">
        <v>82.7</v>
      </c>
      <c r="P53" s="127">
        <f t="shared" si="5"/>
        <v>11</v>
      </c>
      <c r="Q53" s="41">
        <v>92</v>
      </c>
      <c r="R53" s="41"/>
      <c r="S53" s="125">
        <f t="shared" si="15"/>
      </c>
      <c r="T53" s="156" t="s">
        <v>204</v>
      </c>
      <c r="U53" s="131">
        <f t="shared" si="7"/>
        <v>5</v>
      </c>
      <c r="V53" s="41">
        <v>56.5</v>
      </c>
      <c r="W53" s="131">
        <f t="shared" si="7"/>
        <v>36</v>
      </c>
      <c r="X53" s="41">
        <v>86.8</v>
      </c>
      <c r="Y53" s="131">
        <f t="shared" si="8"/>
        <v>5</v>
      </c>
      <c r="Z53" s="41">
        <v>83.8</v>
      </c>
      <c r="AA53" s="131">
        <f t="shared" si="9"/>
        <v>28</v>
      </c>
      <c r="AB53" s="41">
        <v>126</v>
      </c>
      <c r="AC53" s="131">
        <f t="shared" si="10"/>
        <v>17</v>
      </c>
      <c r="AD53" s="41">
        <v>240.8</v>
      </c>
      <c r="AE53" s="131">
        <f t="shared" si="11"/>
        <v>15</v>
      </c>
      <c r="AF53" s="41">
        <v>229.6</v>
      </c>
      <c r="AG53" s="131">
        <f t="shared" si="12"/>
        <v>27</v>
      </c>
      <c r="AH53" s="41">
        <v>62.9</v>
      </c>
      <c r="AI53" s="131">
        <f t="shared" si="13"/>
        <v>29</v>
      </c>
      <c r="AJ53" s="41">
        <v>61</v>
      </c>
      <c r="AK53" s="100" t="s">
        <v>96</v>
      </c>
    </row>
    <row r="54" spans="1:37" ht="15" customHeight="1">
      <c r="A54" s="98" t="s">
        <v>52</v>
      </c>
      <c r="B54" s="122">
        <f t="shared" si="0"/>
        <v>28</v>
      </c>
      <c r="C54" s="39">
        <v>1201.4</v>
      </c>
      <c r="D54" s="126">
        <f t="shared" si="1"/>
        <v>18</v>
      </c>
      <c r="E54" s="39">
        <v>84.4</v>
      </c>
      <c r="F54" s="126">
        <f t="shared" si="2"/>
        <v>44</v>
      </c>
      <c r="G54" s="39">
        <v>88</v>
      </c>
      <c r="H54" s="40">
        <f t="shared" si="14"/>
      </c>
      <c r="I54" s="39" t="s">
        <v>184</v>
      </c>
      <c r="J54" s="126">
        <f t="shared" si="3"/>
        <v>17</v>
      </c>
      <c r="K54" s="39">
        <v>83.4</v>
      </c>
      <c r="L54" s="126">
        <f t="shared" si="4"/>
        <v>20</v>
      </c>
      <c r="M54" s="39">
        <v>82.8</v>
      </c>
      <c r="N54" s="126">
        <f t="shared" si="5"/>
        <v>6</v>
      </c>
      <c r="O54" s="39">
        <v>84.4</v>
      </c>
      <c r="P54" s="126">
        <f t="shared" si="5"/>
        <v>3</v>
      </c>
      <c r="Q54" s="39">
        <v>95.6</v>
      </c>
      <c r="R54" s="39"/>
      <c r="S54" s="125">
        <f t="shared" si="15"/>
        <v>28</v>
      </c>
      <c r="T54" s="156">
        <v>0</v>
      </c>
      <c r="U54" s="126">
        <f t="shared" si="7"/>
        <v>13</v>
      </c>
      <c r="V54" s="39">
        <v>42</v>
      </c>
      <c r="W54" s="126">
        <f t="shared" si="7"/>
        <v>33</v>
      </c>
      <c r="X54" s="39">
        <v>87.7</v>
      </c>
      <c r="Y54" s="126">
        <f t="shared" si="8"/>
        <v>28</v>
      </c>
      <c r="Z54" s="39">
        <v>79.7</v>
      </c>
      <c r="AA54" s="126">
        <f t="shared" si="9"/>
        <v>42</v>
      </c>
      <c r="AB54" s="39">
        <v>115.2</v>
      </c>
      <c r="AC54" s="126">
        <f t="shared" si="10"/>
        <v>22</v>
      </c>
      <c r="AD54" s="39">
        <v>222.7</v>
      </c>
      <c r="AE54" s="126">
        <f t="shared" si="11"/>
        <v>22</v>
      </c>
      <c r="AF54" s="39">
        <v>209.7</v>
      </c>
      <c r="AG54" s="126">
        <f t="shared" si="12"/>
        <v>37</v>
      </c>
      <c r="AH54" s="39">
        <v>58.4</v>
      </c>
      <c r="AI54" s="126">
        <f t="shared" si="13"/>
        <v>37</v>
      </c>
      <c r="AJ54" s="39">
        <v>57.6</v>
      </c>
      <c r="AK54" s="99" t="s">
        <v>75</v>
      </c>
    </row>
    <row r="55" spans="1:37" s="97" customFormat="1" ht="24" customHeight="1">
      <c r="A55" s="115" t="s">
        <v>53</v>
      </c>
      <c r="B55" s="121">
        <f t="shared" si="0"/>
        <v>11</v>
      </c>
      <c r="C55" s="37">
        <v>1399.9</v>
      </c>
      <c r="D55" s="125">
        <f t="shared" si="1"/>
        <v>7</v>
      </c>
      <c r="E55" s="37">
        <v>87.3</v>
      </c>
      <c r="F55" s="125">
        <f t="shared" si="2"/>
        <v>9</v>
      </c>
      <c r="G55" s="37">
        <v>94.5</v>
      </c>
      <c r="H55" s="38">
        <f t="shared" si="14"/>
      </c>
      <c r="I55" s="37" t="s">
        <v>184</v>
      </c>
      <c r="J55" s="125">
        <f t="shared" si="3"/>
        <v>7</v>
      </c>
      <c r="K55" s="37">
        <v>85.4</v>
      </c>
      <c r="L55" s="125">
        <f t="shared" si="4"/>
        <v>9</v>
      </c>
      <c r="M55" s="37">
        <v>86.1</v>
      </c>
      <c r="N55" s="125">
        <f t="shared" si="5"/>
        <v>13</v>
      </c>
      <c r="O55" s="37">
        <v>83.1</v>
      </c>
      <c r="P55" s="125">
        <f t="shared" si="5"/>
        <v>2</v>
      </c>
      <c r="Q55" s="37">
        <v>96</v>
      </c>
      <c r="R55" s="37"/>
      <c r="S55" s="125">
        <f t="shared" si="15"/>
        <v>4</v>
      </c>
      <c r="T55" s="156">
        <v>9.3</v>
      </c>
      <c r="U55" s="125">
        <f t="shared" si="7"/>
        <v>30</v>
      </c>
      <c r="V55" s="37">
        <v>27.9</v>
      </c>
      <c r="W55" s="125">
        <f t="shared" si="7"/>
        <v>37</v>
      </c>
      <c r="X55" s="37">
        <v>86</v>
      </c>
      <c r="Y55" s="125">
        <f t="shared" si="8"/>
        <v>29</v>
      </c>
      <c r="Z55" s="37">
        <v>79.5</v>
      </c>
      <c r="AA55" s="125">
        <f t="shared" si="9"/>
        <v>30</v>
      </c>
      <c r="AB55" s="37">
        <v>123.8</v>
      </c>
      <c r="AC55" s="125">
        <f t="shared" si="10"/>
        <v>21</v>
      </c>
      <c r="AD55" s="37">
        <v>230.8</v>
      </c>
      <c r="AE55" s="125">
        <f t="shared" si="11"/>
        <v>20</v>
      </c>
      <c r="AF55" s="37">
        <v>220.8</v>
      </c>
      <c r="AG55" s="125">
        <f t="shared" si="12"/>
        <v>16</v>
      </c>
      <c r="AH55" s="37">
        <v>69.9</v>
      </c>
      <c r="AI55" s="125">
        <f t="shared" si="13"/>
        <v>16</v>
      </c>
      <c r="AJ55" s="37">
        <v>67.4</v>
      </c>
      <c r="AK55" s="96" t="s">
        <v>109</v>
      </c>
    </row>
    <row r="56" spans="1:37" ht="15" customHeight="1">
      <c r="A56" s="101" t="s">
        <v>54</v>
      </c>
      <c r="B56" s="124">
        <f t="shared" si="0"/>
        <v>42</v>
      </c>
      <c r="C56" s="102">
        <v>1012.3</v>
      </c>
      <c r="D56" s="128">
        <f t="shared" si="1"/>
        <v>5</v>
      </c>
      <c r="E56" s="102">
        <v>87.4</v>
      </c>
      <c r="F56" s="128">
        <f t="shared" si="2"/>
        <v>3</v>
      </c>
      <c r="G56" s="102">
        <v>96.8</v>
      </c>
      <c r="H56" s="43">
        <f t="shared" si="14"/>
      </c>
      <c r="I56" s="102" t="s">
        <v>184</v>
      </c>
      <c r="J56" s="128">
        <f t="shared" si="3"/>
        <v>7</v>
      </c>
      <c r="K56" s="102">
        <v>85.4</v>
      </c>
      <c r="L56" s="128">
        <f t="shared" si="4"/>
        <v>7</v>
      </c>
      <c r="M56" s="102">
        <v>86.4</v>
      </c>
      <c r="N56" s="128">
        <f t="shared" si="5"/>
        <v>10</v>
      </c>
      <c r="O56" s="102">
        <v>83.4</v>
      </c>
      <c r="P56" s="128">
        <f t="shared" si="5"/>
        <v>28</v>
      </c>
      <c r="Q56" s="102">
        <v>87.1</v>
      </c>
      <c r="R56" s="39"/>
      <c r="S56" s="161">
        <f t="shared" si="15"/>
        <v>28</v>
      </c>
      <c r="T56" s="162">
        <v>0</v>
      </c>
      <c r="U56" s="128">
        <f t="shared" si="7"/>
        <v>32</v>
      </c>
      <c r="V56" s="102">
        <v>27.2</v>
      </c>
      <c r="W56" s="128">
        <f t="shared" si="7"/>
        <v>9</v>
      </c>
      <c r="X56" s="102">
        <v>95.1</v>
      </c>
      <c r="Y56" s="128">
        <f t="shared" si="8"/>
        <v>15</v>
      </c>
      <c r="Z56" s="102">
        <v>82.3</v>
      </c>
      <c r="AA56" s="128">
        <f t="shared" si="9"/>
        <v>44</v>
      </c>
      <c r="AB56" s="102">
        <v>111</v>
      </c>
      <c r="AC56" s="128">
        <f t="shared" si="10"/>
        <v>24</v>
      </c>
      <c r="AD56" s="102">
        <v>216.7</v>
      </c>
      <c r="AE56" s="128">
        <f t="shared" si="11"/>
        <v>23</v>
      </c>
      <c r="AF56" s="102">
        <v>208.3</v>
      </c>
      <c r="AG56" s="128">
        <f t="shared" si="12"/>
        <v>42</v>
      </c>
      <c r="AH56" s="102">
        <v>55.2</v>
      </c>
      <c r="AI56" s="128">
        <f t="shared" si="13"/>
        <v>42</v>
      </c>
      <c r="AJ56" s="102">
        <v>53.9</v>
      </c>
      <c r="AK56" s="103" t="s">
        <v>110</v>
      </c>
    </row>
  </sheetData>
  <sheetProtection/>
  <mergeCells count="27">
    <mergeCell ref="H5:I7"/>
    <mergeCell ref="S5:Z5"/>
    <mergeCell ref="AC4:AD7"/>
    <mergeCell ref="AA4:AB7"/>
    <mergeCell ref="F5:G7"/>
    <mergeCell ref="S6:Z6"/>
    <mergeCell ref="S4:Z4"/>
    <mergeCell ref="Y7:Z7"/>
    <mergeCell ref="S7:T7"/>
    <mergeCell ref="U7:V7"/>
    <mergeCell ref="D5:E7"/>
    <mergeCell ref="D4:Q4"/>
    <mergeCell ref="J6:K7"/>
    <mergeCell ref="L6:M7"/>
    <mergeCell ref="J5:Q5"/>
    <mergeCell ref="A4:A8"/>
    <mergeCell ref="B4:C7"/>
    <mergeCell ref="N7:O7"/>
    <mergeCell ref="N6:Q6"/>
    <mergeCell ref="P7:Q7"/>
    <mergeCell ref="W7:X7"/>
    <mergeCell ref="AK4:AK8"/>
    <mergeCell ref="AE4:AF4"/>
    <mergeCell ref="AI4:AJ4"/>
    <mergeCell ref="AG4:AH7"/>
    <mergeCell ref="AE5:AF7"/>
    <mergeCell ref="AI5:AJ7"/>
  </mergeCells>
  <printOptions horizontalCentered="1" verticalCentered="1"/>
  <pageMargins left="0.5905511811023623" right="0.3937007874015748" top="0" bottom="0" header="0" footer="0"/>
  <pageSetup blackAndWhite="1" fitToWidth="2" horizontalDpi="300" verticalDpi="300" orientation="portrait" paperSize="9" scale="81" r:id="rId1"/>
  <colBreaks count="1" manualBreakCount="1">
    <brk id="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8.625" style="4" customWidth="1"/>
    <col min="2" max="2" width="5.125" style="6" customWidth="1"/>
    <col min="3" max="3" width="9.625" style="4" customWidth="1"/>
    <col min="4" max="4" width="5.125" style="6" customWidth="1"/>
    <col min="5" max="5" width="9.625" style="4" customWidth="1"/>
    <col min="6" max="6" width="5.125" style="6" customWidth="1"/>
    <col min="7" max="7" width="9.625" style="4" customWidth="1"/>
    <col min="8" max="8" width="5.125" style="7" customWidth="1"/>
    <col min="9" max="9" width="9.625" style="3" customWidth="1"/>
    <col min="10" max="10" width="5.125" style="6" customWidth="1"/>
    <col min="11" max="11" width="9.625" style="4" customWidth="1"/>
    <col min="12" max="12" width="5.125" style="6" customWidth="1"/>
    <col min="13" max="13" width="9.625" style="6" customWidth="1"/>
    <col min="14" max="14" width="3.625" style="9" customWidth="1"/>
    <col min="15" max="15" width="5.125" style="6" customWidth="1"/>
    <col min="16" max="16" width="9.625" style="4" customWidth="1"/>
    <col min="17" max="17" width="5.125" style="7" customWidth="1"/>
    <col min="18" max="18" width="9.625" style="3" customWidth="1"/>
    <col min="19" max="19" width="5.125" style="6" customWidth="1"/>
    <col min="20" max="20" width="9.625" style="4" customWidth="1"/>
    <col min="21" max="21" width="5.125" style="6" customWidth="1"/>
    <col min="22" max="22" width="9.625" style="4" customWidth="1"/>
    <col min="23" max="23" width="5.125" style="7" customWidth="1"/>
    <col min="24" max="24" width="9.625" style="3" customWidth="1"/>
    <col min="25" max="25" width="5.125" style="7" customWidth="1"/>
    <col min="26" max="26" width="9.625" style="3" customWidth="1"/>
    <col min="27" max="27" width="5.125" style="4" customWidth="1"/>
    <col min="28" max="16384" width="9.00390625" style="1" customWidth="1"/>
  </cols>
  <sheetData>
    <row r="1" spans="1:27" ht="18.75">
      <c r="A1" s="30" t="s">
        <v>55</v>
      </c>
      <c r="B1" s="24"/>
      <c r="C1" s="24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4"/>
      <c r="Y1" s="24"/>
      <c r="Z1" s="1"/>
      <c r="AA1" s="2"/>
    </row>
    <row r="2" spans="1:27" ht="18.75">
      <c r="A2" s="30" t="s">
        <v>151</v>
      </c>
      <c r="B2" s="129"/>
      <c r="D2" s="28" t="s">
        <v>169</v>
      </c>
      <c r="E2" s="29"/>
      <c r="F2" s="29"/>
      <c r="G2" s="29"/>
      <c r="H2" s="29"/>
      <c r="I2" s="29"/>
      <c r="J2" s="29"/>
      <c r="K2" s="29"/>
      <c r="L2" s="29"/>
      <c r="M2" s="1"/>
      <c r="N2" s="29"/>
      <c r="O2" s="28" t="s">
        <v>198</v>
      </c>
      <c r="P2" s="29"/>
      <c r="Q2" s="29"/>
      <c r="R2" s="29"/>
      <c r="S2" s="29"/>
      <c r="T2" s="29"/>
      <c r="U2" s="29"/>
      <c r="V2" s="29"/>
      <c r="W2" s="29"/>
      <c r="Y2" s="10"/>
      <c r="Z2" s="1"/>
      <c r="AA2" s="2"/>
    </row>
    <row r="3" spans="1:27" ht="14.25" thickBot="1">
      <c r="A3" s="5"/>
      <c r="B3" s="31"/>
      <c r="C3" s="5"/>
      <c r="D3" s="31"/>
      <c r="E3" s="5"/>
      <c r="F3" s="31"/>
      <c r="G3" s="5"/>
      <c r="H3" s="8"/>
      <c r="I3" s="8"/>
      <c r="J3" s="31"/>
      <c r="K3" s="5"/>
      <c r="L3" s="21"/>
      <c r="M3" s="31"/>
      <c r="O3" s="31"/>
      <c r="P3" s="5"/>
      <c r="Q3" s="8"/>
      <c r="R3" s="8"/>
      <c r="S3" s="8"/>
      <c r="T3" s="8"/>
      <c r="U3" s="8"/>
      <c r="V3" s="8"/>
      <c r="W3" s="8"/>
      <c r="X3" s="8"/>
      <c r="Y3" s="23"/>
      <c r="Z3" s="1"/>
      <c r="AA3" s="23" t="s">
        <v>203</v>
      </c>
    </row>
    <row r="4" spans="1:27" ht="10.5" customHeight="1">
      <c r="A4" s="239" t="s">
        <v>1</v>
      </c>
      <c r="B4" s="193" t="s">
        <v>208</v>
      </c>
      <c r="C4" s="194"/>
      <c r="D4" s="207"/>
      <c r="E4" s="207"/>
      <c r="F4" s="235" t="s">
        <v>209</v>
      </c>
      <c r="G4" s="236"/>
      <c r="H4" s="235" t="s">
        <v>210</v>
      </c>
      <c r="I4" s="236"/>
      <c r="J4" s="235" t="s">
        <v>211</v>
      </c>
      <c r="K4" s="236"/>
      <c r="L4" s="235" t="s">
        <v>212</v>
      </c>
      <c r="M4" s="236"/>
      <c r="N4" s="20"/>
      <c r="O4" s="236" t="s">
        <v>213</v>
      </c>
      <c r="P4" s="242"/>
      <c r="Q4" s="235" t="s">
        <v>214</v>
      </c>
      <c r="R4" s="236"/>
      <c r="S4" s="244" t="s">
        <v>215</v>
      </c>
      <c r="T4" s="236"/>
      <c r="U4" s="235" t="s">
        <v>216</v>
      </c>
      <c r="V4" s="236"/>
      <c r="W4" s="235" t="s">
        <v>217</v>
      </c>
      <c r="X4" s="236"/>
      <c r="Y4" s="235" t="s">
        <v>218</v>
      </c>
      <c r="Z4" s="242"/>
      <c r="AA4" s="245" t="s">
        <v>1</v>
      </c>
    </row>
    <row r="5" spans="1:27" ht="33" customHeight="1">
      <c r="A5" s="240"/>
      <c r="B5" s="195"/>
      <c r="C5" s="200"/>
      <c r="D5" s="195" t="s">
        <v>152</v>
      </c>
      <c r="E5" s="211"/>
      <c r="F5" s="237"/>
      <c r="G5" s="238"/>
      <c r="H5" s="237"/>
      <c r="I5" s="238"/>
      <c r="J5" s="237"/>
      <c r="K5" s="238"/>
      <c r="L5" s="237"/>
      <c r="M5" s="238"/>
      <c r="N5" s="20"/>
      <c r="O5" s="238"/>
      <c r="P5" s="243"/>
      <c r="Q5" s="237"/>
      <c r="R5" s="238"/>
      <c r="S5" s="237"/>
      <c r="T5" s="238"/>
      <c r="U5" s="237"/>
      <c r="V5" s="238"/>
      <c r="W5" s="237"/>
      <c r="X5" s="238"/>
      <c r="Y5" s="237"/>
      <c r="Z5" s="243"/>
      <c r="AA5" s="246"/>
    </row>
    <row r="6" spans="1:27" ht="27.75" customHeight="1">
      <c r="A6" s="241"/>
      <c r="B6" s="89" t="s">
        <v>2</v>
      </c>
      <c r="C6" s="90" t="s">
        <v>116</v>
      </c>
      <c r="D6" s="89" t="s">
        <v>2</v>
      </c>
      <c r="E6" s="90" t="s">
        <v>116</v>
      </c>
      <c r="F6" s="12" t="s">
        <v>2</v>
      </c>
      <c r="G6" s="13" t="s">
        <v>116</v>
      </c>
      <c r="H6" s="12" t="s">
        <v>2</v>
      </c>
      <c r="I6" s="13" t="s">
        <v>116</v>
      </c>
      <c r="J6" s="12" t="s">
        <v>2</v>
      </c>
      <c r="K6" s="13" t="s">
        <v>116</v>
      </c>
      <c r="L6" s="12" t="s">
        <v>2</v>
      </c>
      <c r="M6" s="27" t="s">
        <v>116</v>
      </c>
      <c r="N6" s="20"/>
      <c r="O6" s="22" t="s">
        <v>2</v>
      </c>
      <c r="P6" s="13" t="s">
        <v>116</v>
      </c>
      <c r="Q6" s="12" t="s">
        <v>2</v>
      </c>
      <c r="R6" s="13" t="s">
        <v>116</v>
      </c>
      <c r="S6" s="12" t="s">
        <v>2</v>
      </c>
      <c r="T6" s="13" t="s">
        <v>116</v>
      </c>
      <c r="U6" s="12" t="s">
        <v>2</v>
      </c>
      <c r="V6" s="11" t="s">
        <v>116</v>
      </c>
      <c r="W6" s="12" t="s">
        <v>2</v>
      </c>
      <c r="X6" s="13" t="s">
        <v>116</v>
      </c>
      <c r="Y6" s="12" t="s">
        <v>2</v>
      </c>
      <c r="Z6" s="13" t="s">
        <v>116</v>
      </c>
      <c r="AA6" s="247"/>
    </row>
    <row r="7" spans="1:27" ht="12" customHeight="1">
      <c r="A7" s="14" t="s">
        <v>8</v>
      </c>
      <c r="B7" s="93"/>
      <c r="C7" s="35">
        <v>197.6</v>
      </c>
      <c r="D7" s="36"/>
      <c r="E7" s="35">
        <v>136.3</v>
      </c>
      <c r="F7" s="36"/>
      <c r="G7" s="35">
        <v>31.5</v>
      </c>
      <c r="H7" s="36"/>
      <c r="I7" s="35">
        <v>20.2</v>
      </c>
      <c r="J7" s="36"/>
      <c r="K7" s="35">
        <v>635.5</v>
      </c>
      <c r="L7" s="36"/>
      <c r="M7" s="35">
        <v>299.1</v>
      </c>
      <c r="N7" s="108"/>
      <c r="O7" s="36"/>
      <c r="P7" s="35">
        <v>68</v>
      </c>
      <c r="Q7" s="36"/>
      <c r="R7" s="35">
        <v>27.5</v>
      </c>
      <c r="S7" s="36"/>
      <c r="T7" s="35">
        <v>79.1</v>
      </c>
      <c r="U7" s="36"/>
      <c r="V7" s="35">
        <v>63.7</v>
      </c>
      <c r="W7" s="36"/>
      <c r="X7" s="35">
        <v>62.6</v>
      </c>
      <c r="Y7" s="36"/>
      <c r="Z7" s="35">
        <v>30.3</v>
      </c>
      <c r="AA7" s="16" t="s">
        <v>71</v>
      </c>
    </row>
    <row r="8" spans="1:27" s="34" customFormat="1" ht="24" customHeight="1">
      <c r="A8" s="32" t="s">
        <v>9</v>
      </c>
      <c r="B8" s="121">
        <f aca="true" t="shared" si="0" ref="B8:B54">IF(C8="","",RANK(C8,C$8:C$54))</f>
        <v>22</v>
      </c>
      <c r="C8" s="37">
        <v>179</v>
      </c>
      <c r="D8" s="125">
        <f aca="true" t="shared" si="1" ref="D8:D54">IF(E8="","",RANK(E8,E$8:E$54))</f>
        <v>15</v>
      </c>
      <c r="E8" s="37">
        <v>134.8</v>
      </c>
      <c r="F8" s="125">
        <f aca="true" t="shared" si="2" ref="F8:F54">IF(G8="","",RANK(G8,G$8:G$54))</f>
        <v>11</v>
      </c>
      <c r="G8" s="37">
        <v>45.5</v>
      </c>
      <c r="H8" s="125">
        <f aca="true" t="shared" si="3" ref="H8:H54">IF(I8="","",RANK(I8,I$8:I$54))</f>
        <v>8</v>
      </c>
      <c r="I8" s="37">
        <v>25.4</v>
      </c>
      <c r="J8" s="125">
        <f aca="true" t="shared" si="4" ref="J8:J54">IF(K8="","",RANK(K8,K$8:K$54))</f>
        <v>19</v>
      </c>
      <c r="K8" s="37">
        <v>775.8</v>
      </c>
      <c r="L8" s="125">
        <f aca="true" t="shared" si="5" ref="L8:L54">IF(M8="","",RANK(M8,M$8:M$54))</f>
        <v>18</v>
      </c>
      <c r="M8" s="37">
        <v>421.2</v>
      </c>
      <c r="N8" s="109"/>
      <c r="O8" s="125">
        <f aca="true" t="shared" si="6" ref="O8:O54">IF(P8="","",RANK(P8,P$8:P$54))</f>
        <v>20</v>
      </c>
      <c r="P8" s="37">
        <v>78.7</v>
      </c>
      <c r="Q8" s="125">
        <f aca="true" t="shared" si="7" ref="Q8:Q54">IF(R8="","",RANK(R8,R$8:R$54))</f>
        <v>13</v>
      </c>
      <c r="R8" s="37">
        <v>37.5</v>
      </c>
      <c r="S8" s="125">
        <f aca="true" t="shared" si="8" ref="S8:S54">IF(T8="","",RANK(T8,T$8:T$54))</f>
        <v>41</v>
      </c>
      <c r="T8" s="37">
        <v>45.3</v>
      </c>
      <c r="U8" s="125">
        <f aca="true" t="shared" si="9" ref="U8:U54">IF(V8="","",RANK(V8,V$8:V$54))</f>
        <v>35</v>
      </c>
      <c r="V8" s="37">
        <v>38.9</v>
      </c>
      <c r="W8" s="125">
        <f aca="true" t="shared" si="10" ref="W8:W54">IF(X8="","",RANK(X8,X$8:X$54))</f>
        <v>34</v>
      </c>
      <c r="X8" s="37">
        <v>37.9</v>
      </c>
      <c r="Y8" s="125">
        <f aca="true" t="shared" si="11" ref="Y8:Y54">IF(Z8="","",RANK(Z8,Z$8:Z$54))</f>
        <v>27</v>
      </c>
      <c r="Z8" s="37">
        <v>23.2</v>
      </c>
      <c r="AA8" s="33" t="s">
        <v>72</v>
      </c>
    </row>
    <row r="9" spans="1:27" ht="12" customHeight="1">
      <c r="A9" s="15" t="s">
        <v>10</v>
      </c>
      <c r="B9" s="122">
        <f t="shared" si="0"/>
        <v>47</v>
      </c>
      <c r="C9" s="39">
        <v>126.2</v>
      </c>
      <c r="D9" s="126">
        <f t="shared" si="1"/>
        <v>47</v>
      </c>
      <c r="E9" s="39">
        <v>102.4</v>
      </c>
      <c r="F9" s="126">
        <f t="shared" si="2"/>
        <v>19</v>
      </c>
      <c r="G9" s="39">
        <v>41.4</v>
      </c>
      <c r="H9" s="126">
        <f t="shared" si="3"/>
        <v>22</v>
      </c>
      <c r="I9" s="39">
        <v>21.2</v>
      </c>
      <c r="J9" s="126">
        <f t="shared" si="4"/>
        <v>26</v>
      </c>
      <c r="K9" s="39">
        <v>714.7</v>
      </c>
      <c r="L9" s="126">
        <f t="shared" si="5"/>
        <v>13</v>
      </c>
      <c r="M9" s="39">
        <v>450.6</v>
      </c>
      <c r="N9" s="110"/>
      <c r="O9" s="126">
        <f t="shared" si="6"/>
        <v>46</v>
      </c>
      <c r="P9" s="39">
        <v>45.4</v>
      </c>
      <c r="Q9" s="126">
        <f t="shared" si="7"/>
        <v>10</v>
      </c>
      <c r="R9" s="39">
        <v>40.5</v>
      </c>
      <c r="S9" s="126">
        <f t="shared" si="8"/>
        <v>36</v>
      </c>
      <c r="T9" s="39">
        <v>47</v>
      </c>
      <c r="U9" s="126">
        <f t="shared" si="9"/>
        <v>45</v>
      </c>
      <c r="V9" s="39">
        <v>30</v>
      </c>
      <c r="W9" s="126">
        <f t="shared" si="10"/>
        <v>45</v>
      </c>
      <c r="X9" s="39">
        <v>28.7</v>
      </c>
      <c r="Y9" s="126">
        <f t="shared" si="11"/>
        <v>15</v>
      </c>
      <c r="Z9" s="39">
        <v>29.9</v>
      </c>
      <c r="AA9" s="17" t="s">
        <v>73</v>
      </c>
    </row>
    <row r="10" spans="1:27" ht="12" customHeight="1">
      <c r="A10" s="15" t="s">
        <v>11</v>
      </c>
      <c r="B10" s="122">
        <f t="shared" si="0"/>
        <v>42</v>
      </c>
      <c r="C10" s="39">
        <v>147.3</v>
      </c>
      <c r="D10" s="126">
        <f t="shared" si="1"/>
        <v>36</v>
      </c>
      <c r="E10" s="39">
        <v>118.9</v>
      </c>
      <c r="F10" s="126">
        <f t="shared" si="2"/>
        <v>10</v>
      </c>
      <c r="G10" s="39">
        <v>46</v>
      </c>
      <c r="H10" s="126">
        <f t="shared" si="3"/>
        <v>14</v>
      </c>
      <c r="I10" s="39">
        <v>23.6</v>
      </c>
      <c r="J10" s="126">
        <f t="shared" si="4"/>
        <v>14</v>
      </c>
      <c r="K10" s="39">
        <v>816.1</v>
      </c>
      <c r="L10" s="126">
        <f t="shared" si="5"/>
        <v>34</v>
      </c>
      <c r="M10" s="39">
        <v>272</v>
      </c>
      <c r="N10" s="110"/>
      <c r="O10" s="126">
        <f t="shared" si="6"/>
        <v>11</v>
      </c>
      <c r="P10" s="39">
        <v>90.7</v>
      </c>
      <c r="Q10" s="126">
        <f t="shared" si="7"/>
        <v>9</v>
      </c>
      <c r="R10" s="39">
        <v>41.7</v>
      </c>
      <c r="S10" s="126">
        <f t="shared" si="8"/>
        <v>43</v>
      </c>
      <c r="T10" s="39">
        <v>43.2</v>
      </c>
      <c r="U10" s="126">
        <f t="shared" si="9"/>
        <v>41</v>
      </c>
      <c r="V10" s="39">
        <v>33.7</v>
      </c>
      <c r="W10" s="126">
        <f t="shared" si="10"/>
        <v>42</v>
      </c>
      <c r="X10" s="39">
        <v>32.5</v>
      </c>
      <c r="Y10" s="126">
        <f t="shared" si="11"/>
        <v>32</v>
      </c>
      <c r="Z10" s="39">
        <v>19.3</v>
      </c>
      <c r="AA10" s="17" t="s">
        <v>74</v>
      </c>
    </row>
    <row r="11" spans="1:27" ht="12" customHeight="1">
      <c r="A11" s="15" t="s">
        <v>12</v>
      </c>
      <c r="B11" s="122">
        <f t="shared" si="0"/>
        <v>16</v>
      </c>
      <c r="C11" s="39">
        <v>190.3</v>
      </c>
      <c r="D11" s="126">
        <f t="shared" si="1"/>
        <v>14</v>
      </c>
      <c r="E11" s="39">
        <v>135.1</v>
      </c>
      <c r="F11" s="126">
        <f t="shared" si="2"/>
        <v>32</v>
      </c>
      <c r="G11" s="39">
        <v>35.3</v>
      </c>
      <c r="H11" s="126">
        <f t="shared" si="3"/>
        <v>12</v>
      </c>
      <c r="I11" s="39">
        <v>24</v>
      </c>
      <c r="J11" s="126">
        <f t="shared" si="4"/>
        <v>38</v>
      </c>
      <c r="K11" s="39">
        <v>583.4</v>
      </c>
      <c r="L11" s="126">
        <f t="shared" si="5"/>
        <v>30</v>
      </c>
      <c r="M11" s="39">
        <v>308.5</v>
      </c>
      <c r="N11" s="110"/>
      <c r="O11" s="126">
        <f t="shared" si="6"/>
        <v>43</v>
      </c>
      <c r="P11" s="39">
        <v>48.6</v>
      </c>
      <c r="Q11" s="126">
        <f t="shared" si="7"/>
        <v>23</v>
      </c>
      <c r="R11" s="39">
        <v>32.4</v>
      </c>
      <c r="S11" s="126">
        <f t="shared" si="8"/>
        <v>23</v>
      </c>
      <c r="T11" s="39">
        <v>58.4</v>
      </c>
      <c r="U11" s="126">
        <f t="shared" si="9"/>
        <v>27</v>
      </c>
      <c r="V11" s="39">
        <v>45.3</v>
      </c>
      <c r="W11" s="126">
        <f t="shared" si="10"/>
        <v>26</v>
      </c>
      <c r="X11" s="39">
        <v>44.4</v>
      </c>
      <c r="Y11" s="126">
        <f t="shared" si="11"/>
        <v>19</v>
      </c>
      <c r="Z11" s="39">
        <v>27.7</v>
      </c>
      <c r="AA11" s="17" t="s">
        <v>75</v>
      </c>
    </row>
    <row r="12" spans="1:27" ht="12" customHeight="1">
      <c r="A12" s="15" t="s">
        <v>13</v>
      </c>
      <c r="B12" s="122">
        <f t="shared" si="0"/>
        <v>35</v>
      </c>
      <c r="C12" s="39">
        <v>156.6</v>
      </c>
      <c r="D12" s="126">
        <f t="shared" si="1"/>
        <v>27</v>
      </c>
      <c r="E12" s="39">
        <v>126.5</v>
      </c>
      <c r="F12" s="126">
        <f t="shared" si="2"/>
        <v>12</v>
      </c>
      <c r="G12" s="39">
        <v>44.9</v>
      </c>
      <c r="H12" s="126">
        <f t="shared" si="3"/>
        <v>4</v>
      </c>
      <c r="I12" s="39">
        <v>26.9</v>
      </c>
      <c r="J12" s="126">
        <f t="shared" si="4"/>
        <v>20</v>
      </c>
      <c r="K12" s="39">
        <v>751.4</v>
      </c>
      <c r="L12" s="126">
        <f t="shared" si="5"/>
        <v>25</v>
      </c>
      <c r="M12" s="39">
        <v>336.1</v>
      </c>
      <c r="N12" s="110"/>
      <c r="O12" s="126">
        <f t="shared" si="6"/>
        <v>24</v>
      </c>
      <c r="P12" s="39">
        <v>72.4</v>
      </c>
      <c r="Q12" s="126">
        <f t="shared" si="7"/>
        <v>6</v>
      </c>
      <c r="R12" s="39">
        <v>43.3</v>
      </c>
      <c r="S12" s="126">
        <f t="shared" si="8"/>
        <v>34</v>
      </c>
      <c r="T12" s="39">
        <v>48</v>
      </c>
      <c r="U12" s="126">
        <f t="shared" si="9"/>
        <v>42</v>
      </c>
      <c r="V12" s="39">
        <v>33.6</v>
      </c>
      <c r="W12" s="126">
        <f t="shared" si="10"/>
        <v>41</v>
      </c>
      <c r="X12" s="39">
        <v>33.1</v>
      </c>
      <c r="Y12" s="126">
        <f t="shared" si="11"/>
        <v>31</v>
      </c>
      <c r="Z12" s="39">
        <v>20.4</v>
      </c>
      <c r="AA12" s="17" t="s">
        <v>76</v>
      </c>
    </row>
    <row r="13" spans="1:27" s="34" customFormat="1" ht="24" customHeight="1">
      <c r="A13" s="32" t="s">
        <v>14</v>
      </c>
      <c r="B13" s="121">
        <f t="shared" si="0"/>
        <v>45</v>
      </c>
      <c r="C13" s="37">
        <v>141.2</v>
      </c>
      <c r="D13" s="125">
        <f t="shared" si="1"/>
        <v>45</v>
      </c>
      <c r="E13" s="37">
        <v>107.2</v>
      </c>
      <c r="F13" s="125">
        <f t="shared" si="2"/>
        <v>15</v>
      </c>
      <c r="G13" s="37">
        <v>44.2</v>
      </c>
      <c r="H13" s="125">
        <f t="shared" si="3"/>
        <v>15</v>
      </c>
      <c r="I13" s="37">
        <v>23.3</v>
      </c>
      <c r="J13" s="125">
        <f t="shared" si="4"/>
        <v>21</v>
      </c>
      <c r="K13" s="37">
        <v>731.5</v>
      </c>
      <c r="L13" s="125">
        <f t="shared" si="5"/>
        <v>32</v>
      </c>
      <c r="M13" s="37">
        <v>293.5</v>
      </c>
      <c r="N13" s="109"/>
      <c r="O13" s="125">
        <f t="shared" si="6"/>
        <v>29</v>
      </c>
      <c r="P13" s="37">
        <v>69.4</v>
      </c>
      <c r="Q13" s="125">
        <f t="shared" si="7"/>
        <v>5</v>
      </c>
      <c r="R13" s="37">
        <v>43.6</v>
      </c>
      <c r="S13" s="125">
        <f t="shared" si="8"/>
        <v>40</v>
      </c>
      <c r="T13" s="37">
        <v>45.5</v>
      </c>
      <c r="U13" s="125">
        <f t="shared" si="9"/>
        <v>44</v>
      </c>
      <c r="V13" s="37">
        <v>31.7</v>
      </c>
      <c r="W13" s="125">
        <f t="shared" si="10"/>
        <v>44</v>
      </c>
      <c r="X13" s="37">
        <v>31</v>
      </c>
      <c r="Y13" s="125">
        <f t="shared" si="11"/>
        <v>12</v>
      </c>
      <c r="Z13" s="37">
        <v>30.7</v>
      </c>
      <c r="AA13" s="33" t="s">
        <v>77</v>
      </c>
    </row>
    <row r="14" spans="1:27" ht="12" customHeight="1">
      <c r="A14" s="15" t="s">
        <v>15</v>
      </c>
      <c r="B14" s="122">
        <f t="shared" si="0"/>
        <v>39</v>
      </c>
      <c r="C14" s="39">
        <v>152.1</v>
      </c>
      <c r="D14" s="126">
        <f t="shared" si="1"/>
        <v>32</v>
      </c>
      <c r="E14" s="39">
        <v>122.7</v>
      </c>
      <c r="F14" s="126">
        <f t="shared" si="2"/>
        <v>27</v>
      </c>
      <c r="G14" s="39">
        <v>38.8</v>
      </c>
      <c r="H14" s="126">
        <f t="shared" si="3"/>
        <v>26</v>
      </c>
      <c r="I14" s="39">
        <v>19.5</v>
      </c>
      <c r="J14" s="126">
        <f t="shared" si="4"/>
        <v>33</v>
      </c>
      <c r="K14" s="39">
        <v>613.5</v>
      </c>
      <c r="L14" s="126">
        <f t="shared" si="5"/>
        <v>16</v>
      </c>
      <c r="M14" s="39">
        <v>427.5</v>
      </c>
      <c r="N14" s="110"/>
      <c r="O14" s="126">
        <f t="shared" si="6"/>
        <v>40</v>
      </c>
      <c r="P14" s="39">
        <v>52.2</v>
      </c>
      <c r="Q14" s="126">
        <f t="shared" si="7"/>
        <v>8</v>
      </c>
      <c r="R14" s="39">
        <v>42</v>
      </c>
      <c r="S14" s="126">
        <f t="shared" si="8"/>
        <v>24</v>
      </c>
      <c r="T14" s="39">
        <v>57.9</v>
      </c>
      <c r="U14" s="126">
        <f t="shared" si="9"/>
        <v>33</v>
      </c>
      <c r="V14" s="39">
        <v>39.7</v>
      </c>
      <c r="W14" s="126">
        <f t="shared" si="10"/>
        <v>31</v>
      </c>
      <c r="X14" s="39">
        <v>39.3</v>
      </c>
      <c r="Y14" s="126">
        <f t="shared" si="11"/>
        <v>18</v>
      </c>
      <c r="Z14" s="39">
        <v>28.1</v>
      </c>
      <c r="AA14" s="17" t="s">
        <v>78</v>
      </c>
    </row>
    <row r="15" spans="1:27" ht="12" customHeight="1">
      <c r="A15" s="15" t="s">
        <v>16</v>
      </c>
      <c r="B15" s="122">
        <f t="shared" si="0"/>
        <v>12</v>
      </c>
      <c r="C15" s="39">
        <v>199.8</v>
      </c>
      <c r="D15" s="126">
        <f t="shared" si="1"/>
        <v>23</v>
      </c>
      <c r="E15" s="39">
        <v>129</v>
      </c>
      <c r="F15" s="126">
        <f t="shared" si="2"/>
        <v>39</v>
      </c>
      <c r="G15" s="39">
        <v>29.7</v>
      </c>
      <c r="H15" s="126">
        <f t="shared" si="3"/>
        <v>46</v>
      </c>
      <c r="I15" s="39">
        <v>13.9</v>
      </c>
      <c r="J15" s="126">
        <f t="shared" si="4"/>
        <v>44</v>
      </c>
      <c r="K15" s="39">
        <v>482.1</v>
      </c>
      <c r="L15" s="126">
        <f t="shared" si="5"/>
        <v>33</v>
      </c>
      <c r="M15" s="39">
        <v>290.4</v>
      </c>
      <c r="N15" s="110"/>
      <c r="O15" s="126">
        <f t="shared" si="6"/>
        <v>42</v>
      </c>
      <c r="P15" s="39">
        <v>49.7</v>
      </c>
      <c r="Q15" s="126">
        <f t="shared" si="7"/>
        <v>42</v>
      </c>
      <c r="R15" s="39">
        <v>19.9</v>
      </c>
      <c r="S15" s="126">
        <f t="shared" si="8"/>
        <v>37</v>
      </c>
      <c r="T15" s="39">
        <v>45.8</v>
      </c>
      <c r="U15" s="126">
        <f t="shared" si="9"/>
        <v>43</v>
      </c>
      <c r="V15" s="39">
        <v>33.2</v>
      </c>
      <c r="W15" s="126">
        <f t="shared" si="10"/>
        <v>43</v>
      </c>
      <c r="X15" s="39">
        <v>31.9</v>
      </c>
      <c r="Y15" s="126">
        <f t="shared" si="11"/>
        <v>26</v>
      </c>
      <c r="Z15" s="39">
        <v>23.9</v>
      </c>
      <c r="AA15" s="17" t="s">
        <v>79</v>
      </c>
    </row>
    <row r="16" spans="1:27" ht="12" customHeight="1">
      <c r="A16" s="15" t="s">
        <v>17</v>
      </c>
      <c r="B16" s="122">
        <f t="shared" si="0"/>
        <v>32</v>
      </c>
      <c r="C16" s="39">
        <v>161.8</v>
      </c>
      <c r="D16" s="126">
        <f t="shared" si="1"/>
        <v>41</v>
      </c>
      <c r="E16" s="39">
        <v>115.3</v>
      </c>
      <c r="F16" s="126">
        <f t="shared" si="2"/>
        <v>34</v>
      </c>
      <c r="G16" s="39">
        <v>32.8</v>
      </c>
      <c r="H16" s="126">
        <f t="shared" si="3"/>
        <v>44</v>
      </c>
      <c r="I16" s="39">
        <v>16.1</v>
      </c>
      <c r="J16" s="126">
        <f t="shared" si="4"/>
        <v>42</v>
      </c>
      <c r="K16" s="39">
        <v>555.6</v>
      </c>
      <c r="L16" s="126">
        <f t="shared" si="5"/>
        <v>24</v>
      </c>
      <c r="M16" s="39">
        <v>351.3</v>
      </c>
      <c r="N16" s="110"/>
      <c r="O16" s="126">
        <f t="shared" si="6"/>
        <v>32</v>
      </c>
      <c r="P16" s="39">
        <v>63</v>
      </c>
      <c r="Q16" s="126">
        <f t="shared" si="7"/>
        <v>33</v>
      </c>
      <c r="R16" s="39">
        <v>27.8</v>
      </c>
      <c r="S16" s="126">
        <f t="shared" si="8"/>
        <v>10</v>
      </c>
      <c r="T16" s="39">
        <v>76.9</v>
      </c>
      <c r="U16" s="126">
        <f t="shared" si="9"/>
        <v>26</v>
      </c>
      <c r="V16" s="39">
        <v>45.7</v>
      </c>
      <c r="W16" s="126">
        <f t="shared" si="10"/>
        <v>25</v>
      </c>
      <c r="X16" s="39">
        <v>44.9</v>
      </c>
      <c r="Y16" s="126">
        <f t="shared" si="11"/>
        <v>8</v>
      </c>
      <c r="Z16" s="39">
        <v>32.6</v>
      </c>
      <c r="AA16" s="17" t="s">
        <v>80</v>
      </c>
    </row>
    <row r="17" spans="1:27" ht="12" customHeight="1">
      <c r="A17" s="15" t="s">
        <v>18</v>
      </c>
      <c r="B17" s="122">
        <f t="shared" si="0"/>
        <v>38</v>
      </c>
      <c r="C17" s="39">
        <v>152.3</v>
      </c>
      <c r="D17" s="126">
        <f t="shared" si="1"/>
        <v>43</v>
      </c>
      <c r="E17" s="39">
        <v>113.7</v>
      </c>
      <c r="F17" s="126">
        <f t="shared" si="2"/>
        <v>27</v>
      </c>
      <c r="G17" s="39">
        <v>38.8</v>
      </c>
      <c r="H17" s="126">
        <f t="shared" si="3"/>
        <v>41</v>
      </c>
      <c r="I17" s="39">
        <v>17.2</v>
      </c>
      <c r="J17" s="126">
        <f t="shared" si="4"/>
        <v>35</v>
      </c>
      <c r="K17" s="39">
        <v>599.4</v>
      </c>
      <c r="L17" s="126">
        <f t="shared" si="5"/>
        <v>21</v>
      </c>
      <c r="M17" s="39">
        <v>395.4</v>
      </c>
      <c r="N17" s="110"/>
      <c r="O17" s="126">
        <f t="shared" si="6"/>
        <v>25</v>
      </c>
      <c r="P17" s="39">
        <v>71.9</v>
      </c>
      <c r="Q17" s="126">
        <f t="shared" si="7"/>
        <v>29</v>
      </c>
      <c r="R17" s="39">
        <v>29.1</v>
      </c>
      <c r="S17" s="126">
        <f t="shared" si="8"/>
        <v>22</v>
      </c>
      <c r="T17" s="39">
        <v>59.6</v>
      </c>
      <c r="U17" s="126">
        <f t="shared" si="9"/>
        <v>38</v>
      </c>
      <c r="V17" s="39">
        <v>37.1</v>
      </c>
      <c r="W17" s="126">
        <f t="shared" si="10"/>
        <v>36</v>
      </c>
      <c r="X17" s="39">
        <v>36.4</v>
      </c>
      <c r="Y17" s="126">
        <f t="shared" si="11"/>
        <v>6</v>
      </c>
      <c r="Z17" s="39">
        <v>36</v>
      </c>
      <c r="AA17" s="17" t="s">
        <v>81</v>
      </c>
    </row>
    <row r="18" spans="1:27" s="34" customFormat="1" ht="24" customHeight="1">
      <c r="A18" s="32" t="s">
        <v>19</v>
      </c>
      <c r="B18" s="121">
        <f t="shared" si="0"/>
        <v>29</v>
      </c>
      <c r="C18" s="37">
        <v>166.1</v>
      </c>
      <c r="D18" s="125">
        <f t="shared" si="1"/>
        <v>39</v>
      </c>
      <c r="E18" s="37">
        <v>117.3</v>
      </c>
      <c r="F18" s="125">
        <f t="shared" si="2"/>
        <v>45</v>
      </c>
      <c r="G18" s="37">
        <v>21.3</v>
      </c>
      <c r="H18" s="125">
        <f t="shared" si="3"/>
        <v>45</v>
      </c>
      <c r="I18" s="37">
        <v>14.3</v>
      </c>
      <c r="J18" s="125">
        <f t="shared" si="4"/>
        <v>47</v>
      </c>
      <c r="K18" s="37">
        <v>407.6</v>
      </c>
      <c r="L18" s="125">
        <f t="shared" si="5"/>
        <v>42</v>
      </c>
      <c r="M18" s="37">
        <v>219.4</v>
      </c>
      <c r="N18" s="109"/>
      <c r="O18" s="125">
        <f t="shared" si="6"/>
        <v>41</v>
      </c>
      <c r="P18" s="37">
        <v>51.8</v>
      </c>
      <c r="Q18" s="125">
        <f t="shared" si="7"/>
        <v>47</v>
      </c>
      <c r="R18" s="37">
        <v>16.8</v>
      </c>
      <c r="S18" s="125">
        <f t="shared" si="8"/>
        <v>26</v>
      </c>
      <c r="T18" s="37">
        <v>56.6</v>
      </c>
      <c r="U18" s="125">
        <f t="shared" si="9"/>
        <v>23</v>
      </c>
      <c r="V18" s="37">
        <v>46.8</v>
      </c>
      <c r="W18" s="125">
        <f t="shared" si="10"/>
        <v>23</v>
      </c>
      <c r="X18" s="37">
        <v>45.4</v>
      </c>
      <c r="Y18" s="125">
        <f t="shared" si="11"/>
        <v>15</v>
      </c>
      <c r="Z18" s="37">
        <v>29.9</v>
      </c>
      <c r="AA18" s="33" t="s">
        <v>82</v>
      </c>
    </row>
    <row r="19" spans="1:27" ht="12" customHeight="1">
      <c r="A19" s="15" t="s">
        <v>20</v>
      </c>
      <c r="B19" s="122">
        <f t="shared" si="0"/>
        <v>19</v>
      </c>
      <c r="C19" s="39">
        <v>184.2</v>
      </c>
      <c r="D19" s="126">
        <f t="shared" si="1"/>
        <v>21</v>
      </c>
      <c r="E19" s="39">
        <v>129.5</v>
      </c>
      <c r="F19" s="126">
        <f t="shared" si="2"/>
        <v>41</v>
      </c>
      <c r="G19" s="39">
        <v>26.4</v>
      </c>
      <c r="H19" s="126">
        <f t="shared" si="3"/>
        <v>42</v>
      </c>
      <c r="I19" s="39">
        <v>16.6</v>
      </c>
      <c r="J19" s="126">
        <f t="shared" si="4"/>
        <v>46</v>
      </c>
      <c r="K19" s="39">
        <v>438.9</v>
      </c>
      <c r="L19" s="126">
        <f t="shared" si="5"/>
        <v>44</v>
      </c>
      <c r="M19" s="39">
        <v>195.8</v>
      </c>
      <c r="N19" s="110"/>
      <c r="O19" s="126">
        <f t="shared" si="6"/>
        <v>45</v>
      </c>
      <c r="P19" s="39">
        <v>48.2</v>
      </c>
      <c r="Q19" s="126">
        <f t="shared" si="7"/>
        <v>46</v>
      </c>
      <c r="R19" s="39">
        <v>16.9</v>
      </c>
      <c r="S19" s="126">
        <f t="shared" si="8"/>
        <v>30</v>
      </c>
      <c r="T19" s="39">
        <v>52.6</v>
      </c>
      <c r="U19" s="126">
        <f t="shared" si="9"/>
        <v>19</v>
      </c>
      <c r="V19" s="39">
        <v>49.2</v>
      </c>
      <c r="W19" s="126">
        <f t="shared" si="10"/>
        <v>19</v>
      </c>
      <c r="X19" s="39">
        <v>48.1</v>
      </c>
      <c r="Y19" s="126">
        <f t="shared" si="11"/>
        <v>21</v>
      </c>
      <c r="Z19" s="39">
        <v>26.7</v>
      </c>
      <c r="AA19" s="17" t="s">
        <v>83</v>
      </c>
    </row>
    <row r="20" spans="1:27" ht="12" customHeight="1">
      <c r="A20" s="15" t="s">
        <v>21</v>
      </c>
      <c r="B20" s="122">
        <f t="shared" si="0"/>
        <v>1</v>
      </c>
      <c r="C20" s="39">
        <v>310.6</v>
      </c>
      <c r="D20" s="126">
        <f t="shared" si="1"/>
        <v>1</v>
      </c>
      <c r="E20" s="39">
        <v>172</v>
      </c>
      <c r="F20" s="126">
        <f t="shared" si="2"/>
        <v>44</v>
      </c>
      <c r="G20" s="39">
        <v>21.6</v>
      </c>
      <c r="H20" s="126">
        <f t="shared" si="3"/>
        <v>21</v>
      </c>
      <c r="I20" s="39">
        <v>21.3</v>
      </c>
      <c r="J20" s="126">
        <f t="shared" si="4"/>
        <v>40</v>
      </c>
      <c r="K20" s="39">
        <v>577.6</v>
      </c>
      <c r="L20" s="126">
        <f t="shared" si="5"/>
        <v>46</v>
      </c>
      <c r="M20" s="39">
        <v>137</v>
      </c>
      <c r="N20" s="110"/>
      <c r="O20" s="126">
        <f t="shared" si="6"/>
        <v>30</v>
      </c>
      <c r="P20" s="39">
        <v>68.1</v>
      </c>
      <c r="Q20" s="126">
        <f t="shared" si="7"/>
        <v>38</v>
      </c>
      <c r="R20" s="39">
        <v>23.4</v>
      </c>
      <c r="S20" s="126">
        <f t="shared" si="8"/>
        <v>1</v>
      </c>
      <c r="T20" s="39">
        <v>208.8</v>
      </c>
      <c r="U20" s="126">
        <f t="shared" si="9"/>
        <v>1</v>
      </c>
      <c r="V20" s="39">
        <v>154</v>
      </c>
      <c r="W20" s="126">
        <f t="shared" si="10"/>
        <v>1</v>
      </c>
      <c r="X20" s="39">
        <v>153.3</v>
      </c>
      <c r="Y20" s="126">
        <f t="shared" si="11"/>
        <v>2</v>
      </c>
      <c r="Z20" s="39">
        <v>59.9</v>
      </c>
      <c r="AA20" s="17" t="s">
        <v>84</v>
      </c>
    </row>
    <row r="21" spans="1:27" ht="12" customHeight="1">
      <c r="A21" s="15" t="s">
        <v>22</v>
      </c>
      <c r="B21" s="122">
        <f t="shared" si="0"/>
        <v>18</v>
      </c>
      <c r="C21" s="39">
        <v>186.9</v>
      </c>
      <c r="D21" s="126">
        <f t="shared" si="1"/>
        <v>11</v>
      </c>
      <c r="E21" s="39">
        <v>141.2</v>
      </c>
      <c r="F21" s="126">
        <f t="shared" si="2"/>
        <v>46</v>
      </c>
      <c r="G21" s="39">
        <v>18.5</v>
      </c>
      <c r="H21" s="126">
        <f t="shared" si="3"/>
        <v>38</v>
      </c>
      <c r="I21" s="39">
        <v>17.8</v>
      </c>
      <c r="J21" s="126">
        <f t="shared" si="4"/>
        <v>45</v>
      </c>
      <c r="K21" s="39">
        <v>475.5</v>
      </c>
      <c r="L21" s="126">
        <f t="shared" si="5"/>
        <v>47</v>
      </c>
      <c r="M21" s="39">
        <v>128.2</v>
      </c>
      <c r="N21" s="110"/>
      <c r="O21" s="126">
        <f t="shared" si="6"/>
        <v>33</v>
      </c>
      <c r="P21" s="39">
        <v>62.9</v>
      </c>
      <c r="Q21" s="126">
        <f t="shared" si="7"/>
        <v>43</v>
      </c>
      <c r="R21" s="39">
        <v>18.4</v>
      </c>
      <c r="S21" s="126">
        <f t="shared" si="8"/>
        <v>6</v>
      </c>
      <c r="T21" s="39">
        <v>95.5</v>
      </c>
      <c r="U21" s="126">
        <f t="shared" si="9"/>
        <v>6</v>
      </c>
      <c r="V21" s="39">
        <v>66.2</v>
      </c>
      <c r="W21" s="126">
        <f t="shared" si="10"/>
        <v>7</v>
      </c>
      <c r="X21" s="39">
        <v>64.8</v>
      </c>
      <c r="Y21" s="126">
        <f t="shared" si="11"/>
        <v>30</v>
      </c>
      <c r="Z21" s="39">
        <v>20.7</v>
      </c>
      <c r="AA21" s="17" t="s">
        <v>85</v>
      </c>
    </row>
    <row r="22" spans="1:27" ht="12" customHeight="1">
      <c r="A22" s="15" t="s">
        <v>23</v>
      </c>
      <c r="B22" s="122">
        <f t="shared" si="0"/>
        <v>36</v>
      </c>
      <c r="C22" s="39">
        <v>155.1</v>
      </c>
      <c r="D22" s="126">
        <f t="shared" si="1"/>
        <v>32</v>
      </c>
      <c r="E22" s="39">
        <v>122.7</v>
      </c>
      <c r="F22" s="126">
        <f t="shared" si="2"/>
        <v>23</v>
      </c>
      <c r="G22" s="39">
        <v>40.4</v>
      </c>
      <c r="H22" s="126">
        <f t="shared" si="3"/>
        <v>1</v>
      </c>
      <c r="I22" s="39">
        <v>27.8</v>
      </c>
      <c r="J22" s="126">
        <f t="shared" si="4"/>
        <v>30</v>
      </c>
      <c r="K22" s="39">
        <v>651</v>
      </c>
      <c r="L22" s="126">
        <f t="shared" si="5"/>
        <v>31</v>
      </c>
      <c r="M22" s="39">
        <v>303.9</v>
      </c>
      <c r="N22" s="110"/>
      <c r="O22" s="126">
        <f t="shared" si="6"/>
        <v>16</v>
      </c>
      <c r="P22" s="39">
        <v>86.1</v>
      </c>
      <c r="Q22" s="126">
        <f t="shared" si="7"/>
        <v>12</v>
      </c>
      <c r="R22" s="39">
        <v>40</v>
      </c>
      <c r="S22" s="126">
        <f t="shared" si="8"/>
        <v>29</v>
      </c>
      <c r="T22" s="39">
        <v>53.1</v>
      </c>
      <c r="U22" s="126">
        <f t="shared" si="9"/>
        <v>32</v>
      </c>
      <c r="V22" s="39">
        <v>39.9</v>
      </c>
      <c r="W22" s="126">
        <f t="shared" si="10"/>
        <v>32</v>
      </c>
      <c r="X22" s="39">
        <v>39</v>
      </c>
      <c r="Y22" s="126">
        <f t="shared" si="11"/>
        <v>38</v>
      </c>
      <c r="Z22" s="39">
        <v>16.9</v>
      </c>
      <c r="AA22" s="17" t="s">
        <v>86</v>
      </c>
    </row>
    <row r="23" spans="1:27" s="34" customFormat="1" ht="24" customHeight="1">
      <c r="A23" s="32" t="s">
        <v>24</v>
      </c>
      <c r="B23" s="121">
        <f t="shared" si="0"/>
        <v>3</v>
      </c>
      <c r="C23" s="37">
        <v>273.1</v>
      </c>
      <c r="D23" s="125">
        <f t="shared" si="1"/>
        <v>26</v>
      </c>
      <c r="E23" s="37">
        <v>126.9</v>
      </c>
      <c r="F23" s="125">
        <f t="shared" si="2"/>
        <v>14</v>
      </c>
      <c r="G23" s="37">
        <v>44.4</v>
      </c>
      <c r="H23" s="125">
        <f t="shared" si="3"/>
        <v>6</v>
      </c>
      <c r="I23" s="37">
        <v>26.8</v>
      </c>
      <c r="J23" s="125">
        <f t="shared" si="4"/>
        <v>17</v>
      </c>
      <c r="K23" s="37">
        <v>808</v>
      </c>
      <c r="L23" s="125">
        <f t="shared" si="5"/>
        <v>23</v>
      </c>
      <c r="M23" s="37">
        <v>352</v>
      </c>
      <c r="N23" s="109"/>
      <c r="O23" s="125">
        <f t="shared" si="6"/>
        <v>23</v>
      </c>
      <c r="P23" s="37">
        <v>75.1</v>
      </c>
      <c r="Q23" s="125">
        <f t="shared" si="7"/>
        <v>7</v>
      </c>
      <c r="R23" s="37">
        <v>42.7</v>
      </c>
      <c r="S23" s="125">
        <f t="shared" si="8"/>
        <v>46</v>
      </c>
      <c r="T23" s="37">
        <v>38.2</v>
      </c>
      <c r="U23" s="125">
        <f t="shared" si="9"/>
        <v>39</v>
      </c>
      <c r="V23" s="37">
        <v>35.9</v>
      </c>
      <c r="W23" s="125">
        <f t="shared" si="10"/>
        <v>37</v>
      </c>
      <c r="X23" s="37">
        <v>35.7</v>
      </c>
      <c r="Y23" s="125">
        <f t="shared" si="11"/>
        <v>1</v>
      </c>
      <c r="Z23" s="37">
        <v>61.3</v>
      </c>
      <c r="AA23" s="33" t="s">
        <v>87</v>
      </c>
    </row>
    <row r="24" spans="1:27" ht="12" customHeight="1">
      <c r="A24" s="15" t="s">
        <v>25</v>
      </c>
      <c r="B24" s="122">
        <f t="shared" si="0"/>
        <v>6</v>
      </c>
      <c r="C24" s="39">
        <v>211.9</v>
      </c>
      <c r="D24" s="126">
        <f t="shared" si="1"/>
        <v>16</v>
      </c>
      <c r="E24" s="39">
        <v>134.6</v>
      </c>
      <c r="F24" s="126">
        <f t="shared" si="2"/>
        <v>27</v>
      </c>
      <c r="G24" s="39">
        <v>38.8</v>
      </c>
      <c r="H24" s="126">
        <f t="shared" si="3"/>
        <v>11</v>
      </c>
      <c r="I24" s="39">
        <v>24.1</v>
      </c>
      <c r="J24" s="126">
        <f t="shared" si="4"/>
        <v>4</v>
      </c>
      <c r="K24" s="39">
        <v>868.5</v>
      </c>
      <c r="L24" s="126">
        <f t="shared" si="5"/>
        <v>26</v>
      </c>
      <c r="M24" s="39">
        <v>334.6</v>
      </c>
      <c r="N24" s="110"/>
      <c r="O24" s="126">
        <f t="shared" si="6"/>
        <v>37</v>
      </c>
      <c r="P24" s="39">
        <v>59.8</v>
      </c>
      <c r="Q24" s="126">
        <f t="shared" si="7"/>
        <v>27</v>
      </c>
      <c r="R24" s="39">
        <v>30.9</v>
      </c>
      <c r="S24" s="126">
        <f t="shared" si="8"/>
        <v>37</v>
      </c>
      <c r="T24" s="39">
        <v>45.8</v>
      </c>
      <c r="U24" s="126">
        <f t="shared" si="9"/>
        <v>40</v>
      </c>
      <c r="V24" s="39">
        <v>34</v>
      </c>
      <c r="W24" s="126">
        <f t="shared" si="10"/>
        <v>40</v>
      </c>
      <c r="X24" s="39">
        <v>34.8</v>
      </c>
      <c r="Y24" s="126">
        <f t="shared" si="11"/>
        <v>7</v>
      </c>
      <c r="Z24" s="39">
        <v>34.8</v>
      </c>
      <c r="AA24" s="17" t="s">
        <v>88</v>
      </c>
    </row>
    <row r="25" spans="1:27" ht="12" customHeight="1">
      <c r="A25" s="15" t="s">
        <v>26</v>
      </c>
      <c r="B25" s="122">
        <f t="shared" si="0"/>
        <v>37</v>
      </c>
      <c r="C25" s="39">
        <v>152.7</v>
      </c>
      <c r="D25" s="126">
        <f t="shared" si="1"/>
        <v>46</v>
      </c>
      <c r="E25" s="39">
        <v>104</v>
      </c>
      <c r="F25" s="126">
        <f t="shared" si="2"/>
        <v>4</v>
      </c>
      <c r="G25" s="39">
        <v>53.7</v>
      </c>
      <c r="H25" s="126">
        <f t="shared" si="3"/>
        <v>16</v>
      </c>
      <c r="I25" s="39">
        <v>23</v>
      </c>
      <c r="J25" s="126">
        <f t="shared" si="4"/>
        <v>25</v>
      </c>
      <c r="K25" s="39">
        <v>723.2</v>
      </c>
      <c r="L25" s="126">
        <f t="shared" si="5"/>
        <v>19</v>
      </c>
      <c r="M25" s="39">
        <v>416.1</v>
      </c>
      <c r="N25" s="110"/>
      <c r="O25" s="126">
        <f t="shared" si="6"/>
        <v>35</v>
      </c>
      <c r="P25" s="39">
        <v>60.4</v>
      </c>
      <c r="Q25" s="126">
        <f t="shared" si="7"/>
        <v>19</v>
      </c>
      <c r="R25" s="39">
        <v>33.2</v>
      </c>
      <c r="S25" s="126">
        <f t="shared" si="8"/>
        <v>45</v>
      </c>
      <c r="T25" s="39">
        <v>39.6</v>
      </c>
      <c r="U25" s="126">
        <f t="shared" si="9"/>
        <v>46</v>
      </c>
      <c r="V25" s="39">
        <v>28.9</v>
      </c>
      <c r="W25" s="126">
        <f t="shared" si="10"/>
        <v>47</v>
      </c>
      <c r="X25" s="39">
        <v>28.2</v>
      </c>
      <c r="Y25" s="126">
        <f t="shared" si="11"/>
        <v>9</v>
      </c>
      <c r="Z25" s="39">
        <v>31.7</v>
      </c>
      <c r="AA25" s="17" t="s">
        <v>78</v>
      </c>
    </row>
    <row r="26" spans="1:27" ht="12" customHeight="1">
      <c r="A26" s="15" t="s">
        <v>27</v>
      </c>
      <c r="B26" s="122">
        <f t="shared" si="0"/>
        <v>33</v>
      </c>
      <c r="C26" s="39">
        <v>159.5</v>
      </c>
      <c r="D26" s="126">
        <f t="shared" si="1"/>
        <v>25</v>
      </c>
      <c r="E26" s="39">
        <v>127</v>
      </c>
      <c r="F26" s="126">
        <f t="shared" si="2"/>
        <v>2</v>
      </c>
      <c r="G26" s="39">
        <v>56.8</v>
      </c>
      <c r="H26" s="126">
        <f t="shared" si="3"/>
        <v>33</v>
      </c>
      <c r="I26" s="39">
        <v>18</v>
      </c>
      <c r="J26" s="126">
        <f t="shared" si="4"/>
        <v>31</v>
      </c>
      <c r="K26" s="39">
        <v>648.1</v>
      </c>
      <c r="L26" s="126">
        <f t="shared" si="5"/>
        <v>35</v>
      </c>
      <c r="M26" s="39">
        <v>265.3</v>
      </c>
      <c r="N26" s="110"/>
      <c r="O26" s="126">
        <f t="shared" si="6"/>
        <v>21</v>
      </c>
      <c r="P26" s="39">
        <v>77.2</v>
      </c>
      <c r="Q26" s="126">
        <f t="shared" si="7"/>
        <v>30</v>
      </c>
      <c r="R26" s="39">
        <v>29</v>
      </c>
      <c r="S26" s="126">
        <f t="shared" si="8"/>
        <v>7</v>
      </c>
      <c r="T26" s="39">
        <v>86.4</v>
      </c>
      <c r="U26" s="126">
        <f t="shared" si="9"/>
        <v>7</v>
      </c>
      <c r="V26" s="39">
        <v>63.6</v>
      </c>
      <c r="W26" s="126">
        <f t="shared" si="10"/>
        <v>8</v>
      </c>
      <c r="X26" s="39">
        <v>62.5</v>
      </c>
      <c r="Y26" s="126">
        <f t="shared" si="11"/>
        <v>28</v>
      </c>
      <c r="Z26" s="39">
        <v>23.1</v>
      </c>
      <c r="AA26" s="17" t="s">
        <v>77</v>
      </c>
    </row>
    <row r="27" spans="1:27" ht="12" customHeight="1">
      <c r="A27" s="15" t="s">
        <v>28</v>
      </c>
      <c r="B27" s="122">
        <f t="shared" si="0"/>
        <v>25</v>
      </c>
      <c r="C27" s="39">
        <v>174.2</v>
      </c>
      <c r="D27" s="126">
        <f t="shared" si="1"/>
        <v>13</v>
      </c>
      <c r="E27" s="39">
        <v>135.3</v>
      </c>
      <c r="F27" s="126">
        <f t="shared" si="2"/>
        <v>3</v>
      </c>
      <c r="G27" s="39">
        <v>55.5</v>
      </c>
      <c r="H27" s="126">
        <f t="shared" si="3"/>
        <v>7</v>
      </c>
      <c r="I27" s="39">
        <v>26.3</v>
      </c>
      <c r="J27" s="126">
        <f t="shared" si="4"/>
        <v>23</v>
      </c>
      <c r="K27" s="39">
        <v>726.2</v>
      </c>
      <c r="L27" s="126">
        <f t="shared" si="5"/>
        <v>36</v>
      </c>
      <c r="M27" s="39">
        <v>254.4</v>
      </c>
      <c r="N27" s="110"/>
      <c r="O27" s="126">
        <f t="shared" si="6"/>
        <v>15</v>
      </c>
      <c r="P27" s="39">
        <v>87.4</v>
      </c>
      <c r="Q27" s="126">
        <f t="shared" si="7"/>
        <v>26</v>
      </c>
      <c r="R27" s="39">
        <v>31.2</v>
      </c>
      <c r="S27" s="126">
        <f t="shared" si="8"/>
        <v>14</v>
      </c>
      <c r="T27" s="39">
        <v>66.5</v>
      </c>
      <c r="U27" s="126">
        <f t="shared" si="9"/>
        <v>25</v>
      </c>
      <c r="V27" s="39">
        <v>46.2</v>
      </c>
      <c r="W27" s="126">
        <f t="shared" si="10"/>
        <v>26</v>
      </c>
      <c r="X27" s="39">
        <v>44.4</v>
      </c>
      <c r="Y27" s="126">
        <f t="shared" si="11"/>
        <v>17</v>
      </c>
      <c r="Z27" s="39">
        <v>29</v>
      </c>
      <c r="AA27" s="17" t="s">
        <v>89</v>
      </c>
    </row>
    <row r="28" spans="1:27" s="34" customFormat="1" ht="24" customHeight="1">
      <c r="A28" s="32" t="s">
        <v>29</v>
      </c>
      <c r="B28" s="121">
        <f t="shared" si="0"/>
        <v>26</v>
      </c>
      <c r="C28" s="37">
        <v>170.1</v>
      </c>
      <c r="D28" s="125">
        <f t="shared" si="1"/>
        <v>29</v>
      </c>
      <c r="E28" s="37">
        <v>124.6</v>
      </c>
      <c r="F28" s="125">
        <f t="shared" si="2"/>
        <v>31</v>
      </c>
      <c r="G28" s="37">
        <v>37.4</v>
      </c>
      <c r="H28" s="125">
        <f t="shared" si="3"/>
        <v>19</v>
      </c>
      <c r="I28" s="37">
        <v>22.4</v>
      </c>
      <c r="J28" s="125">
        <f t="shared" si="4"/>
        <v>41</v>
      </c>
      <c r="K28" s="37">
        <v>568</v>
      </c>
      <c r="L28" s="125">
        <f t="shared" si="5"/>
        <v>27</v>
      </c>
      <c r="M28" s="37">
        <v>322.9</v>
      </c>
      <c r="N28" s="109"/>
      <c r="O28" s="125">
        <f t="shared" si="6"/>
        <v>14</v>
      </c>
      <c r="P28" s="37">
        <v>88.9</v>
      </c>
      <c r="Q28" s="125">
        <f t="shared" si="7"/>
        <v>23</v>
      </c>
      <c r="R28" s="37">
        <v>32.4</v>
      </c>
      <c r="S28" s="125">
        <f t="shared" si="8"/>
        <v>9</v>
      </c>
      <c r="T28" s="37">
        <v>79.4</v>
      </c>
      <c r="U28" s="125">
        <f t="shared" si="9"/>
        <v>14</v>
      </c>
      <c r="V28" s="37">
        <v>55.7</v>
      </c>
      <c r="W28" s="125">
        <f t="shared" si="10"/>
        <v>12</v>
      </c>
      <c r="X28" s="37">
        <v>55.1</v>
      </c>
      <c r="Y28" s="125">
        <f t="shared" si="11"/>
        <v>11</v>
      </c>
      <c r="Z28" s="37">
        <v>31.4</v>
      </c>
      <c r="AA28" s="33" t="s">
        <v>90</v>
      </c>
    </row>
    <row r="29" spans="1:27" ht="12" customHeight="1">
      <c r="A29" s="15" t="s">
        <v>30</v>
      </c>
      <c r="B29" s="122">
        <f t="shared" si="0"/>
        <v>14</v>
      </c>
      <c r="C29" s="39">
        <v>195.3</v>
      </c>
      <c r="D29" s="126">
        <f t="shared" si="1"/>
        <v>24</v>
      </c>
      <c r="E29" s="39">
        <v>127.9</v>
      </c>
      <c r="F29" s="126">
        <f t="shared" si="2"/>
        <v>34</v>
      </c>
      <c r="G29" s="39">
        <v>32.8</v>
      </c>
      <c r="H29" s="126">
        <f t="shared" si="3"/>
        <v>31</v>
      </c>
      <c r="I29" s="39">
        <v>18.6</v>
      </c>
      <c r="J29" s="126">
        <f t="shared" si="4"/>
        <v>37</v>
      </c>
      <c r="K29" s="39">
        <v>591</v>
      </c>
      <c r="L29" s="126">
        <f t="shared" si="5"/>
        <v>43</v>
      </c>
      <c r="M29" s="39">
        <v>204.9</v>
      </c>
      <c r="N29" s="110"/>
      <c r="O29" s="126">
        <f t="shared" si="6"/>
        <v>36</v>
      </c>
      <c r="P29" s="39">
        <v>60</v>
      </c>
      <c r="Q29" s="126">
        <f t="shared" si="7"/>
        <v>35</v>
      </c>
      <c r="R29" s="39">
        <v>26.9</v>
      </c>
      <c r="S29" s="126">
        <f t="shared" si="8"/>
        <v>3</v>
      </c>
      <c r="T29" s="39">
        <v>105.5</v>
      </c>
      <c r="U29" s="126">
        <f t="shared" si="9"/>
        <v>8</v>
      </c>
      <c r="V29" s="39">
        <v>61.5</v>
      </c>
      <c r="W29" s="126">
        <f t="shared" si="10"/>
        <v>9</v>
      </c>
      <c r="X29" s="39">
        <v>60</v>
      </c>
      <c r="Y29" s="126">
        <f t="shared" si="11"/>
        <v>35</v>
      </c>
      <c r="Z29" s="39">
        <v>18.3</v>
      </c>
      <c r="AA29" s="17" t="s">
        <v>91</v>
      </c>
    </row>
    <row r="30" spans="1:27" ht="12" customHeight="1">
      <c r="A30" s="15" t="s">
        <v>31</v>
      </c>
      <c r="B30" s="122">
        <f t="shared" si="0"/>
        <v>30</v>
      </c>
      <c r="C30" s="39">
        <v>165</v>
      </c>
      <c r="D30" s="126">
        <f t="shared" si="1"/>
        <v>35</v>
      </c>
      <c r="E30" s="39">
        <v>121.2</v>
      </c>
      <c r="F30" s="126">
        <f t="shared" si="2"/>
        <v>42</v>
      </c>
      <c r="G30" s="39">
        <v>23.9</v>
      </c>
      <c r="H30" s="126">
        <f t="shared" si="3"/>
        <v>25</v>
      </c>
      <c r="I30" s="39">
        <v>19.7</v>
      </c>
      <c r="J30" s="126">
        <f t="shared" si="4"/>
        <v>43</v>
      </c>
      <c r="K30" s="39">
        <v>535.1</v>
      </c>
      <c r="L30" s="126">
        <f t="shared" si="5"/>
        <v>40</v>
      </c>
      <c r="M30" s="39">
        <v>225.2</v>
      </c>
      <c r="N30" s="110"/>
      <c r="O30" s="126">
        <f t="shared" si="6"/>
        <v>47</v>
      </c>
      <c r="P30" s="39">
        <v>38</v>
      </c>
      <c r="Q30" s="126">
        <f t="shared" si="7"/>
        <v>39</v>
      </c>
      <c r="R30" s="39">
        <v>22.1</v>
      </c>
      <c r="S30" s="126">
        <f t="shared" si="8"/>
        <v>31</v>
      </c>
      <c r="T30" s="39">
        <v>51.3</v>
      </c>
      <c r="U30" s="126">
        <f t="shared" si="9"/>
        <v>28</v>
      </c>
      <c r="V30" s="39">
        <v>43.7</v>
      </c>
      <c r="W30" s="126">
        <f t="shared" si="10"/>
        <v>29</v>
      </c>
      <c r="X30" s="39">
        <v>42.4</v>
      </c>
      <c r="Y30" s="126">
        <f t="shared" si="11"/>
        <v>25</v>
      </c>
      <c r="Z30" s="39">
        <v>24.5</v>
      </c>
      <c r="AA30" s="17" t="s">
        <v>92</v>
      </c>
    </row>
    <row r="31" spans="1:27" ht="12" customHeight="1">
      <c r="A31" s="15" t="s">
        <v>32</v>
      </c>
      <c r="B31" s="122">
        <f t="shared" si="0"/>
        <v>41</v>
      </c>
      <c r="C31" s="39">
        <v>148.1</v>
      </c>
      <c r="D31" s="126">
        <f t="shared" si="1"/>
        <v>40</v>
      </c>
      <c r="E31" s="39">
        <v>116.3</v>
      </c>
      <c r="F31" s="126">
        <f t="shared" si="2"/>
        <v>38</v>
      </c>
      <c r="G31" s="39">
        <v>29.8</v>
      </c>
      <c r="H31" s="126">
        <f t="shared" si="3"/>
        <v>47</v>
      </c>
      <c r="I31" s="39">
        <v>13.6</v>
      </c>
      <c r="J31" s="126">
        <f t="shared" si="4"/>
        <v>39</v>
      </c>
      <c r="K31" s="39">
        <v>581.5</v>
      </c>
      <c r="L31" s="126">
        <f t="shared" si="5"/>
        <v>29</v>
      </c>
      <c r="M31" s="39">
        <v>313.1</v>
      </c>
      <c r="N31" s="110"/>
      <c r="O31" s="126">
        <f t="shared" si="6"/>
        <v>27</v>
      </c>
      <c r="P31" s="39">
        <v>70.3</v>
      </c>
      <c r="Q31" s="126">
        <f t="shared" si="7"/>
        <v>36</v>
      </c>
      <c r="R31" s="39">
        <v>26.2</v>
      </c>
      <c r="S31" s="126">
        <f t="shared" si="8"/>
        <v>44</v>
      </c>
      <c r="T31" s="39">
        <v>41.5</v>
      </c>
      <c r="U31" s="126">
        <f t="shared" si="9"/>
        <v>37</v>
      </c>
      <c r="V31" s="39">
        <v>37.2</v>
      </c>
      <c r="W31" s="126">
        <f t="shared" si="10"/>
        <v>37</v>
      </c>
      <c r="X31" s="39">
        <v>35.7</v>
      </c>
      <c r="Y31" s="126">
        <f t="shared" si="11"/>
        <v>42</v>
      </c>
      <c r="Z31" s="39">
        <v>14.9</v>
      </c>
      <c r="AA31" s="17" t="s">
        <v>93</v>
      </c>
    </row>
    <row r="32" spans="1:27" ht="12" customHeight="1">
      <c r="A32" s="15" t="s">
        <v>33</v>
      </c>
      <c r="B32" s="122">
        <f t="shared" si="0"/>
        <v>24</v>
      </c>
      <c r="C32" s="39">
        <v>174.6</v>
      </c>
      <c r="D32" s="126">
        <f t="shared" si="1"/>
        <v>31</v>
      </c>
      <c r="E32" s="39">
        <v>123.3</v>
      </c>
      <c r="F32" s="126">
        <f t="shared" si="2"/>
        <v>21</v>
      </c>
      <c r="G32" s="39">
        <v>40.8</v>
      </c>
      <c r="H32" s="126">
        <f t="shared" si="3"/>
        <v>30</v>
      </c>
      <c r="I32" s="39">
        <v>18.7</v>
      </c>
      <c r="J32" s="126">
        <f t="shared" si="4"/>
        <v>27</v>
      </c>
      <c r="K32" s="39">
        <v>708.6</v>
      </c>
      <c r="L32" s="126">
        <f t="shared" si="5"/>
        <v>45</v>
      </c>
      <c r="M32" s="39">
        <v>158</v>
      </c>
      <c r="N32" s="110"/>
      <c r="O32" s="126">
        <f t="shared" si="6"/>
        <v>28</v>
      </c>
      <c r="P32" s="39">
        <v>70.1</v>
      </c>
      <c r="Q32" s="126">
        <f t="shared" si="7"/>
        <v>28</v>
      </c>
      <c r="R32" s="39">
        <v>29.5</v>
      </c>
      <c r="S32" s="126">
        <f t="shared" si="8"/>
        <v>42</v>
      </c>
      <c r="T32" s="39">
        <v>44.6</v>
      </c>
      <c r="U32" s="126">
        <f t="shared" si="9"/>
        <v>34</v>
      </c>
      <c r="V32" s="39">
        <v>39</v>
      </c>
      <c r="W32" s="126">
        <f t="shared" si="10"/>
        <v>35</v>
      </c>
      <c r="X32" s="39">
        <v>36.9</v>
      </c>
      <c r="Y32" s="126">
        <f t="shared" si="11"/>
        <v>29</v>
      </c>
      <c r="Z32" s="39">
        <v>21.5</v>
      </c>
      <c r="AA32" s="17" t="s">
        <v>94</v>
      </c>
    </row>
    <row r="33" spans="1:27" s="34" customFormat="1" ht="24" customHeight="1">
      <c r="A33" s="32" t="s">
        <v>34</v>
      </c>
      <c r="B33" s="121">
        <f t="shared" si="0"/>
        <v>7</v>
      </c>
      <c r="C33" s="37">
        <v>209</v>
      </c>
      <c r="D33" s="125">
        <f t="shared" si="1"/>
        <v>34</v>
      </c>
      <c r="E33" s="37">
        <v>122</v>
      </c>
      <c r="F33" s="125">
        <f t="shared" si="2"/>
        <v>34</v>
      </c>
      <c r="G33" s="37">
        <v>32.8</v>
      </c>
      <c r="H33" s="125">
        <f t="shared" si="3"/>
        <v>10</v>
      </c>
      <c r="I33" s="37">
        <v>24.9</v>
      </c>
      <c r="J33" s="125">
        <f t="shared" si="4"/>
        <v>22</v>
      </c>
      <c r="K33" s="37">
        <v>727.1</v>
      </c>
      <c r="L33" s="125">
        <f t="shared" si="5"/>
        <v>38</v>
      </c>
      <c r="M33" s="37">
        <v>250.6</v>
      </c>
      <c r="N33" s="109"/>
      <c r="O33" s="125">
        <f t="shared" si="6"/>
        <v>39</v>
      </c>
      <c r="P33" s="37">
        <v>56.3</v>
      </c>
      <c r="Q33" s="125">
        <f t="shared" si="7"/>
        <v>44</v>
      </c>
      <c r="R33" s="37">
        <v>17.3</v>
      </c>
      <c r="S33" s="125">
        <f t="shared" si="8"/>
        <v>2</v>
      </c>
      <c r="T33" s="37">
        <v>108.8</v>
      </c>
      <c r="U33" s="125">
        <f t="shared" si="9"/>
        <v>3</v>
      </c>
      <c r="V33" s="37">
        <v>102.7</v>
      </c>
      <c r="W33" s="125">
        <f t="shared" si="10"/>
        <v>3</v>
      </c>
      <c r="X33" s="37">
        <v>99.7</v>
      </c>
      <c r="Y33" s="125">
        <f t="shared" si="11"/>
        <v>5</v>
      </c>
      <c r="Z33" s="37">
        <v>37.8</v>
      </c>
      <c r="AA33" s="33" t="s">
        <v>95</v>
      </c>
    </row>
    <row r="34" spans="1:27" ht="12" customHeight="1">
      <c r="A34" s="15" t="s">
        <v>35</v>
      </c>
      <c r="B34" s="122">
        <f t="shared" si="0"/>
        <v>4</v>
      </c>
      <c r="C34" s="39">
        <v>250.1</v>
      </c>
      <c r="D34" s="126">
        <f t="shared" si="1"/>
        <v>8</v>
      </c>
      <c r="E34" s="39">
        <v>149.7</v>
      </c>
      <c r="F34" s="126">
        <f t="shared" si="2"/>
        <v>47</v>
      </c>
      <c r="G34" s="39">
        <v>17.5</v>
      </c>
      <c r="H34" s="126">
        <f t="shared" si="3"/>
        <v>18</v>
      </c>
      <c r="I34" s="39">
        <v>22.7</v>
      </c>
      <c r="J34" s="126">
        <f t="shared" si="4"/>
        <v>36</v>
      </c>
      <c r="K34" s="39">
        <v>591.4</v>
      </c>
      <c r="L34" s="126">
        <f t="shared" si="5"/>
        <v>37</v>
      </c>
      <c r="M34" s="39">
        <v>254</v>
      </c>
      <c r="N34" s="110"/>
      <c r="O34" s="126">
        <f t="shared" si="6"/>
        <v>38</v>
      </c>
      <c r="P34" s="39">
        <v>57.9</v>
      </c>
      <c r="Q34" s="126">
        <f t="shared" si="7"/>
        <v>37</v>
      </c>
      <c r="R34" s="39">
        <v>26</v>
      </c>
      <c r="S34" s="126">
        <f t="shared" si="8"/>
        <v>4</v>
      </c>
      <c r="T34" s="39">
        <v>100.7</v>
      </c>
      <c r="U34" s="126">
        <f t="shared" si="9"/>
        <v>2</v>
      </c>
      <c r="V34" s="39">
        <v>109.3</v>
      </c>
      <c r="W34" s="126">
        <f t="shared" si="10"/>
        <v>2</v>
      </c>
      <c r="X34" s="39">
        <v>106.8</v>
      </c>
      <c r="Y34" s="126">
        <f t="shared" si="11"/>
        <v>3</v>
      </c>
      <c r="Z34" s="39">
        <v>56</v>
      </c>
      <c r="AA34" s="17" t="s">
        <v>96</v>
      </c>
    </row>
    <row r="35" spans="1:27" ht="12" customHeight="1">
      <c r="A35" s="15" t="s">
        <v>36</v>
      </c>
      <c r="B35" s="122">
        <f t="shared" si="0"/>
        <v>5</v>
      </c>
      <c r="C35" s="39">
        <v>222.9</v>
      </c>
      <c r="D35" s="126">
        <f t="shared" si="1"/>
        <v>3</v>
      </c>
      <c r="E35" s="39">
        <v>160.7</v>
      </c>
      <c r="F35" s="126">
        <f t="shared" si="2"/>
        <v>43</v>
      </c>
      <c r="G35" s="39">
        <v>22.1</v>
      </c>
      <c r="H35" s="126">
        <f t="shared" si="3"/>
        <v>40</v>
      </c>
      <c r="I35" s="39">
        <v>17.5</v>
      </c>
      <c r="J35" s="126">
        <f t="shared" si="4"/>
        <v>32</v>
      </c>
      <c r="K35" s="39">
        <v>618</v>
      </c>
      <c r="L35" s="126">
        <f t="shared" si="5"/>
        <v>39</v>
      </c>
      <c r="M35" s="39">
        <v>248.4</v>
      </c>
      <c r="N35" s="110"/>
      <c r="O35" s="126">
        <f t="shared" si="6"/>
        <v>34</v>
      </c>
      <c r="P35" s="39">
        <v>62.4</v>
      </c>
      <c r="Q35" s="126">
        <f t="shared" si="7"/>
        <v>40</v>
      </c>
      <c r="R35" s="39">
        <v>21.2</v>
      </c>
      <c r="S35" s="126">
        <f t="shared" si="8"/>
        <v>32</v>
      </c>
      <c r="T35" s="39">
        <v>48.9</v>
      </c>
      <c r="U35" s="126">
        <f t="shared" si="9"/>
        <v>16</v>
      </c>
      <c r="V35" s="39">
        <v>55.3</v>
      </c>
      <c r="W35" s="126">
        <f t="shared" si="10"/>
        <v>14</v>
      </c>
      <c r="X35" s="39">
        <v>54.6</v>
      </c>
      <c r="Y35" s="126">
        <f t="shared" si="11"/>
        <v>23</v>
      </c>
      <c r="Z35" s="39">
        <v>25.8</v>
      </c>
      <c r="AA35" s="17" t="s">
        <v>97</v>
      </c>
    </row>
    <row r="36" spans="1:27" ht="12" customHeight="1">
      <c r="A36" s="15" t="s">
        <v>37</v>
      </c>
      <c r="B36" s="122">
        <f t="shared" si="0"/>
        <v>17</v>
      </c>
      <c r="C36" s="39">
        <v>189.9</v>
      </c>
      <c r="D36" s="126">
        <f t="shared" si="1"/>
        <v>19</v>
      </c>
      <c r="E36" s="39">
        <v>132.3</v>
      </c>
      <c r="F36" s="126">
        <f t="shared" si="2"/>
        <v>37</v>
      </c>
      <c r="G36" s="39">
        <v>32.1</v>
      </c>
      <c r="H36" s="126">
        <f t="shared" si="3"/>
        <v>33</v>
      </c>
      <c r="I36" s="39">
        <v>18</v>
      </c>
      <c r="J36" s="126">
        <f t="shared" si="4"/>
        <v>34</v>
      </c>
      <c r="K36" s="39">
        <v>604.9</v>
      </c>
      <c r="L36" s="126">
        <f t="shared" si="5"/>
        <v>41</v>
      </c>
      <c r="M36" s="39">
        <v>220.6</v>
      </c>
      <c r="N36" s="110"/>
      <c r="O36" s="126">
        <f t="shared" si="6"/>
        <v>26</v>
      </c>
      <c r="P36" s="39">
        <v>71.6</v>
      </c>
      <c r="Q36" s="126">
        <f t="shared" si="7"/>
        <v>41</v>
      </c>
      <c r="R36" s="39">
        <v>20.4</v>
      </c>
      <c r="S36" s="126">
        <f t="shared" si="8"/>
        <v>39</v>
      </c>
      <c r="T36" s="39">
        <v>45.7</v>
      </c>
      <c r="U36" s="126">
        <f t="shared" si="9"/>
        <v>12</v>
      </c>
      <c r="V36" s="39">
        <v>56.3</v>
      </c>
      <c r="W36" s="126">
        <f t="shared" si="10"/>
        <v>5</v>
      </c>
      <c r="X36" s="39">
        <v>66.4</v>
      </c>
      <c r="Y36" s="126">
        <f t="shared" si="11"/>
        <v>13</v>
      </c>
      <c r="Z36" s="39">
        <v>30.6</v>
      </c>
      <c r="AA36" s="17" t="s">
        <v>98</v>
      </c>
    </row>
    <row r="37" spans="1:27" ht="12" customHeight="1">
      <c r="A37" s="15" t="s">
        <v>38</v>
      </c>
      <c r="B37" s="122">
        <f t="shared" si="0"/>
        <v>10</v>
      </c>
      <c r="C37" s="39">
        <v>203.7</v>
      </c>
      <c r="D37" s="126">
        <f t="shared" si="1"/>
        <v>18</v>
      </c>
      <c r="E37" s="39">
        <v>132.6</v>
      </c>
      <c r="F37" s="126">
        <f t="shared" si="2"/>
        <v>30</v>
      </c>
      <c r="G37" s="39">
        <v>38</v>
      </c>
      <c r="H37" s="126">
        <f t="shared" si="3"/>
        <v>20</v>
      </c>
      <c r="I37" s="39">
        <v>22.1</v>
      </c>
      <c r="J37" s="126">
        <f t="shared" si="4"/>
        <v>29</v>
      </c>
      <c r="K37" s="39">
        <v>661.8</v>
      </c>
      <c r="L37" s="126">
        <f t="shared" si="5"/>
        <v>14</v>
      </c>
      <c r="M37" s="39">
        <v>447.2</v>
      </c>
      <c r="N37" s="110"/>
      <c r="O37" s="126">
        <f t="shared" si="6"/>
        <v>31</v>
      </c>
      <c r="P37" s="39">
        <v>67.7</v>
      </c>
      <c r="Q37" s="126">
        <f t="shared" si="7"/>
        <v>20</v>
      </c>
      <c r="R37" s="39">
        <v>33.1</v>
      </c>
      <c r="S37" s="126">
        <f t="shared" si="8"/>
        <v>17</v>
      </c>
      <c r="T37" s="39">
        <v>65</v>
      </c>
      <c r="U37" s="126">
        <f t="shared" si="9"/>
        <v>4</v>
      </c>
      <c r="V37" s="39">
        <v>71.6</v>
      </c>
      <c r="W37" s="126">
        <f t="shared" si="10"/>
        <v>4</v>
      </c>
      <c r="X37" s="39">
        <v>69.5</v>
      </c>
      <c r="Y37" s="126">
        <f t="shared" si="11"/>
        <v>4</v>
      </c>
      <c r="Z37" s="39">
        <v>45.2</v>
      </c>
      <c r="AA37" s="17" t="s">
        <v>99</v>
      </c>
    </row>
    <row r="38" spans="1:27" s="34" customFormat="1" ht="24" customHeight="1">
      <c r="A38" s="32" t="s">
        <v>39</v>
      </c>
      <c r="B38" s="121">
        <f t="shared" si="0"/>
        <v>28</v>
      </c>
      <c r="C38" s="37">
        <v>168.2</v>
      </c>
      <c r="D38" s="125">
        <f t="shared" si="1"/>
        <v>22</v>
      </c>
      <c r="E38" s="37">
        <v>129.4</v>
      </c>
      <c r="F38" s="125">
        <f t="shared" si="2"/>
        <v>8</v>
      </c>
      <c r="G38" s="37">
        <v>47.7</v>
      </c>
      <c r="H38" s="125">
        <f t="shared" si="3"/>
        <v>1</v>
      </c>
      <c r="I38" s="37">
        <v>27.8</v>
      </c>
      <c r="J38" s="125">
        <f t="shared" si="4"/>
        <v>15</v>
      </c>
      <c r="K38" s="37">
        <v>812.4</v>
      </c>
      <c r="L38" s="125">
        <f t="shared" si="5"/>
        <v>20</v>
      </c>
      <c r="M38" s="37">
        <v>407.3</v>
      </c>
      <c r="N38" s="109"/>
      <c r="O38" s="125">
        <f t="shared" si="6"/>
        <v>2</v>
      </c>
      <c r="P38" s="37">
        <v>113.7</v>
      </c>
      <c r="Q38" s="125">
        <f t="shared" si="7"/>
        <v>2</v>
      </c>
      <c r="R38" s="37">
        <v>49.5</v>
      </c>
      <c r="S38" s="125">
        <f t="shared" si="8"/>
        <v>33</v>
      </c>
      <c r="T38" s="37">
        <v>48.2</v>
      </c>
      <c r="U38" s="125">
        <f t="shared" si="9"/>
        <v>36</v>
      </c>
      <c r="V38" s="37">
        <v>37.3</v>
      </c>
      <c r="W38" s="125">
        <f t="shared" si="10"/>
        <v>39</v>
      </c>
      <c r="X38" s="37">
        <v>35.1</v>
      </c>
      <c r="Y38" s="125">
        <f t="shared" si="11"/>
        <v>47</v>
      </c>
      <c r="Z38" s="37">
        <v>6.6</v>
      </c>
      <c r="AA38" s="33" t="s">
        <v>100</v>
      </c>
    </row>
    <row r="39" spans="1:27" ht="12" customHeight="1">
      <c r="A39" s="15" t="s">
        <v>40</v>
      </c>
      <c r="B39" s="122">
        <f t="shared" si="0"/>
        <v>44</v>
      </c>
      <c r="C39" s="39">
        <v>145.9</v>
      </c>
      <c r="D39" s="126">
        <f t="shared" si="1"/>
        <v>38</v>
      </c>
      <c r="E39" s="39">
        <v>118.3</v>
      </c>
      <c r="F39" s="126">
        <f t="shared" si="2"/>
        <v>1</v>
      </c>
      <c r="G39" s="39">
        <v>57.8</v>
      </c>
      <c r="H39" s="126">
        <f t="shared" si="3"/>
        <v>1</v>
      </c>
      <c r="I39" s="39">
        <v>27.8</v>
      </c>
      <c r="J39" s="126">
        <f t="shared" si="4"/>
        <v>8</v>
      </c>
      <c r="K39" s="39">
        <v>855.8</v>
      </c>
      <c r="L39" s="126">
        <f t="shared" si="5"/>
        <v>11</v>
      </c>
      <c r="M39" s="39">
        <v>463.4</v>
      </c>
      <c r="N39" s="110"/>
      <c r="O39" s="126">
        <f t="shared" si="6"/>
        <v>10</v>
      </c>
      <c r="P39" s="39">
        <v>91.6</v>
      </c>
      <c r="Q39" s="126">
        <f t="shared" si="7"/>
        <v>11</v>
      </c>
      <c r="R39" s="39">
        <v>40.3</v>
      </c>
      <c r="S39" s="126">
        <f t="shared" si="8"/>
        <v>11</v>
      </c>
      <c r="T39" s="39">
        <v>75.7</v>
      </c>
      <c r="U39" s="126">
        <f t="shared" si="9"/>
        <v>17</v>
      </c>
      <c r="V39" s="39">
        <v>55</v>
      </c>
      <c r="W39" s="126">
        <f t="shared" si="10"/>
        <v>17</v>
      </c>
      <c r="X39" s="39">
        <v>52.2</v>
      </c>
      <c r="Y39" s="126">
        <f t="shared" si="11"/>
        <v>45</v>
      </c>
      <c r="Z39" s="39">
        <v>10.3</v>
      </c>
      <c r="AA39" s="17" t="s">
        <v>101</v>
      </c>
    </row>
    <row r="40" spans="1:27" ht="12" customHeight="1">
      <c r="A40" s="15" t="s">
        <v>41</v>
      </c>
      <c r="B40" s="122">
        <f t="shared" si="0"/>
        <v>21</v>
      </c>
      <c r="C40" s="39">
        <v>183.5</v>
      </c>
      <c r="D40" s="126">
        <f t="shared" si="1"/>
        <v>17</v>
      </c>
      <c r="E40" s="39">
        <v>134.5</v>
      </c>
      <c r="F40" s="126">
        <f t="shared" si="2"/>
        <v>16</v>
      </c>
      <c r="G40" s="39">
        <v>43.4</v>
      </c>
      <c r="H40" s="126">
        <f t="shared" si="3"/>
        <v>28</v>
      </c>
      <c r="I40" s="39">
        <v>18.9</v>
      </c>
      <c r="J40" s="126">
        <f t="shared" si="4"/>
        <v>9</v>
      </c>
      <c r="K40" s="39">
        <v>850.2</v>
      </c>
      <c r="L40" s="126">
        <f t="shared" si="5"/>
        <v>28</v>
      </c>
      <c r="M40" s="39">
        <v>317.5</v>
      </c>
      <c r="N40" s="110"/>
      <c r="O40" s="126">
        <f t="shared" si="6"/>
        <v>9</v>
      </c>
      <c r="P40" s="39">
        <v>99.2</v>
      </c>
      <c r="Q40" s="126">
        <f t="shared" si="7"/>
        <v>32</v>
      </c>
      <c r="R40" s="39">
        <v>28.2</v>
      </c>
      <c r="S40" s="126">
        <f t="shared" si="8"/>
        <v>34</v>
      </c>
      <c r="T40" s="39">
        <v>48</v>
      </c>
      <c r="U40" s="126">
        <f t="shared" si="9"/>
        <v>31</v>
      </c>
      <c r="V40" s="39">
        <v>40.2</v>
      </c>
      <c r="W40" s="126">
        <f t="shared" si="10"/>
        <v>33</v>
      </c>
      <c r="X40" s="39">
        <v>38.1</v>
      </c>
      <c r="Y40" s="126">
        <f t="shared" si="11"/>
        <v>40</v>
      </c>
      <c r="Z40" s="39">
        <v>15.4</v>
      </c>
      <c r="AA40" s="17" t="s">
        <v>102</v>
      </c>
    </row>
    <row r="41" spans="1:27" ht="12" customHeight="1">
      <c r="A41" s="15" t="s">
        <v>42</v>
      </c>
      <c r="B41" s="122">
        <f t="shared" si="0"/>
        <v>8</v>
      </c>
      <c r="C41" s="39">
        <v>208.4</v>
      </c>
      <c r="D41" s="126">
        <f t="shared" si="1"/>
        <v>5</v>
      </c>
      <c r="E41" s="39">
        <v>157.7</v>
      </c>
      <c r="F41" s="126">
        <f t="shared" si="2"/>
        <v>33</v>
      </c>
      <c r="G41" s="39">
        <v>34.8</v>
      </c>
      <c r="H41" s="126">
        <f t="shared" si="3"/>
        <v>32</v>
      </c>
      <c r="I41" s="39">
        <v>18.5</v>
      </c>
      <c r="J41" s="126">
        <f t="shared" si="4"/>
        <v>24</v>
      </c>
      <c r="K41" s="39">
        <v>723.8</v>
      </c>
      <c r="L41" s="126">
        <f t="shared" si="5"/>
        <v>10</v>
      </c>
      <c r="M41" s="39">
        <v>472.2</v>
      </c>
      <c r="N41" s="110"/>
      <c r="O41" s="126">
        <f t="shared" si="6"/>
        <v>13</v>
      </c>
      <c r="P41" s="39">
        <v>89.1</v>
      </c>
      <c r="Q41" s="126">
        <f t="shared" si="7"/>
        <v>14</v>
      </c>
      <c r="R41" s="39">
        <v>37</v>
      </c>
      <c r="S41" s="126">
        <f t="shared" si="8"/>
        <v>25</v>
      </c>
      <c r="T41" s="39">
        <v>57</v>
      </c>
      <c r="U41" s="126">
        <f t="shared" si="9"/>
        <v>20</v>
      </c>
      <c r="V41" s="39">
        <v>48.6</v>
      </c>
      <c r="W41" s="126">
        <f t="shared" si="10"/>
        <v>20</v>
      </c>
      <c r="X41" s="39">
        <v>47.3</v>
      </c>
      <c r="Y41" s="126">
        <f t="shared" si="11"/>
        <v>34</v>
      </c>
      <c r="Z41" s="39">
        <v>19</v>
      </c>
      <c r="AA41" s="17" t="s">
        <v>103</v>
      </c>
    </row>
    <row r="42" spans="1:27" ht="12" customHeight="1">
      <c r="A42" s="15" t="s">
        <v>43</v>
      </c>
      <c r="B42" s="122">
        <f t="shared" si="0"/>
        <v>13</v>
      </c>
      <c r="C42" s="39">
        <v>197.9</v>
      </c>
      <c r="D42" s="126">
        <f t="shared" si="1"/>
        <v>7</v>
      </c>
      <c r="E42" s="39">
        <v>156.3</v>
      </c>
      <c r="F42" s="126">
        <f t="shared" si="2"/>
        <v>6</v>
      </c>
      <c r="G42" s="39">
        <v>49</v>
      </c>
      <c r="H42" s="126">
        <f t="shared" si="3"/>
        <v>9</v>
      </c>
      <c r="I42" s="39">
        <v>25</v>
      </c>
      <c r="J42" s="126">
        <f t="shared" si="4"/>
        <v>18</v>
      </c>
      <c r="K42" s="39">
        <v>803.2</v>
      </c>
      <c r="L42" s="126">
        <f t="shared" si="5"/>
        <v>9</v>
      </c>
      <c r="M42" s="39">
        <v>509</v>
      </c>
      <c r="N42" s="110"/>
      <c r="O42" s="126">
        <f t="shared" si="6"/>
        <v>19</v>
      </c>
      <c r="P42" s="39">
        <v>78.9</v>
      </c>
      <c r="Q42" s="126">
        <f t="shared" si="7"/>
        <v>18</v>
      </c>
      <c r="R42" s="39">
        <v>34.5</v>
      </c>
      <c r="S42" s="126">
        <f t="shared" si="8"/>
        <v>15</v>
      </c>
      <c r="T42" s="39">
        <v>65.5</v>
      </c>
      <c r="U42" s="126">
        <f t="shared" si="9"/>
        <v>22</v>
      </c>
      <c r="V42" s="39">
        <v>47.1</v>
      </c>
      <c r="W42" s="126">
        <f t="shared" si="10"/>
        <v>24</v>
      </c>
      <c r="X42" s="39">
        <v>45.2</v>
      </c>
      <c r="Y42" s="126">
        <f t="shared" si="11"/>
        <v>41</v>
      </c>
      <c r="Z42" s="39">
        <v>15</v>
      </c>
      <c r="AA42" s="17" t="s">
        <v>77</v>
      </c>
    </row>
    <row r="43" spans="1:27" s="34" customFormat="1" ht="24" customHeight="1">
      <c r="A43" s="32" t="s">
        <v>44</v>
      </c>
      <c r="B43" s="121">
        <f t="shared" si="0"/>
        <v>2</v>
      </c>
      <c r="C43" s="37">
        <v>303.9</v>
      </c>
      <c r="D43" s="125">
        <f t="shared" si="1"/>
        <v>2</v>
      </c>
      <c r="E43" s="37">
        <v>167.7</v>
      </c>
      <c r="F43" s="125">
        <f t="shared" si="2"/>
        <v>17</v>
      </c>
      <c r="G43" s="37">
        <v>41.7</v>
      </c>
      <c r="H43" s="125">
        <f t="shared" si="3"/>
        <v>13</v>
      </c>
      <c r="I43" s="37">
        <v>23.9</v>
      </c>
      <c r="J43" s="125">
        <f t="shared" si="4"/>
        <v>12</v>
      </c>
      <c r="K43" s="37">
        <v>823.2</v>
      </c>
      <c r="L43" s="125">
        <f t="shared" si="5"/>
        <v>7</v>
      </c>
      <c r="M43" s="37">
        <v>547</v>
      </c>
      <c r="N43" s="109"/>
      <c r="O43" s="125">
        <f t="shared" si="6"/>
        <v>1</v>
      </c>
      <c r="P43" s="37">
        <v>124.1</v>
      </c>
      <c r="Q43" s="125">
        <f t="shared" si="7"/>
        <v>4</v>
      </c>
      <c r="R43" s="37">
        <v>48.4</v>
      </c>
      <c r="S43" s="125">
        <f t="shared" si="8"/>
        <v>12</v>
      </c>
      <c r="T43" s="37">
        <v>72</v>
      </c>
      <c r="U43" s="125">
        <f t="shared" si="9"/>
        <v>29</v>
      </c>
      <c r="V43" s="37">
        <v>42.5</v>
      </c>
      <c r="W43" s="125">
        <f t="shared" si="10"/>
        <v>28</v>
      </c>
      <c r="X43" s="37">
        <v>42.9</v>
      </c>
      <c r="Y43" s="125">
        <f t="shared" si="11"/>
        <v>20</v>
      </c>
      <c r="Z43" s="37">
        <v>26.8</v>
      </c>
      <c r="AA43" s="33" t="s">
        <v>104</v>
      </c>
    </row>
    <row r="44" spans="1:27" ht="12" customHeight="1">
      <c r="A44" s="15" t="s">
        <v>45</v>
      </c>
      <c r="B44" s="122">
        <f t="shared" si="0"/>
        <v>9</v>
      </c>
      <c r="C44" s="39">
        <v>205.2</v>
      </c>
      <c r="D44" s="126">
        <f t="shared" si="1"/>
        <v>9</v>
      </c>
      <c r="E44" s="39">
        <v>149.3</v>
      </c>
      <c r="F44" s="126">
        <f t="shared" si="2"/>
        <v>9</v>
      </c>
      <c r="G44" s="39">
        <v>46.8</v>
      </c>
      <c r="H44" s="126">
        <f t="shared" si="3"/>
        <v>17</v>
      </c>
      <c r="I44" s="39">
        <v>22.9</v>
      </c>
      <c r="J44" s="126">
        <f t="shared" si="4"/>
        <v>13</v>
      </c>
      <c r="K44" s="39">
        <v>817</v>
      </c>
      <c r="L44" s="126">
        <f t="shared" si="5"/>
        <v>15</v>
      </c>
      <c r="M44" s="39">
        <v>432.1</v>
      </c>
      <c r="N44" s="110"/>
      <c r="O44" s="126">
        <f t="shared" si="6"/>
        <v>7</v>
      </c>
      <c r="P44" s="39">
        <v>100.8</v>
      </c>
      <c r="Q44" s="126">
        <f t="shared" si="7"/>
        <v>3</v>
      </c>
      <c r="R44" s="39">
        <v>48.8</v>
      </c>
      <c r="S44" s="126">
        <f t="shared" si="8"/>
        <v>5</v>
      </c>
      <c r="T44" s="39">
        <v>100.3</v>
      </c>
      <c r="U44" s="126">
        <f t="shared" si="9"/>
        <v>11</v>
      </c>
      <c r="V44" s="39">
        <v>57.4</v>
      </c>
      <c r="W44" s="126">
        <f t="shared" si="10"/>
        <v>15</v>
      </c>
      <c r="X44" s="39">
        <v>54.4</v>
      </c>
      <c r="Y44" s="126">
        <f t="shared" si="11"/>
        <v>10</v>
      </c>
      <c r="Z44" s="39">
        <v>31.5</v>
      </c>
      <c r="AA44" s="17" t="s">
        <v>105</v>
      </c>
    </row>
    <row r="45" spans="1:27" ht="12" customHeight="1">
      <c r="A45" s="15" t="s">
        <v>176</v>
      </c>
      <c r="B45" s="122">
        <f t="shared" si="0"/>
        <v>26</v>
      </c>
      <c r="C45" s="39">
        <v>170.1</v>
      </c>
      <c r="D45" s="126">
        <f t="shared" si="1"/>
        <v>20</v>
      </c>
      <c r="E45" s="39">
        <v>131.6</v>
      </c>
      <c r="F45" s="126">
        <f t="shared" si="2"/>
        <v>18</v>
      </c>
      <c r="G45" s="39">
        <v>41.6</v>
      </c>
      <c r="H45" s="126">
        <f t="shared" si="3"/>
        <v>36</v>
      </c>
      <c r="I45" s="39">
        <v>17.9</v>
      </c>
      <c r="J45" s="126">
        <f t="shared" si="4"/>
        <v>10</v>
      </c>
      <c r="K45" s="39">
        <v>835.7</v>
      </c>
      <c r="L45" s="126">
        <f t="shared" si="5"/>
        <v>12</v>
      </c>
      <c r="M45" s="39">
        <v>462.2</v>
      </c>
      <c r="N45" s="110"/>
      <c r="O45" s="126">
        <f t="shared" si="6"/>
        <v>22</v>
      </c>
      <c r="P45" s="39">
        <v>76.9</v>
      </c>
      <c r="Q45" s="126">
        <f t="shared" si="7"/>
        <v>15</v>
      </c>
      <c r="R45" s="39">
        <v>36.2</v>
      </c>
      <c r="S45" s="126">
        <f t="shared" si="8"/>
        <v>16</v>
      </c>
      <c r="T45" s="39">
        <v>65.4</v>
      </c>
      <c r="U45" s="126">
        <f t="shared" si="9"/>
        <v>30</v>
      </c>
      <c r="V45" s="39">
        <v>41.4</v>
      </c>
      <c r="W45" s="126">
        <f t="shared" si="10"/>
        <v>30</v>
      </c>
      <c r="X45" s="39">
        <v>40.1</v>
      </c>
      <c r="Y45" s="126">
        <f t="shared" si="11"/>
        <v>44</v>
      </c>
      <c r="Z45" s="39">
        <v>10.5</v>
      </c>
      <c r="AA45" s="17" t="s">
        <v>92</v>
      </c>
    </row>
    <row r="46" spans="1:27" ht="12" customHeight="1">
      <c r="A46" s="15" t="s">
        <v>46</v>
      </c>
      <c r="B46" s="122">
        <f t="shared" si="0"/>
        <v>11</v>
      </c>
      <c r="C46" s="39">
        <v>200.4</v>
      </c>
      <c r="D46" s="126">
        <f t="shared" si="1"/>
        <v>4</v>
      </c>
      <c r="E46" s="39">
        <v>158.7</v>
      </c>
      <c r="F46" s="126">
        <f t="shared" si="2"/>
        <v>5</v>
      </c>
      <c r="G46" s="39">
        <v>51</v>
      </c>
      <c r="H46" s="126">
        <f t="shared" si="3"/>
        <v>36</v>
      </c>
      <c r="I46" s="39">
        <v>17.9</v>
      </c>
      <c r="J46" s="126">
        <f t="shared" si="4"/>
        <v>1</v>
      </c>
      <c r="K46" s="39">
        <v>941.2</v>
      </c>
      <c r="L46" s="126">
        <f t="shared" si="5"/>
        <v>5</v>
      </c>
      <c r="M46" s="39">
        <v>572.5</v>
      </c>
      <c r="N46" s="110"/>
      <c r="O46" s="126">
        <f t="shared" si="6"/>
        <v>5</v>
      </c>
      <c r="P46" s="39">
        <v>105.7</v>
      </c>
      <c r="Q46" s="126">
        <f t="shared" si="7"/>
        <v>20</v>
      </c>
      <c r="R46" s="39">
        <v>33.1</v>
      </c>
      <c r="S46" s="126">
        <f t="shared" si="8"/>
        <v>20</v>
      </c>
      <c r="T46" s="39">
        <v>62.6</v>
      </c>
      <c r="U46" s="126">
        <f t="shared" si="9"/>
        <v>15</v>
      </c>
      <c r="V46" s="39">
        <v>55.5</v>
      </c>
      <c r="W46" s="126">
        <f t="shared" si="10"/>
        <v>16</v>
      </c>
      <c r="X46" s="39">
        <v>53.7</v>
      </c>
      <c r="Y46" s="126">
        <f t="shared" si="11"/>
        <v>14</v>
      </c>
      <c r="Z46" s="39">
        <v>30.3</v>
      </c>
      <c r="AA46" s="17" t="s">
        <v>106</v>
      </c>
    </row>
    <row r="47" spans="1:27" ht="12" customHeight="1">
      <c r="A47" s="15" t="s">
        <v>47</v>
      </c>
      <c r="B47" s="122">
        <f t="shared" si="0"/>
        <v>20</v>
      </c>
      <c r="C47" s="39">
        <v>183.8</v>
      </c>
      <c r="D47" s="126">
        <f t="shared" si="1"/>
        <v>10</v>
      </c>
      <c r="E47" s="39">
        <v>143.1</v>
      </c>
      <c r="F47" s="126">
        <f t="shared" si="2"/>
        <v>40</v>
      </c>
      <c r="G47" s="39">
        <v>26.5</v>
      </c>
      <c r="H47" s="126">
        <f t="shared" si="3"/>
        <v>28</v>
      </c>
      <c r="I47" s="39">
        <v>18.9</v>
      </c>
      <c r="J47" s="126">
        <f t="shared" si="4"/>
        <v>16</v>
      </c>
      <c r="K47" s="39">
        <v>810.3</v>
      </c>
      <c r="L47" s="126">
        <f t="shared" si="5"/>
        <v>17</v>
      </c>
      <c r="M47" s="39">
        <v>424.6</v>
      </c>
      <c r="N47" s="110"/>
      <c r="O47" s="126">
        <f t="shared" si="6"/>
        <v>12</v>
      </c>
      <c r="P47" s="39">
        <v>89.2</v>
      </c>
      <c r="Q47" s="126">
        <f t="shared" si="7"/>
        <v>34</v>
      </c>
      <c r="R47" s="39">
        <v>27.4</v>
      </c>
      <c r="S47" s="126">
        <f t="shared" si="8"/>
        <v>27</v>
      </c>
      <c r="T47" s="39">
        <v>56</v>
      </c>
      <c r="U47" s="126">
        <f t="shared" si="9"/>
        <v>24</v>
      </c>
      <c r="V47" s="39">
        <v>46.6</v>
      </c>
      <c r="W47" s="126">
        <f t="shared" si="10"/>
        <v>22</v>
      </c>
      <c r="X47" s="39">
        <v>45.7</v>
      </c>
      <c r="Y47" s="126">
        <f t="shared" si="11"/>
        <v>22</v>
      </c>
      <c r="Z47" s="39">
        <v>26</v>
      </c>
      <c r="AA47" s="17" t="s">
        <v>78</v>
      </c>
    </row>
    <row r="48" spans="1:27" s="34" customFormat="1" ht="24" customHeight="1">
      <c r="A48" s="32" t="s">
        <v>48</v>
      </c>
      <c r="B48" s="121">
        <f t="shared" si="0"/>
        <v>15</v>
      </c>
      <c r="C48" s="37">
        <v>192</v>
      </c>
      <c r="D48" s="125">
        <f t="shared" si="1"/>
        <v>6</v>
      </c>
      <c r="E48" s="37">
        <v>156.5</v>
      </c>
      <c r="F48" s="125">
        <f t="shared" si="2"/>
        <v>7</v>
      </c>
      <c r="G48" s="37">
        <v>48</v>
      </c>
      <c r="H48" s="125">
        <f t="shared" si="3"/>
        <v>43</v>
      </c>
      <c r="I48" s="37">
        <v>16.3</v>
      </c>
      <c r="J48" s="125">
        <f t="shared" si="4"/>
        <v>5</v>
      </c>
      <c r="K48" s="37">
        <v>867.6</v>
      </c>
      <c r="L48" s="125">
        <f t="shared" si="5"/>
        <v>6</v>
      </c>
      <c r="M48" s="37">
        <v>567.2</v>
      </c>
      <c r="N48" s="109"/>
      <c r="O48" s="125">
        <f t="shared" si="6"/>
        <v>3</v>
      </c>
      <c r="P48" s="37">
        <v>111</v>
      </c>
      <c r="Q48" s="125">
        <f t="shared" si="7"/>
        <v>16</v>
      </c>
      <c r="R48" s="37">
        <v>34.9</v>
      </c>
      <c r="S48" s="125">
        <f t="shared" si="8"/>
        <v>19</v>
      </c>
      <c r="T48" s="37">
        <v>64.1</v>
      </c>
      <c r="U48" s="125">
        <f t="shared" si="9"/>
        <v>18</v>
      </c>
      <c r="V48" s="37">
        <v>49.9</v>
      </c>
      <c r="W48" s="125">
        <f t="shared" si="10"/>
        <v>18</v>
      </c>
      <c r="X48" s="37">
        <v>49.1</v>
      </c>
      <c r="Y48" s="125">
        <f t="shared" si="11"/>
        <v>39</v>
      </c>
      <c r="Z48" s="37">
        <v>16.8</v>
      </c>
      <c r="AA48" s="33" t="s">
        <v>107</v>
      </c>
    </row>
    <row r="49" spans="1:27" ht="12" customHeight="1">
      <c r="A49" s="15" t="s">
        <v>49</v>
      </c>
      <c r="B49" s="122">
        <f t="shared" si="0"/>
        <v>23</v>
      </c>
      <c r="C49" s="39">
        <v>178.5</v>
      </c>
      <c r="D49" s="126">
        <f t="shared" si="1"/>
        <v>12</v>
      </c>
      <c r="E49" s="39">
        <v>140.4</v>
      </c>
      <c r="F49" s="126">
        <f t="shared" si="2"/>
        <v>25</v>
      </c>
      <c r="G49" s="39">
        <v>40.1</v>
      </c>
      <c r="H49" s="126">
        <f t="shared" si="3"/>
        <v>23</v>
      </c>
      <c r="I49" s="39">
        <v>20.5</v>
      </c>
      <c r="J49" s="126">
        <f t="shared" si="4"/>
        <v>6</v>
      </c>
      <c r="K49" s="39">
        <v>862.8</v>
      </c>
      <c r="L49" s="126">
        <f t="shared" si="5"/>
        <v>3</v>
      </c>
      <c r="M49" s="39">
        <v>608</v>
      </c>
      <c r="N49" s="110"/>
      <c r="O49" s="126">
        <f t="shared" si="6"/>
        <v>17</v>
      </c>
      <c r="P49" s="39">
        <v>84.3</v>
      </c>
      <c r="Q49" s="126">
        <f t="shared" si="7"/>
        <v>22</v>
      </c>
      <c r="R49" s="39">
        <v>32.5</v>
      </c>
      <c r="S49" s="126">
        <f t="shared" si="8"/>
        <v>18</v>
      </c>
      <c r="T49" s="39">
        <v>64.9</v>
      </c>
      <c r="U49" s="126">
        <f t="shared" si="9"/>
        <v>13</v>
      </c>
      <c r="V49" s="39">
        <v>56</v>
      </c>
      <c r="W49" s="126">
        <f t="shared" si="10"/>
        <v>13</v>
      </c>
      <c r="X49" s="39">
        <v>54.8</v>
      </c>
      <c r="Y49" s="126">
        <f t="shared" si="11"/>
        <v>24</v>
      </c>
      <c r="Z49" s="39">
        <v>25.4</v>
      </c>
      <c r="AA49" s="17" t="s">
        <v>89</v>
      </c>
    </row>
    <row r="50" spans="1:27" ht="12" customHeight="1">
      <c r="A50" s="15" t="s">
        <v>50</v>
      </c>
      <c r="B50" s="122">
        <f t="shared" si="0"/>
        <v>31</v>
      </c>
      <c r="C50" s="39">
        <v>163.3</v>
      </c>
      <c r="D50" s="126">
        <f t="shared" si="1"/>
        <v>36</v>
      </c>
      <c r="E50" s="39">
        <v>118.9</v>
      </c>
      <c r="F50" s="126">
        <f t="shared" si="2"/>
        <v>22</v>
      </c>
      <c r="G50" s="39">
        <v>40.5</v>
      </c>
      <c r="H50" s="126">
        <f t="shared" si="3"/>
        <v>33</v>
      </c>
      <c r="I50" s="39">
        <v>18</v>
      </c>
      <c r="J50" s="126">
        <f t="shared" si="4"/>
        <v>2</v>
      </c>
      <c r="K50" s="39">
        <v>897.2</v>
      </c>
      <c r="L50" s="126">
        <f t="shared" si="5"/>
        <v>4</v>
      </c>
      <c r="M50" s="39">
        <v>583.2</v>
      </c>
      <c r="N50" s="110"/>
      <c r="O50" s="126">
        <f t="shared" si="6"/>
        <v>8</v>
      </c>
      <c r="P50" s="39">
        <v>99.5</v>
      </c>
      <c r="Q50" s="126">
        <f t="shared" si="7"/>
        <v>17</v>
      </c>
      <c r="R50" s="39">
        <v>34.7</v>
      </c>
      <c r="S50" s="126">
        <f t="shared" si="8"/>
        <v>28</v>
      </c>
      <c r="T50" s="39">
        <v>54.4</v>
      </c>
      <c r="U50" s="126">
        <f t="shared" si="9"/>
        <v>21</v>
      </c>
      <c r="V50" s="39">
        <v>47.3</v>
      </c>
      <c r="W50" s="126">
        <f t="shared" si="10"/>
        <v>21</v>
      </c>
      <c r="X50" s="39">
        <v>46.6</v>
      </c>
      <c r="Y50" s="126">
        <f t="shared" si="11"/>
        <v>43</v>
      </c>
      <c r="Z50" s="39">
        <v>12.6</v>
      </c>
      <c r="AA50" s="17" t="s">
        <v>108</v>
      </c>
    </row>
    <row r="51" spans="1:27" ht="12" customHeight="1">
      <c r="A51" s="14" t="s">
        <v>51</v>
      </c>
      <c r="B51" s="123">
        <f t="shared" si="0"/>
        <v>34</v>
      </c>
      <c r="C51" s="41">
        <v>157</v>
      </c>
      <c r="D51" s="127">
        <f t="shared" si="1"/>
        <v>28</v>
      </c>
      <c r="E51" s="41">
        <v>125.9</v>
      </c>
      <c r="F51" s="127">
        <f t="shared" si="2"/>
        <v>13</v>
      </c>
      <c r="G51" s="41">
        <v>44.7</v>
      </c>
      <c r="H51" s="127">
        <f t="shared" si="3"/>
        <v>23</v>
      </c>
      <c r="I51" s="41">
        <v>20.5</v>
      </c>
      <c r="J51" s="127">
        <f t="shared" si="4"/>
        <v>11</v>
      </c>
      <c r="K51" s="41">
        <v>830.3</v>
      </c>
      <c r="L51" s="127">
        <f t="shared" si="5"/>
        <v>8</v>
      </c>
      <c r="M51" s="41">
        <v>531.9</v>
      </c>
      <c r="N51" s="108"/>
      <c r="O51" s="127">
        <f t="shared" si="6"/>
        <v>6</v>
      </c>
      <c r="P51" s="41">
        <v>102.2</v>
      </c>
      <c r="Q51" s="127">
        <f t="shared" si="7"/>
        <v>1</v>
      </c>
      <c r="R51" s="41">
        <v>50.6</v>
      </c>
      <c r="S51" s="127">
        <f t="shared" si="8"/>
        <v>8</v>
      </c>
      <c r="T51" s="41">
        <v>81.4</v>
      </c>
      <c r="U51" s="127">
        <f t="shared" si="9"/>
        <v>5</v>
      </c>
      <c r="V51" s="41">
        <v>66.3</v>
      </c>
      <c r="W51" s="127">
        <f t="shared" si="10"/>
        <v>6</v>
      </c>
      <c r="X51" s="41">
        <v>65.4</v>
      </c>
      <c r="Y51" s="127">
        <f t="shared" si="11"/>
        <v>37</v>
      </c>
      <c r="Z51" s="41">
        <v>17.8</v>
      </c>
      <c r="AA51" s="18" t="s">
        <v>96</v>
      </c>
    </row>
    <row r="52" spans="1:27" ht="12" customHeight="1">
      <c r="A52" s="15" t="s">
        <v>52</v>
      </c>
      <c r="B52" s="122">
        <f t="shared" si="0"/>
        <v>43</v>
      </c>
      <c r="C52" s="39">
        <v>146.2</v>
      </c>
      <c r="D52" s="126">
        <f t="shared" si="1"/>
        <v>41</v>
      </c>
      <c r="E52" s="39">
        <v>115.3</v>
      </c>
      <c r="F52" s="126">
        <f t="shared" si="2"/>
        <v>24</v>
      </c>
      <c r="G52" s="39">
        <v>40.3</v>
      </c>
      <c r="H52" s="126">
        <f t="shared" si="3"/>
        <v>39</v>
      </c>
      <c r="I52" s="39">
        <v>17.6</v>
      </c>
      <c r="J52" s="126">
        <f t="shared" si="4"/>
        <v>7</v>
      </c>
      <c r="K52" s="39">
        <v>862.6</v>
      </c>
      <c r="L52" s="126">
        <f t="shared" si="5"/>
        <v>2</v>
      </c>
      <c r="M52" s="39">
        <v>619.5</v>
      </c>
      <c r="N52" s="110"/>
      <c r="O52" s="126">
        <f t="shared" si="6"/>
        <v>4</v>
      </c>
      <c r="P52" s="39">
        <v>107.8</v>
      </c>
      <c r="Q52" s="126">
        <f t="shared" si="7"/>
        <v>25</v>
      </c>
      <c r="R52" s="39">
        <v>31.8</v>
      </c>
      <c r="S52" s="126">
        <f t="shared" si="8"/>
        <v>13</v>
      </c>
      <c r="T52" s="39">
        <v>71.5</v>
      </c>
      <c r="U52" s="126">
        <f t="shared" si="9"/>
        <v>10</v>
      </c>
      <c r="V52" s="39">
        <v>59.7</v>
      </c>
      <c r="W52" s="126">
        <f t="shared" si="10"/>
        <v>10</v>
      </c>
      <c r="X52" s="39">
        <v>58.5</v>
      </c>
      <c r="Y52" s="126">
        <f t="shared" si="11"/>
        <v>36</v>
      </c>
      <c r="Z52" s="39">
        <v>18</v>
      </c>
      <c r="AA52" s="17" t="s">
        <v>75</v>
      </c>
    </row>
    <row r="53" spans="1:27" s="34" customFormat="1" ht="24" customHeight="1">
      <c r="A53" s="32" t="s">
        <v>53</v>
      </c>
      <c r="B53" s="121">
        <f t="shared" si="0"/>
        <v>40</v>
      </c>
      <c r="C53" s="37">
        <v>148.2</v>
      </c>
      <c r="D53" s="125">
        <f t="shared" si="1"/>
        <v>30</v>
      </c>
      <c r="E53" s="37">
        <v>123.8</v>
      </c>
      <c r="F53" s="125">
        <f t="shared" si="2"/>
        <v>20</v>
      </c>
      <c r="G53" s="37">
        <v>41.1</v>
      </c>
      <c r="H53" s="125">
        <f t="shared" si="3"/>
        <v>4</v>
      </c>
      <c r="I53" s="37">
        <v>26.9</v>
      </c>
      <c r="J53" s="125">
        <f t="shared" si="4"/>
        <v>3</v>
      </c>
      <c r="K53" s="37">
        <v>870.2</v>
      </c>
      <c r="L53" s="125">
        <f t="shared" si="5"/>
        <v>1</v>
      </c>
      <c r="M53" s="37">
        <v>648.1</v>
      </c>
      <c r="N53" s="109"/>
      <c r="O53" s="125">
        <f t="shared" si="6"/>
        <v>18</v>
      </c>
      <c r="P53" s="37">
        <v>80</v>
      </c>
      <c r="Q53" s="125">
        <f t="shared" si="7"/>
        <v>31</v>
      </c>
      <c r="R53" s="37">
        <v>28.6</v>
      </c>
      <c r="S53" s="125">
        <f t="shared" si="8"/>
        <v>21</v>
      </c>
      <c r="T53" s="37">
        <v>62</v>
      </c>
      <c r="U53" s="125">
        <f t="shared" si="9"/>
        <v>9</v>
      </c>
      <c r="V53" s="37">
        <v>59.8</v>
      </c>
      <c r="W53" s="125">
        <f t="shared" si="10"/>
        <v>11</v>
      </c>
      <c r="X53" s="37">
        <v>58.2</v>
      </c>
      <c r="Y53" s="125">
        <f t="shared" si="11"/>
        <v>33</v>
      </c>
      <c r="Z53" s="37">
        <v>19.2</v>
      </c>
      <c r="AA53" s="33" t="s">
        <v>109</v>
      </c>
    </row>
    <row r="54" spans="1:27" ht="12" customHeight="1">
      <c r="A54" s="25" t="s">
        <v>54</v>
      </c>
      <c r="B54" s="124">
        <f t="shared" si="0"/>
        <v>46</v>
      </c>
      <c r="C54" s="102">
        <v>133.2</v>
      </c>
      <c r="D54" s="128">
        <f t="shared" si="1"/>
        <v>44</v>
      </c>
      <c r="E54" s="102">
        <v>111</v>
      </c>
      <c r="F54" s="128">
        <f t="shared" si="2"/>
        <v>26</v>
      </c>
      <c r="G54" s="102">
        <v>39.8</v>
      </c>
      <c r="H54" s="128">
        <f t="shared" si="3"/>
        <v>27</v>
      </c>
      <c r="I54" s="102">
        <v>19.2</v>
      </c>
      <c r="J54" s="128">
        <f t="shared" si="4"/>
        <v>28</v>
      </c>
      <c r="K54" s="102">
        <v>690</v>
      </c>
      <c r="L54" s="128">
        <f t="shared" si="5"/>
        <v>22</v>
      </c>
      <c r="M54" s="102">
        <v>356.1</v>
      </c>
      <c r="N54" s="110"/>
      <c r="O54" s="128">
        <f t="shared" si="6"/>
        <v>44</v>
      </c>
      <c r="P54" s="102">
        <v>48.5</v>
      </c>
      <c r="Q54" s="128">
        <f t="shared" si="7"/>
        <v>45</v>
      </c>
      <c r="R54" s="102">
        <v>17.2</v>
      </c>
      <c r="S54" s="128">
        <f t="shared" si="8"/>
        <v>47</v>
      </c>
      <c r="T54" s="102">
        <v>24.8</v>
      </c>
      <c r="U54" s="128">
        <f t="shared" si="9"/>
        <v>47</v>
      </c>
      <c r="V54" s="102">
        <v>27.9</v>
      </c>
      <c r="W54" s="128">
        <f t="shared" si="10"/>
        <v>46</v>
      </c>
      <c r="X54" s="102">
        <v>28.5</v>
      </c>
      <c r="Y54" s="128">
        <f t="shared" si="11"/>
        <v>46</v>
      </c>
      <c r="Z54" s="102">
        <v>8</v>
      </c>
      <c r="AA54" s="26" t="s">
        <v>110</v>
      </c>
    </row>
    <row r="55" spans="1:27" ht="13.5">
      <c r="A55" s="19"/>
      <c r="B55" s="107"/>
      <c r="C55" s="105"/>
      <c r="D55" s="105"/>
      <c r="E55" s="105"/>
      <c r="G55" s="6"/>
      <c r="K55" s="6"/>
      <c r="N55" s="21"/>
      <c r="P55" s="6"/>
      <c r="T55" s="6"/>
      <c r="V55" s="6"/>
      <c r="AA55" s="6"/>
    </row>
  </sheetData>
  <sheetProtection/>
  <mergeCells count="15">
    <mergeCell ref="Y4:Z5"/>
    <mergeCell ref="O4:P5"/>
    <mergeCell ref="Q4:R5"/>
    <mergeCell ref="S4:T5"/>
    <mergeCell ref="U4:V5"/>
    <mergeCell ref="AA4:AA6"/>
    <mergeCell ref="W4:X5"/>
    <mergeCell ref="J4:K5"/>
    <mergeCell ref="L4:M5"/>
    <mergeCell ref="A4:A6"/>
    <mergeCell ref="B4:C5"/>
    <mergeCell ref="D5:E5"/>
    <mergeCell ref="D4:E4"/>
    <mergeCell ref="F4:G5"/>
    <mergeCell ref="H4:I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N28" sqref="N28"/>
    </sheetView>
  </sheetViews>
  <sheetFormatPr defaultColWidth="9.00390625" defaultRowHeight="13.5"/>
  <cols>
    <col min="1" max="1" width="8.625" style="80" customWidth="1"/>
    <col min="2" max="2" width="6.625" style="80" customWidth="1"/>
    <col min="3" max="3" width="15.625" style="80" customWidth="1"/>
    <col min="4" max="4" width="6.625" style="80" customWidth="1"/>
    <col min="5" max="5" width="15.625" style="80" customWidth="1"/>
    <col min="6" max="6" width="6.625" style="105" customWidth="1"/>
    <col min="7" max="7" width="15.625" style="80" customWidth="1"/>
    <col min="8" max="8" width="6.625" style="105" customWidth="1"/>
    <col min="9" max="9" width="15.625" style="80" customWidth="1"/>
    <col min="10" max="10" width="3.625" style="45" customWidth="1"/>
    <col min="11" max="11" width="6.625" style="105" customWidth="1"/>
    <col min="12" max="12" width="11.125" style="105" customWidth="1"/>
    <col min="13" max="13" width="6.625" style="105" customWidth="1"/>
    <col min="14" max="14" width="11.125" style="105" customWidth="1"/>
    <col min="15" max="15" width="6.625" style="105" customWidth="1"/>
    <col min="16" max="16" width="11.125" style="105" customWidth="1"/>
    <col min="17" max="17" width="6.625" style="106" customWidth="1"/>
    <col min="18" max="18" width="11.125" style="81" customWidth="1"/>
    <col min="19" max="19" width="6.625" style="106" customWidth="1"/>
    <col min="20" max="20" width="11.125" style="81" customWidth="1"/>
    <col min="21" max="21" width="5.125" style="105" customWidth="1"/>
    <col min="22" max="16384" width="9.00390625" style="78" customWidth="1"/>
  </cols>
  <sheetData>
    <row r="1" spans="1:21" ht="18.75">
      <c r="A1" s="74" t="s">
        <v>55</v>
      </c>
      <c r="B1" s="75"/>
      <c r="C1" s="75"/>
      <c r="D1" s="75"/>
      <c r="E1" s="75"/>
      <c r="F1" s="76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8.75">
      <c r="A2" s="74" t="s">
        <v>153</v>
      </c>
      <c r="B2" s="79"/>
      <c r="D2" s="79"/>
      <c r="F2" s="76" t="s">
        <v>222</v>
      </c>
      <c r="G2" s="77"/>
      <c r="H2" s="77"/>
      <c r="I2" s="77"/>
      <c r="J2" s="77"/>
      <c r="K2" s="76" t="s">
        <v>197</v>
      </c>
      <c r="L2" s="77"/>
      <c r="M2" s="77"/>
      <c r="N2" s="77"/>
      <c r="O2" s="76"/>
      <c r="P2" s="77"/>
      <c r="Q2" s="77"/>
      <c r="R2" s="77"/>
      <c r="S2" s="77"/>
      <c r="T2" s="77"/>
      <c r="U2" s="77"/>
    </row>
    <row r="3" spans="1:21" ht="14.25" thickBot="1">
      <c r="A3" s="83"/>
      <c r="B3" s="83"/>
      <c r="C3" s="83"/>
      <c r="D3" s="83"/>
      <c r="E3" s="83"/>
      <c r="F3" s="113"/>
      <c r="G3" s="83"/>
      <c r="H3" s="113"/>
      <c r="I3" s="83"/>
      <c r="J3" s="116"/>
      <c r="K3" s="84"/>
      <c r="L3" s="113"/>
      <c r="M3" s="113"/>
      <c r="N3" s="111"/>
      <c r="O3" s="113"/>
      <c r="P3" s="113"/>
      <c r="Q3" s="113"/>
      <c r="R3" s="83"/>
      <c r="S3" s="84"/>
      <c r="T3" s="84"/>
      <c r="U3" s="23" t="s">
        <v>203</v>
      </c>
    </row>
    <row r="4" spans="1:21" ht="21" customHeight="1">
      <c r="A4" s="197" t="s">
        <v>1</v>
      </c>
      <c r="B4" s="193" t="s">
        <v>224</v>
      </c>
      <c r="C4" s="194"/>
      <c r="D4" s="193" t="s">
        <v>226</v>
      </c>
      <c r="E4" s="194"/>
      <c r="F4" s="193" t="s">
        <v>225</v>
      </c>
      <c r="G4" s="194"/>
      <c r="H4" s="193" t="s">
        <v>154</v>
      </c>
      <c r="I4" s="194"/>
      <c r="J4" s="47"/>
      <c r="K4" s="209" t="s">
        <v>155</v>
      </c>
      <c r="L4" s="209"/>
      <c r="M4" s="209"/>
      <c r="N4" s="210"/>
      <c r="O4" s="193" t="s">
        <v>220</v>
      </c>
      <c r="P4" s="213"/>
      <c r="Q4" s="222" t="s">
        <v>221</v>
      </c>
      <c r="R4" s="209"/>
      <c r="S4" s="209"/>
      <c r="T4" s="210"/>
      <c r="U4" s="190" t="s">
        <v>1</v>
      </c>
    </row>
    <row r="5" spans="1:21" ht="21" customHeight="1">
      <c r="A5" s="198"/>
      <c r="B5" s="195"/>
      <c r="C5" s="200"/>
      <c r="D5" s="195"/>
      <c r="E5" s="196"/>
      <c r="F5" s="195"/>
      <c r="G5" s="200"/>
      <c r="H5" s="195"/>
      <c r="I5" s="196"/>
      <c r="J5" s="47"/>
      <c r="K5" s="196" t="s">
        <v>156</v>
      </c>
      <c r="L5" s="204"/>
      <c r="M5" s="195" t="s">
        <v>157</v>
      </c>
      <c r="N5" s="204"/>
      <c r="O5" s="203"/>
      <c r="P5" s="204"/>
      <c r="Q5" s="195" t="s">
        <v>158</v>
      </c>
      <c r="R5" s="204"/>
      <c r="S5" s="195" t="s">
        <v>159</v>
      </c>
      <c r="T5" s="204"/>
      <c r="U5" s="191"/>
    </row>
    <row r="6" spans="1:21" ht="27.75" customHeight="1">
      <c r="A6" s="199"/>
      <c r="B6" s="89" t="s">
        <v>2</v>
      </c>
      <c r="C6" s="90" t="s">
        <v>116</v>
      </c>
      <c r="D6" s="89" t="s">
        <v>2</v>
      </c>
      <c r="E6" s="90" t="s">
        <v>116</v>
      </c>
      <c r="F6" s="89" t="s">
        <v>2</v>
      </c>
      <c r="G6" s="90" t="s">
        <v>116</v>
      </c>
      <c r="H6" s="89" t="s">
        <v>2</v>
      </c>
      <c r="I6" s="87" t="s">
        <v>116</v>
      </c>
      <c r="J6" s="47"/>
      <c r="K6" s="88" t="s">
        <v>2</v>
      </c>
      <c r="L6" s="91" t="s">
        <v>219</v>
      </c>
      <c r="M6" s="89" t="s">
        <v>2</v>
      </c>
      <c r="N6" s="91" t="s">
        <v>219</v>
      </c>
      <c r="O6" s="89" t="s">
        <v>2</v>
      </c>
      <c r="P6" s="90" t="s">
        <v>162</v>
      </c>
      <c r="Q6" s="89" t="s">
        <v>2</v>
      </c>
      <c r="R6" s="90" t="s">
        <v>160</v>
      </c>
      <c r="S6" s="89" t="s">
        <v>2</v>
      </c>
      <c r="T6" s="90" t="s">
        <v>172</v>
      </c>
      <c r="U6" s="192"/>
    </row>
    <row r="7" spans="1:21" ht="12" customHeight="1">
      <c r="A7" s="92" t="s">
        <v>8</v>
      </c>
      <c r="B7" s="93"/>
      <c r="C7" s="35">
        <v>51.4166079674415</v>
      </c>
      <c r="D7" s="36"/>
      <c r="E7" s="35">
        <v>20.64960475855052</v>
      </c>
      <c r="F7" s="36"/>
      <c r="G7" s="35">
        <v>17.199655631212334</v>
      </c>
      <c r="H7" s="36"/>
      <c r="I7" s="35">
        <v>30.543946153244114</v>
      </c>
      <c r="J7" s="108"/>
      <c r="K7" s="36"/>
      <c r="L7" s="166">
        <v>78.79</v>
      </c>
      <c r="M7" s="36"/>
      <c r="N7" s="166">
        <v>85.75</v>
      </c>
      <c r="O7" s="36"/>
      <c r="P7" s="35">
        <v>97.3</v>
      </c>
      <c r="Q7" s="36"/>
      <c r="R7" s="35"/>
      <c r="S7" s="36"/>
      <c r="T7" s="35"/>
      <c r="U7" s="94" t="s">
        <v>71</v>
      </c>
    </row>
    <row r="8" spans="1:21" s="97" customFormat="1" ht="24" customHeight="1">
      <c r="A8" s="95" t="s">
        <v>9</v>
      </c>
      <c r="B8" s="121">
        <f aca="true" t="shared" si="0" ref="B8:B54">IF(C8="","",RANK(C8,C$8:C$54))</f>
        <v>34</v>
      </c>
      <c r="C8" s="37">
        <v>37.18978753793965</v>
      </c>
      <c r="D8" s="125">
        <f aca="true" t="shared" si="1" ref="D8:D54">IF(E8="","",RANK(E8,E$8:E$54))</f>
        <v>44</v>
      </c>
      <c r="E8" s="37">
        <v>12.80128548473487</v>
      </c>
      <c r="F8" s="125">
        <f aca="true" t="shared" si="2" ref="F8:F54">IF(G8="","",RANK(G8,G$8:G$54))</f>
        <v>39</v>
      </c>
      <c r="G8" s="37">
        <v>10.748080699875022</v>
      </c>
      <c r="H8" s="125">
        <f aca="true" t="shared" si="3" ref="H8:H54">IF(I8="","",RANK(I8,I$8:I$54))</f>
        <v>27</v>
      </c>
      <c r="I8" s="37">
        <v>26.45956079271559</v>
      </c>
      <c r="J8" s="117"/>
      <c r="K8" s="125">
        <f aca="true" t="shared" si="4" ref="K8:K54">IF(L8="","",RANK(L8,L$8:L$54))</f>
        <v>33</v>
      </c>
      <c r="L8" s="167">
        <v>78.3</v>
      </c>
      <c r="M8" s="125">
        <f aca="true" t="shared" si="5" ref="M8:M54">IF(N8="","",RANK(N8,N$8:N$54))</f>
        <v>25</v>
      </c>
      <c r="N8" s="167">
        <v>85.78</v>
      </c>
      <c r="O8" s="125">
        <f aca="true" t="shared" si="6" ref="O8:O54">IF(P8="","",RANK(P8,P$8:P$54))</f>
        <v>22</v>
      </c>
      <c r="P8" s="37">
        <v>97.5</v>
      </c>
      <c r="Q8" s="125">
        <f aca="true" t="shared" si="7" ref="Q8:Q54">IF(R8="","",RANK(R8,R$8:R$54))</f>
        <v>4</v>
      </c>
      <c r="R8" s="157">
        <v>2258</v>
      </c>
      <c r="S8" s="125">
        <f aca="true" t="shared" si="8" ref="S8:S54">IF(T8="","",RANK(T8,T$8:T$54))</f>
        <v>2</v>
      </c>
      <c r="T8" s="157">
        <v>260782</v>
      </c>
      <c r="U8" s="96" t="s">
        <v>72</v>
      </c>
    </row>
    <row r="9" spans="1:21" ht="12" customHeight="1">
      <c r="A9" s="98" t="s">
        <v>10</v>
      </c>
      <c r="B9" s="122">
        <f t="shared" si="0"/>
        <v>13</v>
      </c>
      <c r="C9" s="39">
        <v>50.5270555165144</v>
      </c>
      <c r="D9" s="126">
        <f t="shared" si="1"/>
        <v>23</v>
      </c>
      <c r="E9" s="39">
        <v>18.833450456781446</v>
      </c>
      <c r="F9" s="125">
        <f t="shared" si="2"/>
        <v>30</v>
      </c>
      <c r="G9" s="39">
        <v>14.125087842586085</v>
      </c>
      <c r="H9" s="126">
        <f t="shared" si="3"/>
        <v>46</v>
      </c>
      <c r="I9" s="39">
        <v>10.751932536893886</v>
      </c>
      <c r="J9" s="118"/>
      <c r="K9" s="126">
        <f t="shared" si="4"/>
        <v>47</v>
      </c>
      <c r="L9" s="168">
        <v>76.27</v>
      </c>
      <c r="M9" s="126">
        <f t="shared" si="5"/>
        <v>47</v>
      </c>
      <c r="N9" s="168">
        <v>84.8</v>
      </c>
      <c r="O9" s="126">
        <f t="shared" si="6"/>
        <v>22</v>
      </c>
      <c r="P9" s="39">
        <v>97.5</v>
      </c>
      <c r="Q9" s="126">
        <f t="shared" si="7"/>
        <v>6</v>
      </c>
      <c r="R9" s="158">
        <v>1062</v>
      </c>
      <c r="S9" s="126">
        <f t="shared" si="8"/>
        <v>4</v>
      </c>
      <c r="T9" s="158">
        <v>171430</v>
      </c>
      <c r="U9" s="99" t="s">
        <v>73</v>
      </c>
    </row>
    <row r="10" spans="1:21" ht="12" customHeight="1">
      <c r="A10" s="98" t="s">
        <v>11</v>
      </c>
      <c r="B10" s="122">
        <f t="shared" si="0"/>
        <v>42</v>
      </c>
      <c r="C10" s="39">
        <v>33.09090909090909</v>
      </c>
      <c r="D10" s="126">
        <f t="shared" si="1"/>
        <v>41</v>
      </c>
      <c r="E10" s="39">
        <v>13.163636363636364</v>
      </c>
      <c r="F10" s="125">
        <f t="shared" si="2"/>
        <v>45</v>
      </c>
      <c r="G10" s="39">
        <v>9.236363636363636</v>
      </c>
      <c r="H10" s="126">
        <f t="shared" si="3"/>
        <v>28</v>
      </c>
      <c r="I10" s="39">
        <v>23.563636363636366</v>
      </c>
      <c r="J10" s="118"/>
      <c r="K10" s="126">
        <f t="shared" si="4"/>
        <v>45</v>
      </c>
      <c r="L10" s="168">
        <v>77.81</v>
      </c>
      <c r="M10" s="126">
        <f t="shared" si="5"/>
        <v>36</v>
      </c>
      <c r="N10" s="168">
        <v>85.49</v>
      </c>
      <c r="O10" s="126">
        <f t="shared" si="6"/>
        <v>39</v>
      </c>
      <c r="P10" s="39">
        <v>92.4</v>
      </c>
      <c r="Q10" s="126">
        <f t="shared" si="7"/>
        <v>22</v>
      </c>
      <c r="R10" s="158">
        <v>384</v>
      </c>
      <c r="S10" s="126">
        <f t="shared" si="8"/>
        <v>8</v>
      </c>
      <c r="T10" s="158">
        <v>107973</v>
      </c>
      <c r="U10" s="99" t="s">
        <v>74</v>
      </c>
    </row>
    <row r="11" spans="1:21" ht="12" customHeight="1">
      <c r="A11" s="98" t="s">
        <v>12</v>
      </c>
      <c r="B11" s="122">
        <f t="shared" si="0"/>
        <v>39</v>
      </c>
      <c r="C11" s="39">
        <v>35.6687898089172</v>
      </c>
      <c r="D11" s="126">
        <f t="shared" si="1"/>
        <v>46</v>
      </c>
      <c r="E11" s="39">
        <v>11.932059447983015</v>
      </c>
      <c r="F11" s="125">
        <f t="shared" si="2"/>
        <v>35</v>
      </c>
      <c r="G11" s="39">
        <v>12.271762208067939</v>
      </c>
      <c r="H11" s="126">
        <f t="shared" si="3"/>
        <v>41</v>
      </c>
      <c r="I11" s="39">
        <v>14.94692144373673</v>
      </c>
      <c r="J11" s="118"/>
      <c r="K11" s="126">
        <f t="shared" si="4"/>
        <v>27</v>
      </c>
      <c r="L11" s="168">
        <v>78.6</v>
      </c>
      <c r="M11" s="126">
        <f t="shared" si="5"/>
        <v>26</v>
      </c>
      <c r="N11" s="168">
        <v>85.75</v>
      </c>
      <c r="O11" s="126">
        <f t="shared" si="6"/>
        <v>16</v>
      </c>
      <c r="P11" s="39">
        <v>98.6</v>
      </c>
      <c r="Q11" s="126">
        <f t="shared" si="7"/>
        <v>9</v>
      </c>
      <c r="R11" s="158">
        <v>770</v>
      </c>
      <c r="S11" s="126">
        <f t="shared" si="8"/>
        <v>23</v>
      </c>
      <c r="T11" s="158">
        <v>32878.8</v>
      </c>
      <c r="U11" s="99" t="s">
        <v>75</v>
      </c>
    </row>
    <row r="12" spans="1:21" ht="12" customHeight="1">
      <c r="A12" s="98" t="s">
        <v>13</v>
      </c>
      <c r="B12" s="122">
        <f t="shared" si="0"/>
        <v>36</v>
      </c>
      <c r="C12" s="39">
        <v>35.97883597883598</v>
      </c>
      <c r="D12" s="126">
        <f t="shared" si="1"/>
        <v>39</v>
      </c>
      <c r="E12" s="39">
        <v>14.638447971781305</v>
      </c>
      <c r="F12" s="125">
        <f t="shared" si="2"/>
        <v>43</v>
      </c>
      <c r="G12" s="39">
        <v>10.141093474426809</v>
      </c>
      <c r="H12" s="126">
        <f t="shared" si="3"/>
        <v>3</v>
      </c>
      <c r="I12" s="39">
        <v>114.55026455026456</v>
      </c>
      <c r="J12" s="118"/>
      <c r="K12" s="126">
        <f t="shared" si="4"/>
        <v>46</v>
      </c>
      <c r="L12" s="168">
        <v>77.44</v>
      </c>
      <c r="M12" s="126">
        <f t="shared" si="5"/>
        <v>45</v>
      </c>
      <c r="N12" s="168">
        <v>85.19</v>
      </c>
      <c r="O12" s="126">
        <f t="shared" si="6"/>
        <v>46</v>
      </c>
      <c r="P12" s="39">
        <v>89.5</v>
      </c>
      <c r="Q12" s="126">
        <f t="shared" si="7"/>
        <v>12</v>
      </c>
      <c r="R12" s="158">
        <v>605</v>
      </c>
      <c r="S12" s="126">
        <f t="shared" si="8"/>
        <v>9</v>
      </c>
      <c r="T12" s="158">
        <v>92440</v>
      </c>
      <c r="U12" s="99" t="s">
        <v>76</v>
      </c>
    </row>
    <row r="13" spans="1:21" s="97" customFormat="1" ht="24" customHeight="1">
      <c r="A13" s="95" t="s">
        <v>14</v>
      </c>
      <c r="B13" s="121">
        <f t="shared" si="0"/>
        <v>47</v>
      </c>
      <c r="C13" s="37">
        <v>23.758278145695364</v>
      </c>
      <c r="D13" s="125">
        <f t="shared" si="1"/>
        <v>43</v>
      </c>
      <c r="E13" s="37">
        <v>12.83112582781457</v>
      </c>
      <c r="F13" s="125">
        <f t="shared" si="2"/>
        <v>46</v>
      </c>
      <c r="G13" s="37">
        <v>8.940397350993377</v>
      </c>
      <c r="H13" s="125">
        <f t="shared" si="3"/>
        <v>45</v>
      </c>
      <c r="I13" s="37">
        <v>10.927152317880795</v>
      </c>
      <c r="J13" s="117"/>
      <c r="K13" s="125">
        <f t="shared" si="4"/>
        <v>28</v>
      </c>
      <c r="L13" s="167">
        <v>78.54</v>
      </c>
      <c r="M13" s="125">
        <f t="shared" si="5"/>
        <v>27</v>
      </c>
      <c r="N13" s="167">
        <v>85.72</v>
      </c>
      <c r="O13" s="125">
        <f t="shared" si="6"/>
        <v>24</v>
      </c>
      <c r="P13" s="37">
        <v>97.4</v>
      </c>
      <c r="Q13" s="125">
        <f t="shared" si="7"/>
        <v>19</v>
      </c>
      <c r="R13" s="157">
        <v>413</v>
      </c>
      <c r="S13" s="125">
        <f t="shared" si="8"/>
        <v>17</v>
      </c>
      <c r="T13" s="157">
        <v>55037</v>
      </c>
      <c r="U13" s="96" t="s">
        <v>77</v>
      </c>
    </row>
    <row r="14" spans="1:21" ht="12" customHeight="1">
      <c r="A14" s="98" t="s">
        <v>15</v>
      </c>
      <c r="B14" s="122">
        <f t="shared" si="0"/>
        <v>46</v>
      </c>
      <c r="C14" s="39">
        <v>30.19230769230769</v>
      </c>
      <c r="D14" s="126">
        <f t="shared" si="1"/>
        <v>45</v>
      </c>
      <c r="E14" s="39">
        <v>12.548076923076922</v>
      </c>
      <c r="F14" s="125">
        <f t="shared" si="2"/>
        <v>47</v>
      </c>
      <c r="G14" s="39">
        <v>8.89423076923077</v>
      </c>
      <c r="H14" s="126">
        <f t="shared" si="3"/>
        <v>42</v>
      </c>
      <c r="I14" s="39">
        <v>14.807692307692308</v>
      </c>
      <c r="J14" s="118"/>
      <c r="K14" s="126">
        <f t="shared" si="4"/>
        <v>41</v>
      </c>
      <c r="L14" s="168">
        <v>77.97</v>
      </c>
      <c r="M14" s="126">
        <f t="shared" si="5"/>
        <v>39</v>
      </c>
      <c r="N14" s="168">
        <v>85.45</v>
      </c>
      <c r="O14" s="126">
        <f t="shared" si="6"/>
        <v>42</v>
      </c>
      <c r="P14" s="39">
        <v>91.8</v>
      </c>
      <c r="Q14" s="126">
        <f t="shared" si="7"/>
        <v>8</v>
      </c>
      <c r="R14" s="158">
        <v>791</v>
      </c>
      <c r="S14" s="126">
        <f t="shared" si="8"/>
        <v>10</v>
      </c>
      <c r="T14" s="158">
        <v>85395.7</v>
      </c>
      <c r="U14" s="99" t="s">
        <v>78</v>
      </c>
    </row>
    <row r="15" spans="1:21" ht="12" customHeight="1">
      <c r="A15" s="98" t="s">
        <v>16</v>
      </c>
      <c r="B15" s="122">
        <f t="shared" si="0"/>
        <v>31</v>
      </c>
      <c r="C15" s="39">
        <v>39.43472409152086</v>
      </c>
      <c r="D15" s="126">
        <f t="shared" si="1"/>
        <v>27</v>
      </c>
      <c r="E15" s="39">
        <v>17.63122476446837</v>
      </c>
      <c r="F15" s="125">
        <f t="shared" si="2"/>
        <v>34</v>
      </c>
      <c r="G15" s="39">
        <v>12.584118438761777</v>
      </c>
      <c r="H15" s="126">
        <f t="shared" si="3"/>
        <v>39</v>
      </c>
      <c r="I15" s="39">
        <v>15.545087483176312</v>
      </c>
      <c r="J15" s="118"/>
      <c r="K15" s="126">
        <f t="shared" si="4"/>
        <v>30</v>
      </c>
      <c r="L15" s="168">
        <v>78.35</v>
      </c>
      <c r="M15" s="126">
        <f t="shared" si="5"/>
        <v>43</v>
      </c>
      <c r="N15" s="168">
        <v>85.26</v>
      </c>
      <c r="O15" s="126">
        <f t="shared" si="6"/>
        <v>44</v>
      </c>
      <c r="P15" s="39">
        <v>91.1</v>
      </c>
      <c r="Q15" s="126">
        <f t="shared" si="7"/>
        <v>39</v>
      </c>
      <c r="R15" s="158">
        <v>138</v>
      </c>
      <c r="S15" s="126">
        <f t="shared" si="8"/>
        <v>30</v>
      </c>
      <c r="T15" s="158">
        <v>26008</v>
      </c>
      <c r="U15" s="99" t="s">
        <v>79</v>
      </c>
    </row>
    <row r="16" spans="1:21" ht="12" customHeight="1">
      <c r="A16" s="98" t="s">
        <v>17</v>
      </c>
      <c r="B16" s="122">
        <f t="shared" si="0"/>
        <v>23</v>
      </c>
      <c r="C16" s="39">
        <v>44.11910669975186</v>
      </c>
      <c r="D16" s="126">
        <f t="shared" si="1"/>
        <v>38</v>
      </c>
      <c r="E16" s="39">
        <v>14.838709677419354</v>
      </c>
      <c r="F16" s="125">
        <f t="shared" si="2"/>
        <v>31</v>
      </c>
      <c r="G16" s="39">
        <v>13.945409429280396</v>
      </c>
      <c r="H16" s="126">
        <f t="shared" si="3"/>
        <v>13</v>
      </c>
      <c r="I16" s="39">
        <v>38.660049627791565</v>
      </c>
      <c r="J16" s="118"/>
      <c r="K16" s="126">
        <f t="shared" si="4"/>
        <v>40</v>
      </c>
      <c r="L16" s="168">
        <v>78.01</v>
      </c>
      <c r="M16" s="126">
        <f t="shared" si="5"/>
        <v>46</v>
      </c>
      <c r="N16" s="168">
        <v>85.03</v>
      </c>
      <c r="O16" s="126">
        <f t="shared" si="6"/>
        <v>32</v>
      </c>
      <c r="P16" s="39">
        <v>94.8</v>
      </c>
      <c r="Q16" s="126">
        <f t="shared" si="7"/>
        <v>11</v>
      </c>
      <c r="R16" s="158">
        <v>615</v>
      </c>
      <c r="S16" s="126">
        <f t="shared" si="8"/>
        <v>14</v>
      </c>
      <c r="T16" s="158">
        <v>62528</v>
      </c>
      <c r="U16" s="99" t="s">
        <v>80</v>
      </c>
    </row>
    <row r="17" spans="1:21" ht="12" customHeight="1">
      <c r="A17" s="98" t="s">
        <v>18</v>
      </c>
      <c r="B17" s="122">
        <f t="shared" si="0"/>
        <v>35</v>
      </c>
      <c r="C17" s="39">
        <v>36.81345868381989</v>
      </c>
      <c r="D17" s="126">
        <f t="shared" si="1"/>
        <v>40</v>
      </c>
      <c r="E17" s="39">
        <v>13.656605640771895</v>
      </c>
      <c r="F17" s="125">
        <f t="shared" si="2"/>
        <v>40</v>
      </c>
      <c r="G17" s="39">
        <v>10.687778327560613</v>
      </c>
      <c r="H17" s="126">
        <f t="shared" si="3"/>
        <v>14</v>
      </c>
      <c r="I17" s="39">
        <v>36.61553686293914</v>
      </c>
      <c r="J17" s="118"/>
      <c r="K17" s="126">
        <f t="shared" si="4"/>
        <v>22</v>
      </c>
      <c r="L17" s="168">
        <v>78.78</v>
      </c>
      <c r="M17" s="126">
        <f t="shared" si="5"/>
        <v>38</v>
      </c>
      <c r="N17" s="168">
        <v>85.47</v>
      </c>
      <c r="O17" s="126">
        <f t="shared" si="6"/>
        <v>9</v>
      </c>
      <c r="P17" s="39">
        <v>99.2</v>
      </c>
      <c r="Q17" s="126">
        <f t="shared" si="7"/>
        <v>16</v>
      </c>
      <c r="R17" s="158">
        <v>461</v>
      </c>
      <c r="S17" s="126">
        <f t="shared" si="8"/>
        <v>13</v>
      </c>
      <c r="T17" s="158">
        <v>66273</v>
      </c>
      <c r="U17" s="99" t="s">
        <v>81</v>
      </c>
    </row>
    <row r="18" spans="1:21" s="97" customFormat="1" ht="24" customHeight="1">
      <c r="A18" s="95" t="s">
        <v>19</v>
      </c>
      <c r="B18" s="121">
        <f t="shared" si="0"/>
        <v>8</v>
      </c>
      <c r="C18" s="37">
        <v>56.34280865507</v>
      </c>
      <c r="D18" s="125">
        <f t="shared" si="1"/>
        <v>29</v>
      </c>
      <c r="E18" s="37">
        <v>17.592985433460615</v>
      </c>
      <c r="F18" s="125">
        <f t="shared" si="2"/>
        <v>21</v>
      </c>
      <c r="G18" s="37">
        <v>15.782774713619007</v>
      </c>
      <c r="H18" s="125">
        <f t="shared" si="3"/>
        <v>36</v>
      </c>
      <c r="I18" s="37">
        <v>15.895912883609107</v>
      </c>
      <c r="J18" s="117"/>
      <c r="K18" s="125">
        <f t="shared" si="4"/>
        <v>14</v>
      </c>
      <c r="L18" s="167">
        <v>79.05</v>
      </c>
      <c r="M18" s="125">
        <f t="shared" si="5"/>
        <v>42</v>
      </c>
      <c r="N18" s="167">
        <v>85.29</v>
      </c>
      <c r="O18" s="125">
        <f t="shared" si="6"/>
        <v>6</v>
      </c>
      <c r="P18" s="37">
        <v>99.7</v>
      </c>
      <c r="Q18" s="125">
        <f t="shared" si="7"/>
        <v>44</v>
      </c>
      <c r="R18" s="157">
        <v>88</v>
      </c>
      <c r="S18" s="125">
        <f t="shared" si="8"/>
        <v>39</v>
      </c>
      <c r="T18" s="157">
        <v>16058.64</v>
      </c>
      <c r="U18" s="96" t="s">
        <v>82</v>
      </c>
    </row>
    <row r="19" spans="1:21" ht="12" customHeight="1">
      <c r="A19" s="98" t="s">
        <v>20</v>
      </c>
      <c r="B19" s="122">
        <f t="shared" si="0"/>
        <v>7</v>
      </c>
      <c r="C19" s="39">
        <v>57.40862693447481</v>
      </c>
      <c r="D19" s="126">
        <f t="shared" si="1"/>
        <v>16</v>
      </c>
      <c r="E19" s="39">
        <v>20.21731972341126</v>
      </c>
      <c r="F19" s="125">
        <f t="shared" si="2"/>
        <v>25</v>
      </c>
      <c r="G19" s="39">
        <v>14.965426407639116</v>
      </c>
      <c r="H19" s="126">
        <f t="shared" si="3"/>
        <v>34</v>
      </c>
      <c r="I19" s="39">
        <v>17.945340796838984</v>
      </c>
      <c r="J19" s="118"/>
      <c r="K19" s="126">
        <f t="shared" si="4"/>
        <v>18</v>
      </c>
      <c r="L19" s="168">
        <v>78.95</v>
      </c>
      <c r="M19" s="126">
        <f t="shared" si="5"/>
        <v>36</v>
      </c>
      <c r="N19" s="168">
        <v>85.49</v>
      </c>
      <c r="O19" s="126">
        <f t="shared" si="6"/>
        <v>35</v>
      </c>
      <c r="P19" s="39">
        <v>94</v>
      </c>
      <c r="Q19" s="126">
        <f t="shared" si="7"/>
        <v>37</v>
      </c>
      <c r="R19" s="158">
        <v>151</v>
      </c>
      <c r="S19" s="126">
        <f t="shared" si="8"/>
        <v>40</v>
      </c>
      <c r="T19" s="158">
        <v>12114.4</v>
      </c>
      <c r="U19" s="99" t="s">
        <v>83</v>
      </c>
    </row>
    <row r="20" spans="1:21" ht="12" customHeight="1">
      <c r="A20" s="98" t="s">
        <v>21</v>
      </c>
      <c r="B20" s="122">
        <f t="shared" si="0"/>
        <v>2</v>
      </c>
      <c r="C20" s="39">
        <v>66.67983253021565</v>
      </c>
      <c r="D20" s="126">
        <f t="shared" si="1"/>
        <v>2</v>
      </c>
      <c r="E20" s="39">
        <v>26.47128525159965</v>
      </c>
      <c r="F20" s="125">
        <f t="shared" si="2"/>
        <v>2</v>
      </c>
      <c r="G20" s="39">
        <v>22.61632040445533</v>
      </c>
      <c r="H20" s="126">
        <f t="shared" si="3"/>
        <v>31</v>
      </c>
      <c r="I20" s="39">
        <v>20.846828343471046</v>
      </c>
      <c r="J20" s="118"/>
      <c r="K20" s="126">
        <f t="shared" si="4"/>
        <v>5</v>
      </c>
      <c r="L20" s="168">
        <v>79.36</v>
      </c>
      <c r="M20" s="126">
        <f t="shared" si="5"/>
        <v>28</v>
      </c>
      <c r="N20" s="168">
        <v>85.7</v>
      </c>
      <c r="O20" s="126">
        <f t="shared" si="6"/>
        <v>1</v>
      </c>
      <c r="P20" s="39">
        <v>100</v>
      </c>
      <c r="Q20" s="126">
        <f t="shared" si="7"/>
        <v>38</v>
      </c>
      <c r="R20" s="158">
        <v>144</v>
      </c>
      <c r="S20" s="126">
        <f t="shared" si="8"/>
        <v>31</v>
      </c>
      <c r="T20" s="158">
        <v>23362.9</v>
      </c>
      <c r="U20" s="99" t="s">
        <v>84</v>
      </c>
    </row>
    <row r="21" spans="1:21" ht="12" customHeight="1">
      <c r="A21" s="98" t="s">
        <v>22</v>
      </c>
      <c r="B21" s="122">
        <f t="shared" si="0"/>
        <v>5</v>
      </c>
      <c r="C21" s="39">
        <v>59.026047565118915</v>
      </c>
      <c r="D21" s="126">
        <f t="shared" si="1"/>
        <v>19</v>
      </c>
      <c r="E21" s="39">
        <v>19.89807474518686</v>
      </c>
      <c r="F21" s="125">
        <f t="shared" si="2"/>
        <v>10</v>
      </c>
      <c r="G21" s="39">
        <v>18.323895809739525</v>
      </c>
      <c r="H21" s="126">
        <f t="shared" si="3"/>
        <v>40</v>
      </c>
      <c r="I21" s="39">
        <v>15.254813137032842</v>
      </c>
      <c r="J21" s="118"/>
      <c r="K21" s="126">
        <f t="shared" si="4"/>
        <v>3</v>
      </c>
      <c r="L21" s="168">
        <v>79.52</v>
      </c>
      <c r="M21" s="126">
        <f t="shared" si="5"/>
        <v>18</v>
      </c>
      <c r="N21" s="168">
        <v>86.03</v>
      </c>
      <c r="O21" s="126">
        <f t="shared" si="6"/>
        <v>4</v>
      </c>
      <c r="P21" s="39">
        <v>99.8</v>
      </c>
      <c r="Q21" s="126">
        <f t="shared" si="7"/>
        <v>10</v>
      </c>
      <c r="R21" s="158">
        <v>621</v>
      </c>
      <c r="S21" s="126">
        <f t="shared" si="8"/>
        <v>20</v>
      </c>
      <c r="T21" s="158">
        <v>38645.2</v>
      </c>
      <c r="U21" s="99" t="s">
        <v>85</v>
      </c>
    </row>
    <row r="22" spans="1:21" ht="12" customHeight="1">
      <c r="A22" s="98" t="s">
        <v>23</v>
      </c>
      <c r="B22" s="122">
        <f t="shared" si="0"/>
        <v>40</v>
      </c>
      <c r="C22" s="39">
        <v>33.78825475599669</v>
      </c>
      <c r="D22" s="126">
        <f t="shared" si="1"/>
        <v>36</v>
      </c>
      <c r="E22" s="39">
        <v>15.42597187758478</v>
      </c>
      <c r="F22" s="125">
        <f t="shared" si="2"/>
        <v>36</v>
      </c>
      <c r="G22" s="39">
        <v>12.241521918941272</v>
      </c>
      <c r="H22" s="126">
        <f t="shared" si="3"/>
        <v>15</v>
      </c>
      <c r="I22" s="39">
        <v>36.02150537634409</v>
      </c>
      <c r="J22" s="118"/>
      <c r="K22" s="126">
        <f t="shared" si="4"/>
        <v>23</v>
      </c>
      <c r="L22" s="168">
        <v>78.75</v>
      </c>
      <c r="M22" s="126">
        <f t="shared" si="5"/>
        <v>8</v>
      </c>
      <c r="N22" s="168">
        <v>86.27</v>
      </c>
      <c r="O22" s="126">
        <f t="shared" si="6"/>
        <v>18</v>
      </c>
      <c r="P22" s="39">
        <v>98.5</v>
      </c>
      <c r="Q22" s="126">
        <f t="shared" si="7"/>
        <v>15</v>
      </c>
      <c r="R22" s="158">
        <v>474</v>
      </c>
      <c r="S22" s="126">
        <f t="shared" si="8"/>
        <v>11</v>
      </c>
      <c r="T22" s="158">
        <v>78131</v>
      </c>
      <c r="U22" s="99" t="s">
        <v>86</v>
      </c>
    </row>
    <row r="23" spans="1:21" s="97" customFormat="1" ht="24" customHeight="1">
      <c r="A23" s="95" t="s">
        <v>24</v>
      </c>
      <c r="B23" s="121">
        <f t="shared" si="0"/>
        <v>37</v>
      </c>
      <c r="C23" s="37">
        <v>35.85585585585586</v>
      </c>
      <c r="D23" s="125">
        <f t="shared" si="1"/>
        <v>26</v>
      </c>
      <c r="E23" s="37">
        <v>17.92792792792793</v>
      </c>
      <c r="F23" s="125">
        <f t="shared" si="2"/>
        <v>20</v>
      </c>
      <c r="G23" s="37">
        <v>16.036036036036034</v>
      </c>
      <c r="H23" s="125">
        <f t="shared" si="3"/>
        <v>11</v>
      </c>
      <c r="I23" s="37">
        <v>45.58558558558559</v>
      </c>
      <c r="J23" s="117"/>
      <c r="K23" s="125">
        <f t="shared" si="4"/>
        <v>12</v>
      </c>
      <c r="L23" s="167">
        <v>79.07</v>
      </c>
      <c r="M23" s="125">
        <f t="shared" si="5"/>
        <v>7</v>
      </c>
      <c r="N23" s="167">
        <v>86.32</v>
      </c>
      <c r="O23" s="125">
        <f t="shared" si="6"/>
        <v>36</v>
      </c>
      <c r="P23" s="37">
        <v>93.2</v>
      </c>
      <c r="Q23" s="125">
        <f t="shared" si="7"/>
        <v>34</v>
      </c>
      <c r="R23" s="157">
        <v>180</v>
      </c>
      <c r="S23" s="125">
        <f t="shared" si="8"/>
        <v>22</v>
      </c>
      <c r="T23" s="157">
        <v>33538</v>
      </c>
      <c r="U23" s="96" t="s">
        <v>87</v>
      </c>
    </row>
    <row r="24" spans="1:21" ht="12" customHeight="1">
      <c r="A24" s="98" t="s">
        <v>25</v>
      </c>
      <c r="B24" s="122">
        <f t="shared" si="0"/>
        <v>43</v>
      </c>
      <c r="C24" s="39">
        <v>32.593856655290104</v>
      </c>
      <c r="D24" s="126">
        <f t="shared" si="1"/>
        <v>34</v>
      </c>
      <c r="E24" s="39">
        <v>16.21160409556314</v>
      </c>
      <c r="F24" s="125">
        <f t="shared" si="2"/>
        <v>41</v>
      </c>
      <c r="G24" s="39">
        <v>10.15358361774744</v>
      </c>
      <c r="H24" s="126">
        <f t="shared" si="3"/>
        <v>7</v>
      </c>
      <c r="I24" s="39">
        <v>57.93515358361775</v>
      </c>
      <c r="J24" s="118"/>
      <c r="K24" s="126">
        <f t="shared" si="4"/>
        <v>8</v>
      </c>
      <c r="L24" s="168">
        <v>79.26</v>
      </c>
      <c r="M24" s="126">
        <f t="shared" si="5"/>
        <v>6</v>
      </c>
      <c r="N24" s="168">
        <v>86.46</v>
      </c>
      <c r="O24" s="126">
        <f t="shared" si="6"/>
        <v>20</v>
      </c>
      <c r="P24" s="39">
        <v>98.4</v>
      </c>
      <c r="Q24" s="126">
        <f t="shared" si="7"/>
        <v>23</v>
      </c>
      <c r="R24" s="158">
        <v>324</v>
      </c>
      <c r="S24" s="126">
        <f t="shared" si="8"/>
        <v>25</v>
      </c>
      <c r="T24" s="158">
        <v>32025</v>
      </c>
      <c r="U24" s="99" t="s">
        <v>88</v>
      </c>
    </row>
    <row r="25" spans="1:21" ht="12" customHeight="1">
      <c r="A25" s="98" t="s">
        <v>26</v>
      </c>
      <c r="B25" s="122">
        <f t="shared" si="0"/>
        <v>41</v>
      </c>
      <c r="C25" s="39">
        <v>33.57753357753358</v>
      </c>
      <c r="D25" s="126">
        <f t="shared" si="1"/>
        <v>31</v>
      </c>
      <c r="E25" s="39">
        <v>17.216117216117215</v>
      </c>
      <c r="F25" s="125">
        <f t="shared" si="2"/>
        <v>28</v>
      </c>
      <c r="G25" s="39">
        <v>14.407814407814406</v>
      </c>
      <c r="H25" s="126">
        <f t="shared" si="3"/>
        <v>47</v>
      </c>
      <c r="I25" s="39">
        <v>7.081807081807082</v>
      </c>
      <c r="J25" s="118"/>
      <c r="K25" s="126">
        <f t="shared" si="4"/>
        <v>4</v>
      </c>
      <c r="L25" s="168">
        <v>79.47</v>
      </c>
      <c r="M25" s="126">
        <f t="shared" si="5"/>
        <v>11</v>
      </c>
      <c r="N25" s="168">
        <v>86.25</v>
      </c>
      <c r="O25" s="126">
        <f t="shared" si="6"/>
        <v>30</v>
      </c>
      <c r="P25" s="39">
        <v>96.1</v>
      </c>
      <c r="Q25" s="126">
        <f t="shared" si="7"/>
        <v>36</v>
      </c>
      <c r="R25" s="158">
        <v>158</v>
      </c>
      <c r="S25" s="126">
        <f t="shared" si="8"/>
        <v>43</v>
      </c>
      <c r="T25" s="158">
        <v>9663.6</v>
      </c>
      <c r="U25" s="99" t="s">
        <v>78</v>
      </c>
    </row>
    <row r="26" spans="1:21" ht="12" customHeight="1">
      <c r="A26" s="98" t="s">
        <v>27</v>
      </c>
      <c r="B26" s="122">
        <f t="shared" si="0"/>
        <v>44</v>
      </c>
      <c r="C26" s="39">
        <v>30.68181818181818</v>
      </c>
      <c r="D26" s="126">
        <f t="shared" si="1"/>
        <v>42</v>
      </c>
      <c r="E26" s="39">
        <v>13.068181818181817</v>
      </c>
      <c r="F26" s="125">
        <f t="shared" si="2"/>
        <v>37</v>
      </c>
      <c r="G26" s="39">
        <v>11.818181818181818</v>
      </c>
      <c r="H26" s="126">
        <f t="shared" si="3"/>
        <v>4</v>
      </c>
      <c r="I26" s="39">
        <v>108.18181818181819</v>
      </c>
      <c r="J26" s="118"/>
      <c r="K26" s="126">
        <f t="shared" si="4"/>
        <v>21</v>
      </c>
      <c r="L26" s="168">
        <v>78.89</v>
      </c>
      <c r="M26" s="126">
        <f t="shared" si="5"/>
        <v>12</v>
      </c>
      <c r="N26" s="168">
        <v>86.17</v>
      </c>
      <c r="O26" s="126">
        <f t="shared" si="6"/>
        <v>21</v>
      </c>
      <c r="P26" s="39">
        <v>97.9</v>
      </c>
      <c r="Q26" s="126">
        <f t="shared" si="7"/>
        <v>17</v>
      </c>
      <c r="R26" s="158">
        <v>447</v>
      </c>
      <c r="S26" s="126">
        <f t="shared" si="8"/>
        <v>16</v>
      </c>
      <c r="T26" s="158">
        <v>57880</v>
      </c>
      <c r="U26" s="99" t="s">
        <v>77</v>
      </c>
    </row>
    <row r="27" spans="1:21" ht="12" customHeight="1">
      <c r="A27" s="98" t="s">
        <v>28</v>
      </c>
      <c r="B27" s="122">
        <f t="shared" si="0"/>
        <v>45</v>
      </c>
      <c r="C27" s="39">
        <v>30.33348560986752</v>
      </c>
      <c r="D27" s="126">
        <f t="shared" si="1"/>
        <v>47</v>
      </c>
      <c r="E27" s="39">
        <v>11.831886706258565</v>
      </c>
      <c r="F27" s="125">
        <f t="shared" si="2"/>
        <v>42</v>
      </c>
      <c r="G27" s="39">
        <v>10.141617176793057</v>
      </c>
      <c r="H27" s="126">
        <f t="shared" si="3"/>
        <v>6</v>
      </c>
      <c r="I27" s="39">
        <v>67.24531749657378</v>
      </c>
      <c r="J27" s="118"/>
      <c r="K27" s="126">
        <f t="shared" si="4"/>
        <v>1</v>
      </c>
      <c r="L27" s="168">
        <v>79.84</v>
      </c>
      <c r="M27" s="126">
        <f t="shared" si="5"/>
        <v>5</v>
      </c>
      <c r="N27" s="168">
        <v>86.48</v>
      </c>
      <c r="O27" s="126">
        <f t="shared" si="6"/>
        <v>13</v>
      </c>
      <c r="P27" s="39">
        <v>98.9</v>
      </c>
      <c r="Q27" s="126">
        <f t="shared" si="7"/>
        <v>7</v>
      </c>
      <c r="R27" s="158">
        <v>1025</v>
      </c>
      <c r="S27" s="126">
        <f t="shared" si="8"/>
        <v>6</v>
      </c>
      <c r="T27" s="158">
        <v>128379.4</v>
      </c>
      <c r="U27" s="99" t="s">
        <v>89</v>
      </c>
    </row>
    <row r="28" spans="1:21" s="97" customFormat="1" ht="24" customHeight="1">
      <c r="A28" s="95" t="s">
        <v>29</v>
      </c>
      <c r="B28" s="121">
        <f t="shared" si="0"/>
        <v>6</v>
      </c>
      <c r="C28" s="37">
        <v>57.482185273159146</v>
      </c>
      <c r="D28" s="125">
        <f t="shared" si="1"/>
        <v>8</v>
      </c>
      <c r="E28" s="37">
        <v>22.707838479809975</v>
      </c>
      <c r="F28" s="125">
        <f t="shared" si="2"/>
        <v>14</v>
      </c>
      <c r="G28" s="37">
        <v>16.6270783847981</v>
      </c>
      <c r="H28" s="125">
        <f t="shared" si="3"/>
        <v>24</v>
      </c>
      <c r="I28" s="37">
        <v>28.171021377672208</v>
      </c>
      <c r="J28" s="117"/>
      <c r="K28" s="125">
        <f t="shared" si="4"/>
        <v>16</v>
      </c>
      <c r="L28" s="167">
        <v>79</v>
      </c>
      <c r="M28" s="125">
        <f t="shared" si="5"/>
        <v>35</v>
      </c>
      <c r="N28" s="167">
        <v>85.56</v>
      </c>
      <c r="O28" s="125">
        <f t="shared" si="6"/>
        <v>31</v>
      </c>
      <c r="P28" s="37">
        <v>95.7</v>
      </c>
      <c r="Q28" s="125">
        <f t="shared" si="7"/>
        <v>13</v>
      </c>
      <c r="R28" s="157">
        <v>517</v>
      </c>
      <c r="S28" s="125">
        <f t="shared" si="8"/>
        <v>12</v>
      </c>
      <c r="T28" s="157">
        <v>71619</v>
      </c>
      <c r="U28" s="96" t="s">
        <v>90</v>
      </c>
    </row>
    <row r="29" spans="1:21" ht="12" customHeight="1">
      <c r="A29" s="98" t="s">
        <v>30</v>
      </c>
      <c r="B29" s="122">
        <f t="shared" si="0"/>
        <v>30</v>
      </c>
      <c r="C29" s="39">
        <v>41.19041348432973</v>
      </c>
      <c r="D29" s="126">
        <f t="shared" si="1"/>
        <v>17</v>
      </c>
      <c r="E29" s="39">
        <v>20.14748485646563</v>
      </c>
      <c r="F29" s="125">
        <f t="shared" si="2"/>
        <v>18</v>
      </c>
      <c r="G29" s="39">
        <v>16.223334211219385</v>
      </c>
      <c r="H29" s="126">
        <f t="shared" si="3"/>
        <v>38</v>
      </c>
      <c r="I29" s="39">
        <v>15.775612325520148</v>
      </c>
      <c r="J29" s="118"/>
      <c r="K29" s="126">
        <f t="shared" si="4"/>
        <v>6</v>
      </c>
      <c r="L29" s="168">
        <v>79.35</v>
      </c>
      <c r="M29" s="126">
        <f t="shared" si="5"/>
        <v>15</v>
      </c>
      <c r="N29" s="168">
        <v>86.06</v>
      </c>
      <c r="O29" s="126">
        <f t="shared" si="6"/>
        <v>14</v>
      </c>
      <c r="P29" s="39">
        <v>98.8</v>
      </c>
      <c r="Q29" s="126">
        <f t="shared" si="7"/>
        <v>3</v>
      </c>
      <c r="R29" s="158">
        <v>2299</v>
      </c>
      <c r="S29" s="126">
        <f t="shared" si="8"/>
        <v>7</v>
      </c>
      <c r="T29" s="158">
        <v>118949</v>
      </c>
      <c r="U29" s="99" t="s">
        <v>91</v>
      </c>
    </row>
    <row r="30" spans="1:21" ht="12" customHeight="1">
      <c r="A30" s="98" t="s">
        <v>31</v>
      </c>
      <c r="B30" s="122">
        <f t="shared" si="0"/>
        <v>15</v>
      </c>
      <c r="C30" s="39">
        <v>49.616858237547895</v>
      </c>
      <c r="D30" s="126">
        <f t="shared" si="1"/>
        <v>10</v>
      </c>
      <c r="E30" s="39">
        <v>21.93486590038314</v>
      </c>
      <c r="F30" s="125">
        <f t="shared" si="2"/>
        <v>11</v>
      </c>
      <c r="G30" s="39">
        <v>18.3223864258347</v>
      </c>
      <c r="H30" s="126">
        <f t="shared" si="3"/>
        <v>30</v>
      </c>
      <c r="I30" s="39">
        <v>21.237000547345374</v>
      </c>
      <c r="J30" s="118"/>
      <c r="K30" s="126">
        <f t="shared" si="4"/>
        <v>14</v>
      </c>
      <c r="L30" s="168">
        <v>79.05</v>
      </c>
      <c r="M30" s="126">
        <f t="shared" si="5"/>
        <v>40</v>
      </c>
      <c r="N30" s="168">
        <v>85.4</v>
      </c>
      <c r="O30" s="126">
        <f t="shared" si="6"/>
        <v>4</v>
      </c>
      <c r="P30" s="39">
        <v>99.8</v>
      </c>
      <c r="Q30" s="126">
        <f t="shared" si="7"/>
        <v>41</v>
      </c>
      <c r="R30" s="158">
        <v>122</v>
      </c>
      <c r="S30" s="126">
        <f t="shared" si="8"/>
        <v>38</v>
      </c>
      <c r="T30" s="158">
        <v>16943</v>
      </c>
      <c r="U30" s="99" t="s">
        <v>92</v>
      </c>
    </row>
    <row r="31" spans="1:21" ht="12" customHeight="1">
      <c r="A31" s="98" t="s">
        <v>32</v>
      </c>
      <c r="B31" s="122">
        <f t="shared" si="0"/>
        <v>26</v>
      </c>
      <c r="C31" s="39">
        <v>43.24612920448479</v>
      </c>
      <c r="D31" s="126">
        <f t="shared" si="1"/>
        <v>22</v>
      </c>
      <c r="E31" s="39">
        <v>19.060331019754404</v>
      </c>
      <c r="F31" s="125">
        <f t="shared" si="2"/>
        <v>12</v>
      </c>
      <c r="G31" s="39">
        <v>17.77896422851041</v>
      </c>
      <c r="H31" s="126">
        <f t="shared" si="3"/>
        <v>29</v>
      </c>
      <c r="I31" s="39">
        <v>22.904431393486387</v>
      </c>
      <c r="J31" s="118"/>
      <c r="K31" s="126">
        <f t="shared" si="4"/>
        <v>20</v>
      </c>
      <c r="L31" s="168">
        <v>78.9</v>
      </c>
      <c r="M31" s="126">
        <f t="shared" si="5"/>
        <v>34</v>
      </c>
      <c r="N31" s="168">
        <v>85.58</v>
      </c>
      <c r="O31" s="126">
        <f t="shared" si="6"/>
        <v>9</v>
      </c>
      <c r="P31" s="39">
        <v>99.2</v>
      </c>
      <c r="Q31" s="126">
        <f t="shared" si="7"/>
        <v>27</v>
      </c>
      <c r="R31" s="158">
        <v>238</v>
      </c>
      <c r="S31" s="126">
        <f t="shared" si="8"/>
        <v>18</v>
      </c>
      <c r="T31" s="158">
        <v>50681</v>
      </c>
      <c r="U31" s="99" t="s">
        <v>93</v>
      </c>
    </row>
    <row r="32" spans="1:21" ht="12" customHeight="1">
      <c r="A32" s="98" t="s">
        <v>33</v>
      </c>
      <c r="B32" s="122">
        <f t="shared" si="0"/>
        <v>33</v>
      </c>
      <c r="C32" s="39">
        <v>37.58099352051836</v>
      </c>
      <c r="D32" s="126">
        <f t="shared" si="1"/>
        <v>37</v>
      </c>
      <c r="E32" s="39">
        <v>15.046796256299496</v>
      </c>
      <c r="F32" s="125">
        <f t="shared" si="2"/>
        <v>32</v>
      </c>
      <c r="G32" s="39">
        <v>13.462922966162708</v>
      </c>
      <c r="H32" s="126">
        <f t="shared" si="3"/>
        <v>32</v>
      </c>
      <c r="I32" s="39">
        <v>19.798416126709864</v>
      </c>
      <c r="J32" s="118"/>
      <c r="K32" s="126">
        <f t="shared" si="4"/>
        <v>2</v>
      </c>
      <c r="L32" s="168">
        <v>79.6</v>
      </c>
      <c r="M32" s="126">
        <f t="shared" si="5"/>
        <v>12</v>
      </c>
      <c r="N32" s="168">
        <v>86.17</v>
      </c>
      <c r="O32" s="126">
        <f t="shared" si="6"/>
        <v>9</v>
      </c>
      <c r="P32" s="39">
        <v>99.2</v>
      </c>
      <c r="Q32" s="126">
        <f t="shared" si="7"/>
        <v>45</v>
      </c>
      <c r="R32" s="158">
        <v>81</v>
      </c>
      <c r="S32" s="126">
        <f t="shared" si="8"/>
        <v>44</v>
      </c>
      <c r="T32" s="158">
        <v>8933</v>
      </c>
      <c r="U32" s="99" t="s">
        <v>94</v>
      </c>
    </row>
    <row r="33" spans="1:21" s="97" customFormat="1" ht="24" customHeight="1">
      <c r="A33" s="95" t="s">
        <v>34</v>
      </c>
      <c r="B33" s="121">
        <f t="shared" si="0"/>
        <v>17</v>
      </c>
      <c r="C33" s="37">
        <v>47.4460839954597</v>
      </c>
      <c r="D33" s="125">
        <f t="shared" si="1"/>
        <v>6</v>
      </c>
      <c r="E33" s="37">
        <v>23.193340900491865</v>
      </c>
      <c r="F33" s="125">
        <f t="shared" si="2"/>
        <v>7</v>
      </c>
      <c r="G33" s="37">
        <v>19.220582671206962</v>
      </c>
      <c r="H33" s="125">
        <f t="shared" si="3"/>
        <v>21</v>
      </c>
      <c r="I33" s="37">
        <v>30.4199772985244</v>
      </c>
      <c r="J33" s="117"/>
      <c r="K33" s="125">
        <f t="shared" si="4"/>
        <v>7</v>
      </c>
      <c r="L33" s="167">
        <v>79.34</v>
      </c>
      <c r="M33" s="125">
        <f t="shared" si="5"/>
        <v>19</v>
      </c>
      <c r="N33" s="167">
        <v>85.92</v>
      </c>
      <c r="O33" s="125">
        <f t="shared" si="6"/>
        <v>8</v>
      </c>
      <c r="P33" s="37">
        <v>99.4</v>
      </c>
      <c r="Q33" s="125">
        <f t="shared" si="7"/>
        <v>40</v>
      </c>
      <c r="R33" s="157">
        <v>136</v>
      </c>
      <c r="S33" s="125">
        <f t="shared" si="8"/>
        <v>37</v>
      </c>
      <c r="T33" s="157">
        <v>20194.39</v>
      </c>
      <c r="U33" s="96" t="s">
        <v>95</v>
      </c>
    </row>
    <row r="34" spans="1:21" ht="12" customHeight="1">
      <c r="A34" s="98" t="s">
        <v>35</v>
      </c>
      <c r="B34" s="122">
        <f t="shared" si="0"/>
        <v>1</v>
      </c>
      <c r="C34" s="39">
        <v>88.49688031764039</v>
      </c>
      <c r="D34" s="126">
        <f t="shared" si="1"/>
        <v>1</v>
      </c>
      <c r="E34" s="39">
        <v>36.07487237663074</v>
      </c>
      <c r="F34" s="125">
        <f t="shared" si="2"/>
        <v>1</v>
      </c>
      <c r="G34" s="39">
        <v>30.777084515031195</v>
      </c>
      <c r="H34" s="126">
        <f t="shared" si="3"/>
        <v>10</v>
      </c>
      <c r="I34" s="39">
        <v>46.33011911514464</v>
      </c>
      <c r="J34" s="118"/>
      <c r="K34" s="126">
        <f t="shared" si="4"/>
        <v>36</v>
      </c>
      <c r="L34" s="168">
        <v>78.21</v>
      </c>
      <c r="M34" s="126">
        <f t="shared" si="5"/>
        <v>44</v>
      </c>
      <c r="N34" s="168">
        <v>85.2</v>
      </c>
      <c r="O34" s="126">
        <f t="shared" si="6"/>
        <v>3</v>
      </c>
      <c r="P34" s="39">
        <v>99.9</v>
      </c>
      <c r="Q34" s="126">
        <f t="shared" si="7"/>
        <v>35</v>
      </c>
      <c r="R34" s="158">
        <v>169</v>
      </c>
      <c r="S34" s="126">
        <f t="shared" si="8"/>
        <v>24</v>
      </c>
      <c r="T34" s="158">
        <v>32068.1</v>
      </c>
      <c r="U34" s="99" t="s">
        <v>96</v>
      </c>
    </row>
    <row r="35" spans="1:21" ht="12" customHeight="1">
      <c r="A35" s="98" t="s">
        <v>36</v>
      </c>
      <c r="B35" s="122">
        <f t="shared" si="0"/>
        <v>9</v>
      </c>
      <c r="C35" s="39">
        <v>56.20751341681575</v>
      </c>
      <c r="D35" s="126">
        <f t="shared" si="1"/>
        <v>4</v>
      </c>
      <c r="E35" s="39">
        <v>25.670840787119857</v>
      </c>
      <c r="F35" s="125">
        <f t="shared" si="2"/>
        <v>6</v>
      </c>
      <c r="G35" s="39">
        <v>20.05366726296959</v>
      </c>
      <c r="H35" s="126">
        <f t="shared" si="3"/>
        <v>12</v>
      </c>
      <c r="I35" s="39">
        <v>39.159212880143116</v>
      </c>
      <c r="J35" s="118"/>
      <c r="K35" s="126">
        <f t="shared" si="4"/>
        <v>24</v>
      </c>
      <c r="L35" s="168">
        <v>78.72</v>
      </c>
      <c r="M35" s="126">
        <f t="shared" si="5"/>
        <v>33</v>
      </c>
      <c r="N35" s="168">
        <v>85.62</v>
      </c>
      <c r="O35" s="126">
        <f t="shared" si="6"/>
        <v>6</v>
      </c>
      <c r="P35" s="39">
        <v>99.7</v>
      </c>
      <c r="Q35" s="126">
        <f t="shared" si="7"/>
        <v>18</v>
      </c>
      <c r="R35" s="158">
        <v>441</v>
      </c>
      <c r="S35" s="126">
        <f t="shared" si="8"/>
        <v>19</v>
      </c>
      <c r="T35" s="158">
        <v>50651.7</v>
      </c>
      <c r="U35" s="99" t="s">
        <v>97</v>
      </c>
    </row>
    <row r="36" spans="1:21" ht="12" customHeight="1">
      <c r="A36" s="98" t="s">
        <v>37</v>
      </c>
      <c r="B36" s="122">
        <f t="shared" si="0"/>
        <v>21</v>
      </c>
      <c r="C36" s="39">
        <v>45.48022598870057</v>
      </c>
      <c r="D36" s="126">
        <f t="shared" si="1"/>
        <v>9</v>
      </c>
      <c r="E36" s="39">
        <v>22.457627118644066</v>
      </c>
      <c r="F36" s="125">
        <f t="shared" si="2"/>
        <v>13</v>
      </c>
      <c r="G36" s="39">
        <v>17.584745762711865</v>
      </c>
      <c r="H36" s="126">
        <f t="shared" si="3"/>
        <v>1</v>
      </c>
      <c r="I36" s="39">
        <v>199.57627118644066</v>
      </c>
      <c r="J36" s="118"/>
      <c r="K36" s="126">
        <f t="shared" si="4"/>
        <v>9</v>
      </c>
      <c r="L36" s="168">
        <v>79.25</v>
      </c>
      <c r="M36" s="126">
        <f t="shared" si="5"/>
        <v>23</v>
      </c>
      <c r="N36" s="168">
        <v>85.84</v>
      </c>
      <c r="O36" s="126">
        <f t="shared" si="6"/>
        <v>12</v>
      </c>
      <c r="P36" s="39">
        <v>99</v>
      </c>
      <c r="Q36" s="126">
        <f t="shared" si="7"/>
        <v>43</v>
      </c>
      <c r="R36" s="158">
        <v>93</v>
      </c>
      <c r="S36" s="126">
        <f t="shared" si="8"/>
        <v>42</v>
      </c>
      <c r="T36" s="158">
        <v>11184</v>
      </c>
      <c r="U36" s="99" t="s">
        <v>98</v>
      </c>
    </row>
    <row r="37" spans="1:21" ht="12" customHeight="1">
      <c r="A37" s="98" t="s">
        <v>38</v>
      </c>
      <c r="B37" s="122">
        <f t="shared" si="0"/>
        <v>25</v>
      </c>
      <c r="C37" s="39">
        <v>43.48249027237354</v>
      </c>
      <c r="D37" s="126">
        <f t="shared" si="1"/>
        <v>12</v>
      </c>
      <c r="E37" s="39">
        <v>21.20622568093385</v>
      </c>
      <c r="F37" s="125">
        <f t="shared" si="2"/>
        <v>19</v>
      </c>
      <c r="G37" s="39">
        <v>16.05058365758755</v>
      </c>
      <c r="H37" s="126">
        <f t="shared" si="3"/>
        <v>5</v>
      </c>
      <c r="I37" s="39">
        <v>107.19844357976653</v>
      </c>
      <c r="J37" s="118"/>
      <c r="K37" s="126">
        <f t="shared" si="4"/>
        <v>41</v>
      </c>
      <c r="L37" s="168">
        <v>77.97</v>
      </c>
      <c r="M37" s="126">
        <f t="shared" si="5"/>
        <v>41</v>
      </c>
      <c r="N37" s="168">
        <v>85.34</v>
      </c>
      <c r="O37" s="126">
        <f t="shared" si="6"/>
        <v>28</v>
      </c>
      <c r="P37" s="39">
        <v>96.6</v>
      </c>
      <c r="Q37" s="126">
        <f t="shared" si="7"/>
        <v>14</v>
      </c>
      <c r="R37" s="158">
        <v>498</v>
      </c>
      <c r="S37" s="126">
        <f t="shared" si="8"/>
        <v>15</v>
      </c>
      <c r="T37" s="158">
        <v>60649</v>
      </c>
      <c r="U37" s="99" t="s">
        <v>99</v>
      </c>
    </row>
    <row r="38" spans="1:21" s="97" customFormat="1" ht="24" customHeight="1">
      <c r="A38" s="95" t="s">
        <v>39</v>
      </c>
      <c r="B38" s="121">
        <f t="shared" si="0"/>
        <v>22</v>
      </c>
      <c r="C38" s="37">
        <v>45.19867549668874</v>
      </c>
      <c r="D38" s="125">
        <f t="shared" si="1"/>
        <v>25</v>
      </c>
      <c r="E38" s="37">
        <v>18.37748344370861</v>
      </c>
      <c r="F38" s="125">
        <f t="shared" si="2"/>
        <v>38</v>
      </c>
      <c r="G38" s="37">
        <v>11.092715231788079</v>
      </c>
      <c r="H38" s="125">
        <f t="shared" si="3"/>
        <v>17</v>
      </c>
      <c r="I38" s="37">
        <v>33.77483443708609</v>
      </c>
      <c r="J38" s="117"/>
      <c r="K38" s="125">
        <f t="shared" si="4"/>
        <v>34</v>
      </c>
      <c r="L38" s="167">
        <v>78.26</v>
      </c>
      <c r="M38" s="125">
        <f t="shared" si="5"/>
        <v>8</v>
      </c>
      <c r="N38" s="167">
        <v>86.27</v>
      </c>
      <c r="O38" s="125">
        <f t="shared" si="6"/>
        <v>25</v>
      </c>
      <c r="P38" s="37">
        <v>97.2</v>
      </c>
      <c r="Q38" s="125">
        <f t="shared" si="7"/>
        <v>25</v>
      </c>
      <c r="R38" s="157">
        <v>319</v>
      </c>
      <c r="S38" s="125">
        <f t="shared" si="8"/>
        <v>35</v>
      </c>
      <c r="T38" s="157">
        <v>20569</v>
      </c>
      <c r="U38" s="96" t="s">
        <v>100</v>
      </c>
    </row>
    <row r="39" spans="1:21" ht="12" customHeight="1">
      <c r="A39" s="98" t="s">
        <v>40</v>
      </c>
      <c r="B39" s="122">
        <f t="shared" si="0"/>
        <v>27</v>
      </c>
      <c r="C39" s="39">
        <v>43.147896879240164</v>
      </c>
      <c r="D39" s="126">
        <f t="shared" si="1"/>
        <v>30</v>
      </c>
      <c r="E39" s="39">
        <v>17.5033921302578</v>
      </c>
      <c r="F39" s="125">
        <f t="shared" si="2"/>
        <v>44</v>
      </c>
      <c r="G39" s="39">
        <v>10.040705563093624</v>
      </c>
      <c r="H39" s="126">
        <f t="shared" si="3"/>
        <v>2</v>
      </c>
      <c r="I39" s="39">
        <v>123.47354138398914</v>
      </c>
      <c r="J39" s="118"/>
      <c r="K39" s="126">
        <f t="shared" si="4"/>
        <v>29</v>
      </c>
      <c r="L39" s="168">
        <v>78.49</v>
      </c>
      <c r="M39" s="126">
        <f t="shared" si="5"/>
        <v>2</v>
      </c>
      <c r="N39" s="168">
        <v>86.57</v>
      </c>
      <c r="O39" s="126">
        <f t="shared" si="6"/>
        <v>29</v>
      </c>
      <c r="P39" s="39">
        <v>96.5</v>
      </c>
      <c r="Q39" s="126">
        <f t="shared" si="7"/>
        <v>26</v>
      </c>
      <c r="R39" s="158">
        <v>288</v>
      </c>
      <c r="S39" s="126">
        <f t="shared" si="8"/>
        <v>26</v>
      </c>
      <c r="T39" s="158">
        <v>29966.2</v>
      </c>
      <c r="U39" s="99" t="s">
        <v>101</v>
      </c>
    </row>
    <row r="40" spans="1:21" ht="12" customHeight="1">
      <c r="A40" s="98" t="s">
        <v>41</v>
      </c>
      <c r="B40" s="122">
        <f t="shared" si="0"/>
        <v>32</v>
      </c>
      <c r="C40" s="39">
        <v>38.209718670076725</v>
      </c>
      <c r="D40" s="126">
        <f t="shared" si="1"/>
        <v>32</v>
      </c>
      <c r="E40" s="39">
        <v>16.77749360613811</v>
      </c>
      <c r="F40" s="125">
        <f t="shared" si="2"/>
        <v>22</v>
      </c>
      <c r="G40" s="39">
        <v>15.396419437340152</v>
      </c>
      <c r="H40" s="126">
        <f t="shared" si="3"/>
        <v>8</v>
      </c>
      <c r="I40" s="39">
        <v>50.7928388746803</v>
      </c>
      <c r="J40" s="118"/>
      <c r="K40" s="126">
        <f t="shared" si="4"/>
        <v>10</v>
      </c>
      <c r="L40" s="168">
        <v>79.22</v>
      </c>
      <c r="M40" s="126">
        <f t="shared" si="5"/>
        <v>4</v>
      </c>
      <c r="N40" s="168">
        <v>86.49</v>
      </c>
      <c r="O40" s="126">
        <f t="shared" si="6"/>
        <v>16</v>
      </c>
      <c r="P40" s="39">
        <v>98.6</v>
      </c>
      <c r="Q40" s="126">
        <f t="shared" si="7"/>
        <v>28</v>
      </c>
      <c r="R40" s="158">
        <v>215</v>
      </c>
      <c r="S40" s="126">
        <f t="shared" si="8"/>
        <v>33</v>
      </c>
      <c r="T40" s="158">
        <v>22373.2</v>
      </c>
      <c r="U40" s="99" t="s">
        <v>102</v>
      </c>
    </row>
    <row r="41" spans="1:21" ht="12" customHeight="1">
      <c r="A41" s="98" t="s">
        <v>42</v>
      </c>
      <c r="B41" s="122">
        <f t="shared" si="0"/>
        <v>38</v>
      </c>
      <c r="C41" s="39">
        <v>35.68695652173913</v>
      </c>
      <c r="D41" s="126">
        <f t="shared" si="1"/>
        <v>35</v>
      </c>
      <c r="E41" s="39">
        <v>15.547826086956523</v>
      </c>
      <c r="F41" s="125">
        <f t="shared" si="2"/>
        <v>33</v>
      </c>
      <c r="G41" s="39">
        <v>12.695652173913043</v>
      </c>
      <c r="H41" s="126">
        <f t="shared" si="3"/>
        <v>26</v>
      </c>
      <c r="I41" s="39">
        <v>26.88695652173913</v>
      </c>
      <c r="J41" s="118"/>
      <c r="K41" s="126">
        <f t="shared" si="4"/>
        <v>13</v>
      </c>
      <c r="L41" s="168">
        <v>79.06</v>
      </c>
      <c r="M41" s="126">
        <f t="shared" si="5"/>
        <v>8</v>
      </c>
      <c r="N41" s="168">
        <v>86.27</v>
      </c>
      <c r="O41" s="126">
        <f t="shared" si="6"/>
        <v>37</v>
      </c>
      <c r="P41" s="39">
        <v>93</v>
      </c>
      <c r="Q41" s="126">
        <f t="shared" si="7"/>
        <v>24</v>
      </c>
      <c r="R41" s="158">
        <v>322</v>
      </c>
      <c r="S41" s="126">
        <f t="shared" si="8"/>
        <v>27</v>
      </c>
      <c r="T41" s="158">
        <v>29439</v>
      </c>
      <c r="U41" s="99" t="s">
        <v>103</v>
      </c>
    </row>
    <row r="42" spans="1:21" ht="12" customHeight="1">
      <c r="A42" s="98" t="s">
        <v>43</v>
      </c>
      <c r="B42" s="122">
        <f t="shared" si="0"/>
        <v>18</v>
      </c>
      <c r="C42" s="39">
        <v>46.999325691166554</v>
      </c>
      <c r="D42" s="126">
        <f t="shared" si="1"/>
        <v>18</v>
      </c>
      <c r="E42" s="39">
        <v>20.0944032366824</v>
      </c>
      <c r="F42" s="125">
        <f t="shared" si="2"/>
        <v>24</v>
      </c>
      <c r="G42" s="39">
        <v>15.306810519217802</v>
      </c>
      <c r="H42" s="126">
        <f t="shared" si="3"/>
        <v>22</v>
      </c>
      <c r="I42" s="39">
        <v>29.467296021577884</v>
      </c>
      <c r="J42" s="118"/>
      <c r="K42" s="126">
        <f t="shared" si="4"/>
        <v>38</v>
      </c>
      <c r="L42" s="168">
        <v>78.11</v>
      </c>
      <c r="M42" s="126">
        <f t="shared" si="5"/>
        <v>32</v>
      </c>
      <c r="N42" s="168">
        <v>85.63</v>
      </c>
      <c r="O42" s="126">
        <f t="shared" si="6"/>
        <v>41</v>
      </c>
      <c r="P42" s="39">
        <v>92.1</v>
      </c>
      <c r="Q42" s="126">
        <f t="shared" si="7"/>
        <v>20</v>
      </c>
      <c r="R42" s="158">
        <v>394</v>
      </c>
      <c r="S42" s="126">
        <f t="shared" si="8"/>
        <v>29</v>
      </c>
      <c r="T42" s="158">
        <v>26126</v>
      </c>
      <c r="U42" s="99" t="s">
        <v>77</v>
      </c>
    </row>
    <row r="43" spans="1:21" s="97" customFormat="1" ht="24" customHeight="1">
      <c r="A43" s="95" t="s">
        <v>44</v>
      </c>
      <c r="B43" s="121">
        <f t="shared" si="0"/>
        <v>16</v>
      </c>
      <c r="C43" s="37">
        <v>48.69565217391305</v>
      </c>
      <c r="D43" s="125">
        <f t="shared" si="1"/>
        <v>5</v>
      </c>
      <c r="E43" s="37">
        <v>23.975155279503106</v>
      </c>
      <c r="F43" s="125">
        <f t="shared" si="2"/>
        <v>3</v>
      </c>
      <c r="G43" s="37">
        <v>22.360248447204967</v>
      </c>
      <c r="H43" s="125">
        <f t="shared" si="3"/>
        <v>44</v>
      </c>
      <c r="I43" s="37">
        <v>12.670807453416149</v>
      </c>
      <c r="J43" s="117"/>
      <c r="K43" s="125">
        <f t="shared" si="4"/>
        <v>39</v>
      </c>
      <c r="L43" s="167">
        <v>78.09</v>
      </c>
      <c r="M43" s="125">
        <f t="shared" si="5"/>
        <v>30</v>
      </c>
      <c r="N43" s="167">
        <v>85.67</v>
      </c>
      <c r="O43" s="125">
        <f t="shared" si="6"/>
        <v>34</v>
      </c>
      <c r="P43" s="37">
        <v>94.5</v>
      </c>
      <c r="Q43" s="125">
        <f t="shared" si="7"/>
        <v>46</v>
      </c>
      <c r="R43" s="157">
        <v>80</v>
      </c>
      <c r="S43" s="125">
        <f t="shared" si="8"/>
        <v>45</v>
      </c>
      <c r="T43" s="157">
        <v>6024.1</v>
      </c>
      <c r="U43" s="96" t="s">
        <v>104</v>
      </c>
    </row>
    <row r="44" spans="1:21" ht="12" customHeight="1">
      <c r="A44" s="98" t="s">
        <v>45</v>
      </c>
      <c r="B44" s="122">
        <f t="shared" si="0"/>
        <v>4</v>
      </c>
      <c r="C44" s="39">
        <v>59.46481665014867</v>
      </c>
      <c r="D44" s="126">
        <f t="shared" si="1"/>
        <v>11</v>
      </c>
      <c r="E44" s="39">
        <v>21.60555004955401</v>
      </c>
      <c r="F44" s="125">
        <f t="shared" si="2"/>
        <v>16</v>
      </c>
      <c r="G44" s="39">
        <v>16.55104063429138</v>
      </c>
      <c r="H44" s="126">
        <f t="shared" si="3"/>
        <v>20</v>
      </c>
      <c r="I44" s="39">
        <v>31.020812685827554</v>
      </c>
      <c r="J44" s="118"/>
      <c r="K44" s="126">
        <f t="shared" si="4"/>
        <v>19</v>
      </c>
      <c r="L44" s="168">
        <v>78.91</v>
      </c>
      <c r="M44" s="126">
        <f t="shared" si="5"/>
        <v>20</v>
      </c>
      <c r="N44" s="168">
        <v>85.89</v>
      </c>
      <c r="O44" s="126">
        <f t="shared" si="6"/>
        <v>14</v>
      </c>
      <c r="P44" s="39">
        <v>98.8</v>
      </c>
      <c r="Q44" s="126">
        <f t="shared" si="7"/>
        <v>31</v>
      </c>
      <c r="R44" s="158">
        <v>190</v>
      </c>
      <c r="S44" s="126">
        <f t="shared" si="8"/>
        <v>41</v>
      </c>
      <c r="T44" s="158">
        <v>11627</v>
      </c>
      <c r="U44" s="99" t="s">
        <v>105</v>
      </c>
    </row>
    <row r="45" spans="1:21" ht="12" customHeight="1">
      <c r="A45" s="98" t="s">
        <v>176</v>
      </c>
      <c r="B45" s="122">
        <f t="shared" si="0"/>
        <v>11</v>
      </c>
      <c r="C45" s="39">
        <v>51.57534246575343</v>
      </c>
      <c r="D45" s="126">
        <f t="shared" si="1"/>
        <v>24</v>
      </c>
      <c r="E45" s="39">
        <v>18.424657534246574</v>
      </c>
      <c r="F45" s="125">
        <f t="shared" si="2"/>
        <v>8</v>
      </c>
      <c r="G45" s="39">
        <v>18.63013698630137</v>
      </c>
      <c r="H45" s="126">
        <f t="shared" si="3"/>
        <v>9</v>
      </c>
      <c r="I45" s="39">
        <v>49.79452054794521</v>
      </c>
      <c r="J45" s="118"/>
      <c r="K45" s="126">
        <f t="shared" si="4"/>
        <v>35</v>
      </c>
      <c r="L45" s="168">
        <v>78.25</v>
      </c>
      <c r="M45" s="126">
        <f t="shared" si="5"/>
        <v>31</v>
      </c>
      <c r="N45" s="168">
        <v>85.64</v>
      </c>
      <c r="O45" s="126">
        <f t="shared" si="6"/>
        <v>40</v>
      </c>
      <c r="P45" s="39">
        <v>92.3</v>
      </c>
      <c r="Q45" s="126">
        <f t="shared" si="7"/>
        <v>29</v>
      </c>
      <c r="R45" s="158">
        <v>211</v>
      </c>
      <c r="S45" s="126">
        <f t="shared" si="8"/>
        <v>36</v>
      </c>
      <c r="T45" s="158">
        <v>20534</v>
      </c>
      <c r="U45" s="99" t="s">
        <v>92</v>
      </c>
    </row>
    <row r="46" spans="1:21" ht="12" customHeight="1">
      <c r="A46" s="98" t="s">
        <v>46</v>
      </c>
      <c r="B46" s="122">
        <f t="shared" si="0"/>
        <v>24</v>
      </c>
      <c r="C46" s="39">
        <v>43.85297845373891</v>
      </c>
      <c r="D46" s="126">
        <f t="shared" si="1"/>
        <v>21</v>
      </c>
      <c r="E46" s="39">
        <v>19.518377693282638</v>
      </c>
      <c r="F46" s="125">
        <f t="shared" si="2"/>
        <v>23</v>
      </c>
      <c r="G46" s="39">
        <v>15.335868187579214</v>
      </c>
      <c r="H46" s="126">
        <f t="shared" si="3"/>
        <v>16</v>
      </c>
      <c r="I46" s="39">
        <v>35.741444866920155</v>
      </c>
      <c r="J46" s="118"/>
      <c r="K46" s="126">
        <f t="shared" si="4"/>
        <v>44</v>
      </c>
      <c r="L46" s="168">
        <v>77.93</v>
      </c>
      <c r="M46" s="126">
        <f t="shared" si="5"/>
        <v>21</v>
      </c>
      <c r="N46" s="168">
        <v>85.87</v>
      </c>
      <c r="O46" s="126">
        <f t="shared" si="6"/>
        <v>43</v>
      </c>
      <c r="P46" s="39">
        <v>91.7</v>
      </c>
      <c r="Q46" s="126">
        <f t="shared" si="7"/>
        <v>42</v>
      </c>
      <c r="R46" s="158">
        <v>100</v>
      </c>
      <c r="S46" s="126">
        <f t="shared" si="8"/>
        <v>46</v>
      </c>
      <c r="T46" s="158">
        <v>3195</v>
      </c>
      <c r="U46" s="99" t="s">
        <v>106</v>
      </c>
    </row>
    <row r="47" spans="1:21" ht="12" customHeight="1">
      <c r="A47" s="98" t="s">
        <v>47</v>
      </c>
      <c r="B47" s="122">
        <f t="shared" si="0"/>
        <v>14</v>
      </c>
      <c r="C47" s="39">
        <v>49.84170953700039</v>
      </c>
      <c r="D47" s="126">
        <f t="shared" si="1"/>
        <v>13</v>
      </c>
      <c r="E47" s="39">
        <v>20.933913731697665</v>
      </c>
      <c r="F47" s="125">
        <f t="shared" si="2"/>
        <v>9</v>
      </c>
      <c r="G47" s="39">
        <v>18.401266323703997</v>
      </c>
      <c r="H47" s="126">
        <f t="shared" si="3"/>
        <v>43</v>
      </c>
      <c r="I47" s="39">
        <v>12.920459042342697</v>
      </c>
      <c r="J47" s="118"/>
      <c r="K47" s="126">
        <f t="shared" si="4"/>
        <v>30</v>
      </c>
      <c r="L47" s="168">
        <v>78.35</v>
      </c>
      <c r="M47" s="126">
        <f t="shared" si="5"/>
        <v>23</v>
      </c>
      <c r="N47" s="168">
        <v>85.84</v>
      </c>
      <c r="O47" s="126">
        <f t="shared" si="6"/>
        <v>38</v>
      </c>
      <c r="P47" s="39">
        <v>92.5</v>
      </c>
      <c r="Q47" s="126">
        <f t="shared" si="7"/>
        <v>21</v>
      </c>
      <c r="R47" s="158">
        <v>393</v>
      </c>
      <c r="S47" s="126">
        <f t="shared" si="8"/>
        <v>21</v>
      </c>
      <c r="T47" s="158">
        <v>37636</v>
      </c>
      <c r="U47" s="99" t="s">
        <v>78</v>
      </c>
    </row>
    <row r="48" spans="1:21" s="97" customFormat="1" ht="24" customHeight="1">
      <c r="A48" s="95" t="s">
        <v>48</v>
      </c>
      <c r="B48" s="121">
        <f t="shared" si="0"/>
        <v>19</v>
      </c>
      <c r="C48" s="37">
        <v>46.23406720741599</v>
      </c>
      <c r="D48" s="125">
        <f t="shared" si="1"/>
        <v>33</v>
      </c>
      <c r="E48" s="37">
        <v>16.57010428736964</v>
      </c>
      <c r="F48" s="125">
        <f t="shared" si="2"/>
        <v>17</v>
      </c>
      <c r="G48" s="37">
        <v>16.45422943221321</v>
      </c>
      <c r="H48" s="125">
        <f t="shared" si="3"/>
        <v>35</v>
      </c>
      <c r="I48" s="37">
        <v>16.801853997682503</v>
      </c>
      <c r="J48" s="117"/>
      <c r="K48" s="125">
        <f t="shared" si="4"/>
        <v>32</v>
      </c>
      <c r="L48" s="167">
        <v>78.31</v>
      </c>
      <c r="M48" s="125">
        <f t="shared" si="5"/>
        <v>17</v>
      </c>
      <c r="N48" s="167">
        <v>86.04</v>
      </c>
      <c r="O48" s="125">
        <f t="shared" si="6"/>
        <v>33</v>
      </c>
      <c r="P48" s="37">
        <v>94.6</v>
      </c>
      <c r="Q48" s="125">
        <f t="shared" si="7"/>
        <v>33</v>
      </c>
      <c r="R48" s="157">
        <v>181</v>
      </c>
      <c r="S48" s="125">
        <f t="shared" si="8"/>
        <v>34</v>
      </c>
      <c r="T48" s="157">
        <v>22205</v>
      </c>
      <c r="U48" s="96" t="s">
        <v>107</v>
      </c>
    </row>
    <row r="49" spans="1:21" ht="12" customHeight="1">
      <c r="A49" s="98" t="s">
        <v>49</v>
      </c>
      <c r="B49" s="122">
        <f t="shared" si="0"/>
        <v>12</v>
      </c>
      <c r="C49" s="39">
        <v>51.15961800818554</v>
      </c>
      <c r="D49" s="126">
        <f t="shared" si="1"/>
        <v>3</v>
      </c>
      <c r="E49" s="39">
        <v>26.39836289222374</v>
      </c>
      <c r="F49" s="125">
        <f t="shared" si="2"/>
        <v>4</v>
      </c>
      <c r="G49" s="39">
        <v>22.032742155525238</v>
      </c>
      <c r="H49" s="126">
        <f t="shared" si="3"/>
        <v>25</v>
      </c>
      <c r="I49" s="39">
        <v>28.10368349249659</v>
      </c>
      <c r="J49" s="118"/>
      <c r="K49" s="126">
        <f t="shared" si="4"/>
        <v>37</v>
      </c>
      <c r="L49" s="168">
        <v>78.13</v>
      </c>
      <c r="M49" s="126">
        <f t="shared" si="5"/>
        <v>22</v>
      </c>
      <c r="N49" s="168">
        <v>85.85</v>
      </c>
      <c r="O49" s="126">
        <f t="shared" si="6"/>
        <v>18</v>
      </c>
      <c r="P49" s="39">
        <v>98.5</v>
      </c>
      <c r="Q49" s="126">
        <f t="shared" si="7"/>
        <v>30</v>
      </c>
      <c r="R49" s="158">
        <v>198</v>
      </c>
      <c r="S49" s="126">
        <f t="shared" si="8"/>
        <v>28</v>
      </c>
      <c r="T49" s="158">
        <v>26372</v>
      </c>
      <c r="U49" s="99" t="s">
        <v>89</v>
      </c>
    </row>
    <row r="50" spans="1:21" ht="12" customHeight="1">
      <c r="A50" s="98" t="s">
        <v>50</v>
      </c>
      <c r="B50" s="122">
        <f t="shared" si="0"/>
        <v>10</v>
      </c>
      <c r="C50" s="39">
        <v>53.32244008714597</v>
      </c>
      <c r="D50" s="126">
        <f t="shared" si="1"/>
        <v>20</v>
      </c>
      <c r="E50" s="39">
        <v>19.66230936819172</v>
      </c>
      <c r="F50" s="126">
        <f t="shared" si="2"/>
        <v>15</v>
      </c>
      <c r="G50" s="39">
        <v>16.612200435729847</v>
      </c>
      <c r="H50" s="126">
        <f t="shared" si="3"/>
        <v>19</v>
      </c>
      <c r="I50" s="39">
        <v>31.644880174291938</v>
      </c>
      <c r="J50" s="118"/>
      <c r="K50" s="126">
        <f t="shared" si="4"/>
        <v>10</v>
      </c>
      <c r="L50" s="168">
        <v>79.22</v>
      </c>
      <c r="M50" s="126">
        <f t="shared" si="5"/>
        <v>3</v>
      </c>
      <c r="N50" s="168">
        <v>86.54</v>
      </c>
      <c r="O50" s="126">
        <f t="shared" si="6"/>
        <v>47</v>
      </c>
      <c r="P50" s="39">
        <v>85.6</v>
      </c>
      <c r="Q50" s="126">
        <f t="shared" si="7"/>
        <v>5</v>
      </c>
      <c r="R50" s="158">
        <v>1431</v>
      </c>
      <c r="S50" s="126">
        <f t="shared" si="8"/>
        <v>5</v>
      </c>
      <c r="T50" s="158">
        <v>146746.7</v>
      </c>
      <c r="U50" s="99" t="s">
        <v>108</v>
      </c>
    </row>
    <row r="51" spans="1:21" ht="12" customHeight="1">
      <c r="A51" s="92" t="s">
        <v>51</v>
      </c>
      <c r="B51" s="123">
        <f t="shared" si="0"/>
        <v>20</v>
      </c>
      <c r="C51" s="41">
        <v>46.10281923714759</v>
      </c>
      <c r="D51" s="127">
        <f t="shared" si="1"/>
        <v>7</v>
      </c>
      <c r="E51" s="41">
        <v>22.885572139303484</v>
      </c>
      <c r="F51" s="127">
        <f t="shared" si="2"/>
        <v>5</v>
      </c>
      <c r="G51" s="41">
        <v>21.144278606965177</v>
      </c>
      <c r="H51" s="127">
        <f t="shared" si="3"/>
        <v>18</v>
      </c>
      <c r="I51" s="41">
        <v>33.66500829187397</v>
      </c>
      <c r="J51" s="119"/>
      <c r="K51" s="127">
        <f t="shared" si="4"/>
        <v>17</v>
      </c>
      <c r="L51" s="169">
        <v>78.99</v>
      </c>
      <c r="M51" s="127">
        <f t="shared" si="5"/>
        <v>15</v>
      </c>
      <c r="N51" s="169">
        <v>86.06</v>
      </c>
      <c r="O51" s="127">
        <f t="shared" si="6"/>
        <v>45</v>
      </c>
      <c r="P51" s="41">
        <v>89.8</v>
      </c>
      <c r="Q51" s="127">
        <f t="shared" si="7"/>
        <v>1</v>
      </c>
      <c r="R51" s="159">
        <v>5093</v>
      </c>
      <c r="S51" s="127">
        <f t="shared" si="8"/>
        <v>1</v>
      </c>
      <c r="T51" s="159">
        <v>316394</v>
      </c>
      <c r="U51" s="100" t="s">
        <v>96</v>
      </c>
    </row>
    <row r="52" spans="1:21" ht="12" customHeight="1">
      <c r="A52" s="98" t="s">
        <v>52</v>
      </c>
      <c r="B52" s="122">
        <f t="shared" si="0"/>
        <v>28</v>
      </c>
      <c r="C52" s="39">
        <v>42.160278745644604</v>
      </c>
      <c r="D52" s="126">
        <f t="shared" si="1"/>
        <v>28</v>
      </c>
      <c r="E52" s="39">
        <v>17.59581881533101</v>
      </c>
      <c r="F52" s="126">
        <f t="shared" si="2"/>
        <v>27</v>
      </c>
      <c r="G52" s="39">
        <v>14.80836236933798</v>
      </c>
      <c r="H52" s="126">
        <f t="shared" si="3"/>
        <v>23</v>
      </c>
      <c r="I52" s="39">
        <v>28.83275261324042</v>
      </c>
      <c r="J52" s="118"/>
      <c r="K52" s="126">
        <f t="shared" si="4"/>
        <v>26</v>
      </c>
      <c r="L52" s="168">
        <v>78.62</v>
      </c>
      <c r="M52" s="126">
        <f t="shared" si="5"/>
        <v>14</v>
      </c>
      <c r="N52" s="168">
        <v>86.11</v>
      </c>
      <c r="O52" s="126">
        <f t="shared" si="6"/>
        <v>26</v>
      </c>
      <c r="P52" s="39">
        <v>97.1</v>
      </c>
      <c r="Q52" s="126">
        <f t="shared" si="7"/>
        <v>32</v>
      </c>
      <c r="R52" s="158">
        <v>189</v>
      </c>
      <c r="S52" s="126">
        <f t="shared" si="8"/>
        <v>32</v>
      </c>
      <c r="T52" s="158">
        <v>22847</v>
      </c>
      <c r="U52" s="99" t="s">
        <v>75</v>
      </c>
    </row>
    <row r="53" spans="1:21" s="97" customFormat="1" ht="24" customHeight="1">
      <c r="A53" s="95" t="s">
        <v>53</v>
      </c>
      <c r="B53" s="121">
        <f t="shared" si="0"/>
        <v>3</v>
      </c>
      <c r="C53" s="37">
        <v>63.396442914515205</v>
      </c>
      <c r="D53" s="125">
        <f t="shared" si="1"/>
        <v>14</v>
      </c>
      <c r="E53" s="37">
        <v>20.883534136546185</v>
      </c>
      <c r="F53" s="125">
        <f t="shared" si="2"/>
        <v>26</v>
      </c>
      <c r="G53" s="37">
        <v>14.916810097532988</v>
      </c>
      <c r="H53" s="125">
        <f t="shared" si="3"/>
        <v>37</v>
      </c>
      <c r="I53" s="37">
        <v>15.777395295467587</v>
      </c>
      <c r="J53" s="117"/>
      <c r="K53" s="125">
        <f t="shared" si="4"/>
        <v>41</v>
      </c>
      <c r="L53" s="167">
        <v>77.97</v>
      </c>
      <c r="M53" s="125">
        <f t="shared" si="5"/>
        <v>28</v>
      </c>
      <c r="N53" s="167">
        <v>85.7</v>
      </c>
      <c r="O53" s="125">
        <f t="shared" si="6"/>
        <v>27</v>
      </c>
      <c r="P53" s="37">
        <v>96.8</v>
      </c>
      <c r="Q53" s="125">
        <f t="shared" si="7"/>
        <v>2</v>
      </c>
      <c r="R53" s="157">
        <v>2838</v>
      </c>
      <c r="S53" s="125">
        <f t="shared" si="8"/>
        <v>3</v>
      </c>
      <c r="T53" s="157">
        <v>200508</v>
      </c>
      <c r="U53" s="96" t="s">
        <v>109</v>
      </c>
    </row>
    <row r="54" spans="1:21" ht="12" customHeight="1">
      <c r="A54" s="101" t="s">
        <v>54</v>
      </c>
      <c r="B54" s="124">
        <f t="shared" si="0"/>
        <v>29</v>
      </c>
      <c r="C54" s="102">
        <v>42.10526315789474</v>
      </c>
      <c r="D54" s="128">
        <f t="shared" si="1"/>
        <v>15</v>
      </c>
      <c r="E54" s="102">
        <v>20.833333333333336</v>
      </c>
      <c r="F54" s="128">
        <f t="shared" si="2"/>
        <v>29</v>
      </c>
      <c r="G54" s="102">
        <v>14.254385964912279</v>
      </c>
      <c r="H54" s="128">
        <f t="shared" si="3"/>
        <v>33</v>
      </c>
      <c r="I54" s="102">
        <v>19.005847953216374</v>
      </c>
      <c r="J54" s="118"/>
      <c r="K54" s="128">
        <f t="shared" si="4"/>
        <v>25</v>
      </c>
      <c r="L54" s="170">
        <v>78.64</v>
      </c>
      <c r="M54" s="128">
        <f t="shared" si="5"/>
        <v>1</v>
      </c>
      <c r="N54" s="170">
        <v>86.88</v>
      </c>
      <c r="O54" s="128">
        <f t="shared" si="6"/>
        <v>1</v>
      </c>
      <c r="P54" s="102">
        <v>100</v>
      </c>
      <c r="Q54" s="128">
        <f t="shared" si="7"/>
        <v>47</v>
      </c>
      <c r="R54" s="160">
        <v>9</v>
      </c>
      <c r="S54" s="128">
        <f t="shared" si="8"/>
        <v>47</v>
      </c>
      <c r="T54" s="160">
        <v>2916</v>
      </c>
      <c r="U54" s="103" t="s">
        <v>110</v>
      </c>
    </row>
    <row r="55" spans="1:10" ht="13.5">
      <c r="A55" s="104" t="s">
        <v>163</v>
      </c>
      <c r="B55" s="107" t="s">
        <v>223</v>
      </c>
      <c r="C55" s="105"/>
      <c r="D55" s="107" t="s">
        <v>161</v>
      </c>
      <c r="E55" s="105"/>
      <c r="G55" s="105"/>
      <c r="I55" s="105"/>
      <c r="J55" s="111"/>
    </row>
  </sheetData>
  <sheetProtection/>
  <mergeCells count="13">
    <mergeCell ref="K4:N4"/>
    <mergeCell ref="S5:T5"/>
    <mergeCell ref="Q4:T4"/>
    <mergeCell ref="U4:U6"/>
    <mergeCell ref="A4:A6"/>
    <mergeCell ref="B4:C5"/>
    <mergeCell ref="Q5:R5"/>
    <mergeCell ref="D4:E5"/>
    <mergeCell ref="O4:P5"/>
    <mergeCell ref="K5:L5"/>
    <mergeCell ref="H4:I5"/>
    <mergeCell ref="F4:G5"/>
    <mergeCell ref="M5:N5"/>
  </mergeCells>
  <printOptions horizontalCentered="1" verticalCentered="1"/>
  <pageMargins left="0.5905511811023623" right="0.3937007874015748" top="0" bottom="0" header="0.5118110236220472" footer="0.5118110236220472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2009-02-05T00:33:31Z</cp:lastPrinted>
  <dcterms:created xsi:type="dcterms:W3CDTF">2001-12-06T01:31:22Z</dcterms:created>
  <dcterms:modified xsi:type="dcterms:W3CDTF">2009-02-19T07:26:38Z</dcterms:modified>
  <cp:category/>
  <cp:version/>
  <cp:contentType/>
  <cp:contentStatus/>
</cp:coreProperties>
</file>