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395" windowWidth="15210" windowHeight="4455" activeTab="0"/>
  </bookViews>
  <sheets>
    <sheet name="Sheet1" sheetId="1" r:id="rId1"/>
  </sheets>
  <definedNames/>
  <calcPr fullCalcOnLoad="1"/>
</workbook>
</file>

<file path=xl/sharedStrings.xml><?xml version="1.0" encoding="utf-8"?>
<sst xmlns="http://schemas.openxmlformats.org/spreadsheetml/2006/main" count="108" uniqueCount="96">
  <si>
    <t>総数</t>
  </si>
  <si>
    <t>薬剤師</t>
  </si>
  <si>
    <t>視能訓練士</t>
  </si>
  <si>
    <t>言語聴覚士</t>
  </si>
  <si>
    <t>義肢装具士</t>
  </si>
  <si>
    <t>歯科衛生士</t>
  </si>
  <si>
    <t>歯科技工士</t>
  </si>
  <si>
    <t>臨床工学技士</t>
  </si>
  <si>
    <t>管理栄養士</t>
  </si>
  <si>
    <t>栄養士</t>
  </si>
  <si>
    <t>事務職員</t>
  </si>
  <si>
    <t>その他の職員</t>
  </si>
  <si>
    <t>常勤</t>
  </si>
  <si>
    <t>歯 科 医 師</t>
  </si>
  <si>
    <t>医　　師</t>
  </si>
  <si>
    <t>市部</t>
  </si>
  <si>
    <t>郡部</t>
  </si>
  <si>
    <t>大分市</t>
  </si>
  <si>
    <t>別府市</t>
  </si>
  <si>
    <t>中津市</t>
  </si>
  <si>
    <t>日田市</t>
  </si>
  <si>
    <t>佐伯市</t>
  </si>
  <si>
    <t>臼杵市</t>
  </si>
  <si>
    <t>津久見市</t>
  </si>
  <si>
    <t>竹田市</t>
  </si>
  <si>
    <t>豊後高田市</t>
  </si>
  <si>
    <t>杵築市</t>
  </si>
  <si>
    <t>宇佐市</t>
  </si>
  <si>
    <t>西国東郡</t>
  </si>
  <si>
    <t>東国東郡</t>
  </si>
  <si>
    <t>速見郡</t>
  </si>
  <si>
    <t>大分郡</t>
  </si>
  <si>
    <t>北海部郡</t>
  </si>
  <si>
    <t>南海部郡</t>
  </si>
  <si>
    <t>大野郡</t>
  </si>
  <si>
    <t>直入郡</t>
  </si>
  <si>
    <t>玖珠郡</t>
  </si>
  <si>
    <t>日田郡</t>
  </si>
  <si>
    <t>下毛郡</t>
  </si>
  <si>
    <t>宇佐郡</t>
  </si>
  <si>
    <t>総</t>
  </si>
  <si>
    <t>市</t>
  </si>
  <si>
    <t>郡</t>
  </si>
  <si>
    <t>大</t>
  </si>
  <si>
    <t>別</t>
  </si>
  <si>
    <t>中</t>
  </si>
  <si>
    <t>日</t>
  </si>
  <si>
    <t>佐</t>
  </si>
  <si>
    <t>臼</t>
  </si>
  <si>
    <t>津</t>
  </si>
  <si>
    <t>竹</t>
  </si>
  <si>
    <t>豊</t>
  </si>
  <si>
    <t>杵</t>
  </si>
  <si>
    <t>宇</t>
  </si>
  <si>
    <t>西</t>
  </si>
  <si>
    <t>東</t>
  </si>
  <si>
    <t>速</t>
  </si>
  <si>
    <t>大分</t>
  </si>
  <si>
    <t>北</t>
  </si>
  <si>
    <t>南</t>
  </si>
  <si>
    <t>大野</t>
  </si>
  <si>
    <t>直</t>
  </si>
  <si>
    <t>玖</t>
  </si>
  <si>
    <t>下</t>
  </si>
  <si>
    <t>市　郡</t>
  </si>
  <si>
    <t>市　　郡</t>
  </si>
  <si>
    <t>理学療法士</t>
  </si>
  <si>
    <t>作業療法士</t>
  </si>
  <si>
    <t>医療施設</t>
  </si>
  <si>
    <t>１７表</t>
  </si>
  <si>
    <t>非常勤　　　　　　　　　　　　　　　（常勤換算）</t>
  </si>
  <si>
    <t>非常勤　　　　　　　　　　　　　　　　（常勤換算）</t>
  </si>
  <si>
    <t>看護業務補助者</t>
  </si>
  <si>
    <t>診療放射線技師</t>
  </si>
  <si>
    <t>臨床検査技師</t>
  </si>
  <si>
    <t>衛生検査技師</t>
  </si>
  <si>
    <t>精神保健福祉士</t>
  </si>
  <si>
    <t>その他の技術員</t>
  </si>
  <si>
    <t>実人員</t>
  </si>
  <si>
    <t>（常勤換算）</t>
  </si>
  <si>
    <t>保健師</t>
  </si>
  <si>
    <t>助産師</t>
  </si>
  <si>
    <t>看護師</t>
  </si>
  <si>
    <t>准看護師</t>
  </si>
  <si>
    <t>柔道整復師</t>
  </si>
  <si>
    <t>社会福祉士</t>
  </si>
  <si>
    <t>介護福祉士</t>
  </si>
  <si>
    <t>平成１４年１０月１日</t>
  </si>
  <si>
    <t>第１７表　　病院の従事者数，業務の種類・市郡別</t>
  </si>
  <si>
    <t>注：１）医師及び歯科医師の「常勤」の欄には、原則として病院で定めた勤務時間のすべてを勤務している者の人数を計上しており、「非常勤（常勤換算）」の欄には、常勤以外の者について、勤務時間により常勤換算した数を計上している。</t>
  </si>
  <si>
    <t>　　３）薬剤師から准看護師までの「（常勤換算）」の欄及び看護業務補助者からその他の職員までの欄には、常勤者の実人数及び非常勤者の常勤換算数の合計数を計上している。</t>
  </si>
  <si>
    <t>　　２）薬剤師から准看護師までの「実人員」の欄には、常勤者及び非常勤者を合わせた従事者の実人数を計上している。</t>
  </si>
  <si>
    <t>診療エックス線技師</t>
  </si>
  <si>
    <r>
      <t>あん摩</t>
    </r>
    <r>
      <rPr>
        <sz val="9"/>
        <rFont val="ＭＳ 明朝"/>
        <family val="1"/>
      </rPr>
      <t>マッサージ</t>
    </r>
    <r>
      <rPr>
        <sz val="11"/>
        <rFont val="ＭＳ 明朝"/>
        <family val="1"/>
      </rPr>
      <t>指圧師</t>
    </r>
  </si>
  <si>
    <t>医療社会事業従事者</t>
  </si>
  <si>
    <t>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</si>
</sst>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quot;△&quot;#\ ##0.0;&quot;-&quot;;@"/>
    <numFmt numFmtId="177" formatCode="#\ ##0;&quot;△&quot;#\ ##0;&quot;-&quot;;@"/>
  </numFmts>
  <fonts count="8">
    <font>
      <sz val="11"/>
      <name val="ＭＳ Ｐゴシック"/>
      <family val="3"/>
    </font>
    <font>
      <sz val="6"/>
      <name val="ＭＳ Ｐゴシック"/>
      <family val="3"/>
    </font>
    <font>
      <sz val="11"/>
      <name val="ＭＳ 明朝"/>
      <family val="1"/>
    </font>
    <font>
      <sz val="9"/>
      <name val="ＭＳ 明朝"/>
      <family val="1"/>
    </font>
    <font>
      <b/>
      <sz val="11"/>
      <name val="ＭＳ 明朝"/>
      <family val="1"/>
    </font>
    <font>
      <sz val="12"/>
      <name val="ＭＳ 明朝"/>
      <family val="1"/>
    </font>
    <font>
      <b/>
      <sz val="16"/>
      <name val="ＭＳ 明朝"/>
      <family val="1"/>
    </font>
    <font>
      <b/>
      <sz val="11"/>
      <color indexed="10"/>
      <name val="ＭＳ 明朝"/>
      <family val="1"/>
    </font>
  </fonts>
  <fills count="2">
    <fill>
      <patternFill/>
    </fill>
    <fill>
      <patternFill patternType="gray125"/>
    </fill>
  </fills>
  <borders count="19">
    <border>
      <left/>
      <right/>
      <top/>
      <bottom/>
      <diagonal/>
    </border>
    <border>
      <left style="thin"/>
      <right style="thin"/>
      <top style="thin"/>
      <bottom style="thin"/>
    </border>
    <border>
      <left>
        <color indexed="63"/>
      </left>
      <right>
        <color indexed="63"/>
      </right>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style="thin"/>
      <top style="medium"/>
      <bottom style="thin"/>
    </border>
    <border>
      <left style="thin"/>
      <right>
        <color indexed="63"/>
      </right>
      <top style="medium"/>
      <bottom>
        <color indexed="63"/>
      </bottom>
    </border>
    <border>
      <left>
        <color indexed="63"/>
      </left>
      <right style="thin"/>
      <top style="medium"/>
      <bottom>
        <color indexed="63"/>
      </bottom>
    </border>
    <border>
      <left style="thin"/>
      <right>
        <color indexed="63"/>
      </right>
      <top style="medium"/>
      <bottom style="thin"/>
    </border>
    <border>
      <left style="thin"/>
      <right>
        <color indexed="63"/>
      </right>
      <top style="thin"/>
      <bottom style="thin"/>
    </border>
    <border>
      <left style="thin"/>
      <right style="thin"/>
      <top style="medium"/>
      <bottom>
        <color indexed="63"/>
      </bottom>
    </border>
    <border>
      <left style="thin"/>
      <right style="thin"/>
      <top>
        <color indexed="63"/>
      </top>
      <bottom style="thin"/>
    </border>
    <border>
      <left>
        <color indexed="63"/>
      </left>
      <right style="thin"/>
      <top style="medium"/>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48">
    <xf numFmtId="0" fontId="0" fillId="0" borderId="0" xfId="0" applyAlignment="1">
      <alignment/>
    </xf>
    <xf numFmtId="0" fontId="2" fillId="0" borderId="0" xfId="0" applyFont="1" applyAlignment="1">
      <alignment vertical="center"/>
    </xf>
    <xf numFmtId="0" fontId="2" fillId="0" borderId="1" xfId="0" applyFont="1" applyBorder="1" applyAlignment="1">
      <alignment vertical="distributed" textRotation="255"/>
    </xf>
    <xf numFmtId="0" fontId="2" fillId="0" borderId="1" xfId="0" applyFont="1" applyBorder="1" applyAlignment="1">
      <alignment vertical="distributed" textRotation="255" wrapText="1"/>
    </xf>
    <xf numFmtId="0" fontId="2" fillId="0" borderId="2" xfId="0" applyFont="1" applyBorder="1" applyAlignment="1">
      <alignment horizontal="right" vertical="center"/>
    </xf>
    <xf numFmtId="0" fontId="4" fillId="0" borderId="3" xfId="0" applyFont="1" applyBorder="1" applyAlignment="1">
      <alignment horizontal="distributed" vertical="center"/>
    </xf>
    <xf numFmtId="0" fontId="2" fillId="0" borderId="3" xfId="0" applyFont="1" applyBorder="1" applyAlignment="1">
      <alignment horizontal="distributed" vertical="center"/>
    </xf>
    <xf numFmtId="0" fontId="2" fillId="0" borderId="4" xfId="0" applyFont="1" applyBorder="1" applyAlignment="1">
      <alignment horizontal="distributed" vertical="center"/>
    </xf>
    <xf numFmtId="0" fontId="4" fillId="0" borderId="5"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5" fillId="0" borderId="0" xfId="0" applyFont="1" applyAlignment="1">
      <alignment horizontal="left" vertical="center"/>
    </xf>
    <xf numFmtId="58" fontId="2" fillId="0" borderId="2" xfId="0" applyNumberFormat="1" applyFont="1" applyBorder="1" applyAlignment="1" quotePrefix="1">
      <alignment horizontal="right" vertical="center"/>
    </xf>
    <xf numFmtId="0" fontId="6" fillId="0" borderId="0" xfId="0" applyFont="1" applyAlignment="1">
      <alignment horizontal="center" vertical="center"/>
    </xf>
    <xf numFmtId="0" fontId="2" fillId="0" borderId="1" xfId="0" applyFont="1" applyBorder="1" applyAlignment="1">
      <alignment horizontal="center" vertical="distributed" textRotation="255"/>
    </xf>
    <xf numFmtId="176" fontId="7" fillId="0" borderId="7" xfId="0" applyNumberFormat="1" applyFont="1" applyBorder="1" applyAlignment="1" applyProtection="1">
      <alignment horizontal="right" vertical="center"/>
      <protection locked="0"/>
    </xf>
    <xf numFmtId="177" fontId="7" fillId="0" borderId="7" xfId="0" applyNumberFormat="1" applyFont="1" applyBorder="1" applyAlignment="1" applyProtection="1">
      <alignment horizontal="right" vertical="center"/>
      <protection locked="0"/>
    </xf>
    <xf numFmtId="176" fontId="7" fillId="0" borderId="0" xfId="0" applyNumberFormat="1" applyFont="1" applyBorder="1" applyAlignment="1" applyProtection="1">
      <alignment horizontal="right" vertical="center"/>
      <protection locked="0"/>
    </xf>
    <xf numFmtId="177" fontId="7" fillId="0" borderId="0" xfId="0" applyNumberFormat="1" applyFont="1" applyBorder="1" applyAlignment="1" applyProtection="1">
      <alignment horizontal="right" vertical="center"/>
      <protection locked="0"/>
    </xf>
    <xf numFmtId="176" fontId="2" fillId="0" borderId="0" xfId="0" applyNumberFormat="1" applyFont="1" applyBorder="1" applyAlignment="1" applyProtection="1">
      <alignment horizontal="right" vertical="center"/>
      <protection locked="0"/>
    </xf>
    <xf numFmtId="177" fontId="2" fillId="0" borderId="0" xfId="0" applyNumberFormat="1" applyFont="1" applyBorder="1" applyAlignment="1" applyProtection="1">
      <alignment horizontal="right" vertical="center"/>
      <protection locked="0"/>
    </xf>
    <xf numFmtId="177" fontId="2" fillId="0" borderId="8" xfId="0" applyNumberFormat="1" applyFont="1" applyBorder="1" applyAlignment="1" applyProtection="1">
      <alignment horizontal="right" vertical="center"/>
      <protection locked="0"/>
    </xf>
    <xf numFmtId="176" fontId="2" fillId="0" borderId="8" xfId="0" applyNumberFormat="1" applyFont="1" applyBorder="1" applyAlignment="1" applyProtection="1">
      <alignment horizontal="right" vertical="center"/>
      <protection locked="0"/>
    </xf>
    <xf numFmtId="176" fontId="7" fillId="0" borderId="6" xfId="0" applyNumberFormat="1" applyFont="1" applyBorder="1" applyAlignment="1" applyProtection="1">
      <alignment horizontal="right" vertical="center"/>
      <protection locked="0"/>
    </xf>
    <xf numFmtId="176" fontId="7" fillId="0" borderId="9" xfId="0" applyNumberFormat="1" applyFont="1" applyBorder="1" applyAlignment="1" applyProtection="1">
      <alignment horizontal="right" vertical="center"/>
      <protection locked="0"/>
    </xf>
    <xf numFmtId="176" fontId="7" fillId="0" borderId="3" xfId="0" applyNumberFormat="1" applyFont="1" applyBorder="1" applyAlignment="1" applyProtection="1">
      <alignment horizontal="right" vertical="center"/>
      <protection locked="0"/>
    </xf>
    <xf numFmtId="176" fontId="2" fillId="0" borderId="3" xfId="0" applyNumberFormat="1" applyFont="1" applyBorder="1" applyAlignment="1" applyProtection="1">
      <alignment horizontal="right" vertical="center"/>
      <protection locked="0"/>
    </xf>
    <xf numFmtId="176" fontId="2" fillId="0" borderId="4" xfId="0" applyNumberFormat="1" applyFont="1" applyBorder="1" applyAlignment="1" applyProtection="1">
      <alignment horizontal="right" vertical="center"/>
      <protection locked="0"/>
    </xf>
    <xf numFmtId="176" fontId="7" fillId="0" borderId="0" xfId="0" applyNumberFormat="1" applyFont="1" applyFill="1" applyBorder="1" applyAlignment="1" applyProtection="1">
      <alignment horizontal="right" vertical="center"/>
      <protection locked="0"/>
    </xf>
    <xf numFmtId="0" fontId="6" fillId="0" borderId="0" xfId="0" applyFont="1" applyAlignment="1">
      <alignment horizontal="center" vertical="center"/>
    </xf>
    <xf numFmtId="0" fontId="2" fillId="0" borderId="0" xfId="0" applyFont="1" applyAlignment="1">
      <alignment vertical="center"/>
    </xf>
    <xf numFmtId="0" fontId="2" fillId="0" borderId="10" xfId="0" applyFont="1" applyBorder="1" applyAlignment="1">
      <alignment horizontal="center" vertical="distributed" textRotation="255"/>
    </xf>
    <xf numFmtId="0" fontId="2" fillId="0" borderId="1" xfId="0" applyFont="1" applyBorder="1" applyAlignment="1">
      <alignment horizontal="center" vertical="distributed" textRotation="255"/>
    </xf>
    <xf numFmtId="0" fontId="2" fillId="0" borderId="10" xfId="0" applyFont="1" applyBorder="1" applyAlignment="1">
      <alignment horizontal="center" vertical="distributed" textRotation="255" wrapText="1"/>
    </xf>
    <xf numFmtId="0" fontId="2" fillId="0" borderId="11" xfId="0" applyFont="1" applyBorder="1" applyAlignment="1">
      <alignment horizontal="center" vertical="distributed"/>
    </xf>
    <xf numFmtId="0" fontId="2" fillId="0" borderId="12" xfId="0" applyFont="1" applyBorder="1" applyAlignment="1">
      <alignment horizontal="center" vertical="distributed"/>
    </xf>
    <xf numFmtId="0" fontId="2" fillId="0" borderId="13" xfId="0" applyFont="1" applyBorder="1" applyAlignment="1">
      <alignment horizontal="center" vertical="center" textRotation="255"/>
    </xf>
    <xf numFmtId="0" fontId="2" fillId="0" borderId="14" xfId="0" applyFont="1" applyBorder="1" applyAlignment="1">
      <alignment horizontal="center" vertical="center" textRotation="255"/>
    </xf>
    <xf numFmtId="0" fontId="2" fillId="0" borderId="15" xfId="0" applyFont="1" applyBorder="1" applyAlignment="1">
      <alignment horizontal="center" vertical="distributed" textRotation="255" wrapText="1"/>
    </xf>
    <xf numFmtId="0" fontId="2" fillId="0" borderId="16" xfId="0" applyFont="1" applyBorder="1" applyAlignment="1">
      <alignment horizontal="center" vertical="distributed" textRotation="255" wrapText="1"/>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distributed" textRotation="255" wrapText="1"/>
    </xf>
    <xf numFmtId="0" fontId="2" fillId="0" borderId="6" xfId="0" applyFont="1" applyBorder="1" applyAlignment="1">
      <alignment horizontal="center" vertical="distributed" textRotation="255" wrapText="1"/>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O37"/>
  <sheetViews>
    <sheetView tabSelected="1" zoomScale="75" zoomScaleNormal="75" workbookViewId="0" topLeftCell="A1">
      <selection activeCell="B7" sqref="B7"/>
    </sheetView>
  </sheetViews>
  <sheetFormatPr defaultColWidth="9.00390625" defaultRowHeight="13.5"/>
  <cols>
    <col min="1" max="1" width="11.125" style="1" customWidth="1"/>
    <col min="2" max="2" width="12.125" style="1" customWidth="1"/>
    <col min="3" max="4" width="9.125" style="1" customWidth="1"/>
    <col min="5" max="6" width="7.00390625" style="1" customWidth="1"/>
    <col min="7" max="7" width="7.25390625" style="1" customWidth="1"/>
    <col min="8" max="8" width="8.25390625" style="1" customWidth="1"/>
    <col min="9" max="9" width="6.875" style="1" customWidth="1"/>
    <col min="10" max="10" width="7.00390625" style="1" customWidth="1"/>
    <col min="11" max="11" width="7.25390625" style="1" customWidth="1"/>
    <col min="12" max="12" width="7.875" style="1" customWidth="1"/>
    <col min="13" max="13" width="9.00390625" style="1" customWidth="1"/>
    <col min="14" max="14" width="10.125" style="1" bestFit="1" customWidth="1"/>
    <col min="15" max="15" width="9.00390625" style="1" customWidth="1"/>
    <col min="16" max="17" width="10.125" style="1" bestFit="1" customWidth="1"/>
    <col min="18" max="18" width="8.25390625" style="1" customWidth="1"/>
    <col min="19" max="19" width="8.125" style="1" customWidth="1"/>
    <col min="20" max="20" width="5.75390625" style="1" customWidth="1"/>
    <col min="21" max="21" width="6.625" style="1" customWidth="1"/>
    <col min="22" max="22" width="4.875" style="1" customWidth="1"/>
    <col min="23" max="23" width="6.75390625" style="1" customWidth="1"/>
    <col min="24" max="24" width="5.75390625" style="1" customWidth="1"/>
    <col min="25" max="25" width="8.25390625" style="1" customWidth="1"/>
    <col min="26" max="26" width="6.00390625" style="1" customWidth="1"/>
    <col min="27" max="27" width="7.875" style="1" customWidth="1"/>
    <col min="28" max="28" width="5.50390625" style="1" customWidth="1"/>
    <col min="29" max="29" width="7.875" style="1" customWidth="1"/>
    <col min="30" max="30" width="6.75390625" style="1" customWidth="1"/>
    <col min="31" max="31" width="5.75390625" style="1" customWidth="1"/>
    <col min="32" max="32" width="8.00390625" style="1" customWidth="1"/>
    <col min="33" max="33" width="8.125" style="1" customWidth="1"/>
    <col min="34" max="34" width="6.75390625" style="1" customWidth="1"/>
    <col min="35" max="35" width="6.625" style="1" customWidth="1"/>
    <col min="36" max="36" width="7.875" style="1" customWidth="1"/>
    <col min="37" max="37" width="8.00390625" style="1" customWidth="1"/>
    <col min="38" max="38" width="6.625" style="1" customWidth="1"/>
    <col min="39" max="40" width="9.25390625" style="1" customWidth="1"/>
    <col min="41" max="41" width="6.25390625" style="1" customWidth="1"/>
    <col min="42" max="16384" width="9.00390625" style="1" customWidth="1"/>
  </cols>
  <sheetData>
    <row r="1" spans="1:41" ht="13.5" customHeight="1">
      <c r="A1" s="11" t="s">
        <v>68</v>
      </c>
      <c r="B1" s="29" t="s">
        <v>88</v>
      </c>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13"/>
      <c r="AN1" s="13"/>
      <c r="AO1" s="13"/>
    </row>
    <row r="2" spans="1:41" ht="17.25" customHeight="1">
      <c r="A2" s="11" t="s">
        <v>69</v>
      </c>
      <c r="B2" s="29"/>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13"/>
      <c r="AN2" s="13"/>
      <c r="AO2" s="13"/>
    </row>
    <row r="3" spans="2:38" ht="13.5">
      <c r="B3" s="30"/>
      <c r="C3" s="30"/>
      <c r="D3" s="30"/>
      <c r="E3" s="30"/>
      <c r="F3" s="30"/>
      <c r="G3" s="30"/>
      <c r="H3" s="30"/>
      <c r="I3" s="30"/>
      <c r="J3" s="30"/>
      <c r="K3" s="30"/>
      <c r="L3" s="30"/>
      <c r="M3" s="30"/>
      <c r="N3" s="30"/>
      <c r="O3" s="30"/>
      <c r="P3" s="30"/>
      <c r="Q3" s="30"/>
      <c r="R3" s="30"/>
      <c r="S3" s="30"/>
      <c r="T3" s="30"/>
      <c r="U3" s="30"/>
      <c r="V3" s="30"/>
      <c r="W3" s="30"/>
      <c r="X3" s="30"/>
      <c r="Y3" s="30"/>
      <c r="Z3" s="30"/>
      <c r="AA3" s="30"/>
      <c r="AB3" s="30"/>
      <c r="AC3" s="30"/>
      <c r="AD3" s="30"/>
      <c r="AE3" s="30"/>
      <c r="AF3" s="30"/>
      <c r="AG3" s="30"/>
      <c r="AH3" s="30"/>
      <c r="AI3" s="30"/>
      <c r="AJ3" s="30"/>
      <c r="AK3" s="30"/>
      <c r="AL3" s="30"/>
    </row>
    <row r="4" spans="2:41" ht="14.25" thickBot="1">
      <c r="B4" s="1" t="s">
        <v>95</v>
      </c>
      <c r="AL4" s="4"/>
      <c r="AO4" s="12" t="s">
        <v>87</v>
      </c>
    </row>
    <row r="5" spans="1:41" ht="40.5" customHeight="1">
      <c r="A5" s="40" t="s">
        <v>65</v>
      </c>
      <c r="B5" s="42" t="s">
        <v>0</v>
      </c>
      <c r="C5" s="42" t="s">
        <v>14</v>
      </c>
      <c r="D5" s="42"/>
      <c r="E5" s="42" t="s">
        <v>13</v>
      </c>
      <c r="F5" s="42"/>
      <c r="G5" s="44" t="s">
        <v>1</v>
      </c>
      <c r="H5" s="45"/>
      <c r="I5" s="34" t="s">
        <v>80</v>
      </c>
      <c r="J5" s="35"/>
      <c r="K5" s="34" t="s">
        <v>81</v>
      </c>
      <c r="L5" s="35"/>
      <c r="M5" s="34" t="s">
        <v>82</v>
      </c>
      <c r="N5" s="35"/>
      <c r="O5" s="34" t="s">
        <v>83</v>
      </c>
      <c r="P5" s="35"/>
      <c r="Q5" s="33" t="s">
        <v>72</v>
      </c>
      <c r="R5" s="31" t="s">
        <v>66</v>
      </c>
      <c r="S5" s="31" t="s">
        <v>67</v>
      </c>
      <c r="T5" s="31" t="s">
        <v>2</v>
      </c>
      <c r="U5" s="31" t="s">
        <v>3</v>
      </c>
      <c r="V5" s="31" t="s">
        <v>4</v>
      </c>
      <c r="W5" s="31" t="s">
        <v>5</v>
      </c>
      <c r="X5" s="31" t="s">
        <v>6</v>
      </c>
      <c r="Y5" s="33" t="s">
        <v>73</v>
      </c>
      <c r="Z5" s="33" t="s">
        <v>92</v>
      </c>
      <c r="AA5" s="46" t="s">
        <v>74</v>
      </c>
      <c r="AB5" s="38" t="s">
        <v>75</v>
      </c>
      <c r="AC5" s="31" t="s">
        <v>7</v>
      </c>
      <c r="AD5" s="33" t="s">
        <v>93</v>
      </c>
      <c r="AE5" s="33" t="s">
        <v>84</v>
      </c>
      <c r="AF5" s="31" t="s">
        <v>8</v>
      </c>
      <c r="AG5" s="31" t="s">
        <v>9</v>
      </c>
      <c r="AH5" s="33" t="s">
        <v>76</v>
      </c>
      <c r="AI5" s="33" t="s">
        <v>85</v>
      </c>
      <c r="AJ5" s="33" t="s">
        <v>86</v>
      </c>
      <c r="AK5" s="33" t="s">
        <v>77</v>
      </c>
      <c r="AL5" s="38" t="s">
        <v>94</v>
      </c>
      <c r="AM5" s="31" t="s">
        <v>10</v>
      </c>
      <c r="AN5" s="31" t="s">
        <v>11</v>
      </c>
      <c r="AO5" s="36" t="s">
        <v>64</v>
      </c>
    </row>
    <row r="6" spans="1:41" ht="116.25" customHeight="1">
      <c r="A6" s="41"/>
      <c r="B6" s="43"/>
      <c r="C6" s="2" t="s">
        <v>12</v>
      </c>
      <c r="D6" s="3" t="s">
        <v>70</v>
      </c>
      <c r="E6" s="2" t="s">
        <v>12</v>
      </c>
      <c r="F6" s="3" t="s">
        <v>71</v>
      </c>
      <c r="G6" s="2" t="s">
        <v>78</v>
      </c>
      <c r="H6" s="14" t="s">
        <v>79</v>
      </c>
      <c r="I6" s="2" t="s">
        <v>78</v>
      </c>
      <c r="J6" s="14" t="s">
        <v>79</v>
      </c>
      <c r="K6" s="2" t="s">
        <v>78</v>
      </c>
      <c r="L6" s="14" t="s">
        <v>79</v>
      </c>
      <c r="M6" s="2" t="s">
        <v>78</v>
      </c>
      <c r="N6" s="14" t="s">
        <v>79</v>
      </c>
      <c r="O6" s="2" t="s">
        <v>78</v>
      </c>
      <c r="P6" s="14" t="s">
        <v>79</v>
      </c>
      <c r="Q6" s="32"/>
      <c r="R6" s="32"/>
      <c r="S6" s="32"/>
      <c r="T6" s="32"/>
      <c r="U6" s="32"/>
      <c r="V6" s="32"/>
      <c r="W6" s="32"/>
      <c r="X6" s="32"/>
      <c r="Y6" s="32"/>
      <c r="Z6" s="32"/>
      <c r="AA6" s="47"/>
      <c r="AB6" s="39"/>
      <c r="AC6" s="32"/>
      <c r="AD6" s="32"/>
      <c r="AE6" s="32"/>
      <c r="AF6" s="32"/>
      <c r="AG6" s="32"/>
      <c r="AH6" s="32"/>
      <c r="AI6" s="32"/>
      <c r="AJ6" s="32"/>
      <c r="AK6" s="32"/>
      <c r="AL6" s="39"/>
      <c r="AM6" s="32"/>
      <c r="AN6" s="32"/>
      <c r="AO6" s="37"/>
    </row>
    <row r="7" spans="1:41" ht="38.25" customHeight="1">
      <c r="A7" s="5" t="s">
        <v>0</v>
      </c>
      <c r="B7" s="15">
        <f>SUM(C7:F7,H7,J7,L7,N7,P7:AN7)</f>
        <v>21040.299999999996</v>
      </c>
      <c r="C7" s="16">
        <f aca="true" t="shared" si="0" ref="C7:AN7">C8+C9</f>
        <v>1594</v>
      </c>
      <c r="D7" s="15">
        <f t="shared" si="0"/>
        <v>457.7</v>
      </c>
      <c r="E7" s="16">
        <f t="shared" si="0"/>
        <v>15</v>
      </c>
      <c r="F7" s="15">
        <f t="shared" si="0"/>
        <v>11.899999999999999</v>
      </c>
      <c r="G7" s="16">
        <f t="shared" si="0"/>
        <v>451</v>
      </c>
      <c r="H7" s="15">
        <f>H8+H9</f>
        <v>441.9</v>
      </c>
      <c r="I7" s="16">
        <f t="shared" si="0"/>
        <v>11</v>
      </c>
      <c r="J7" s="15">
        <f t="shared" si="0"/>
        <v>11</v>
      </c>
      <c r="K7" s="16">
        <f t="shared" si="0"/>
        <v>139</v>
      </c>
      <c r="L7" s="15">
        <f>L8+L9</f>
        <v>137.39999999999998</v>
      </c>
      <c r="M7" s="16">
        <f t="shared" si="0"/>
        <v>6856</v>
      </c>
      <c r="N7" s="15">
        <f t="shared" si="0"/>
        <v>6763.699999999999</v>
      </c>
      <c r="O7" s="16">
        <f t="shared" si="0"/>
        <v>3200</v>
      </c>
      <c r="P7" s="15">
        <f t="shared" si="0"/>
        <v>3089.7000000000003</v>
      </c>
      <c r="Q7" s="15">
        <f t="shared" si="0"/>
        <v>2354</v>
      </c>
      <c r="R7" s="15">
        <f t="shared" si="0"/>
        <v>312.4</v>
      </c>
      <c r="S7" s="15">
        <f t="shared" si="0"/>
        <v>168.99999999999997</v>
      </c>
      <c r="T7" s="15">
        <f t="shared" si="0"/>
        <v>9.8</v>
      </c>
      <c r="U7" s="15">
        <f t="shared" si="0"/>
        <v>46.2</v>
      </c>
      <c r="V7" s="15">
        <f t="shared" si="0"/>
        <v>0</v>
      </c>
      <c r="W7" s="15">
        <f t="shared" si="0"/>
        <v>20.9</v>
      </c>
      <c r="X7" s="15">
        <f t="shared" si="0"/>
        <v>4</v>
      </c>
      <c r="Y7" s="15">
        <f t="shared" si="0"/>
        <v>367.9</v>
      </c>
      <c r="Z7" s="15">
        <f t="shared" si="0"/>
        <v>7</v>
      </c>
      <c r="AA7" s="15">
        <f t="shared" si="0"/>
        <v>554</v>
      </c>
      <c r="AB7" s="15">
        <f t="shared" si="0"/>
        <v>6</v>
      </c>
      <c r="AC7" s="15">
        <f t="shared" si="0"/>
        <v>135.1</v>
      </c>
      <c r="AD7" s="15">
        <f t="shared" si="0"/>
        <v>73.5</v>
      </c>
      <c r="AE7" s="15">
        <f>AE8+AE9</f>
        <v>1</v>
      </c>
      <c r="AF7" s="15">
        <f t="shared" si="0"/>
        <v>208.5</v>
      </c>
      <c r="AG7" s="15">
        <f t="shared" si="0"/>
        <v>156.5</v>
      </c>
      <c r="AH7" s="15">
        <f t="shared" si="0"/>
        <v>51.8</v>
      </c>
      <c r="AI7" s="15">
        <f t="shared" si="0"/>
        <v>26</v>
      </c>
      <c r="AJ7" s="15">
        <f>AJ8+AJ9</f>
        <v>172</v>
      </c>
      <c r="AK7" s="15">
        <f>AK8+AK9</f>
        <v>242.1</v>
      </c>
      <c r="AL7" s="15">
        <f t="shared" si="0"/>
        <v>66.2</v>
      </c>
      <c r="AM7" s="15">
        <f t="shared" si="0"/>
        <v>1988.1000000000001</v>
      </c>
      <c r="AN7" s="24">
        <f t="shared" si="0"/>
        <v>1546</v>
      </c>
      <c r="AO7" s="8" t="s">
        <v>40</v>
      </c>
    </row>
    <row r="8" spans="1:41" ht="38.25" customHeight="1">
      <c r="A8" s="5" t="s">
        <v>15</v>
      </c>
      <c r="B8" s="17">
        <f>SUM(C8:F8,H8,J8,L8,N8,P8:AN8)</f>
        <v>17519.3</v>
      </c>
      <c r="C8" s="18">
        <f aca="true" t="shared" si="1" ref="C8:AN8">SUM(C11:C21)</f>
        <v>1244</v>
      </c>
      <c r="D8" s="17">
        <f t="shared" si="1"/>
        <v>261.5</v>
      </c>
      <c r="E8" s="18">
        <f t="shared" si="1"/>
        <v>7</v>
      </c>
      <c r="F8" s="17">
        <f t="shared" si="1"/>
        <v>3.3</v>
      </c>
      <c r="G8" s="18">
        <f t="shared" si="1"/>
        <v>374</v>
      </c>
      <c r="H8" s="17">
        <f>SUM(H11:H21)</f>
        <v>367.29999999999995</v>
      </c>
      <c r="I8" s="18">
        <f t="shared" si="1"/>
        <v>7</v>
      </c>
      <c r="J8" s="17">
        <f t="shared" si="1"/>
        <v>7</v>
      </c>
      <c r="K8" s="18">
        <f t="shared" si="1"/>
        <v>102</v>
      </c>
      <c r="L8" s="17">
        <f>SUM(L11:L21)</f>
        <v>100.39999999999999</v>
      </c>
      <c r="M8" s="18">
        <f t="shared" si="1"/>
        <v>5758</v>
      </c>
      <c r="N8" s="17">
        <f t="shared" si="1"/>
        <v>5679.299999999999</v>
      </c>
      <c r="O8" s="18">
        <f t="shared" si="1"/>
        <v>2816</v>
      </c>
      <c r="P8" s="17">
        <f t="shared" si="1"/>
        <v>2715.7000000000003</v>
      </c>
      <c r="Q8" s="17">
        <f t="shared" si="1"/>
        <v>2040.8</v>
      </c>
      <c r="R8" s="17">
        <f t="shared" si="1"/>
        <v>245.4</v>
      </c>
      <c r="S8" s="17">
        <f t="shared" si="1"/>
        <v>138.99999999999997</v>
      </c>
      <c r="T8" s="17">
        <f t="shared" si="1"/>
        <v>6.9</v>
      </c>
      <c r="U8" s="17">
        <f t="shared" si="1"/>
        <v>37.2</v>
      </c>
      <c r="V8" s="17">
        <f t="shared" si="1"/>
        <v>0</v>
      </c>
      <c r="W8" s="17">
        <f t="shared" si="1"/>
        <v>12.9</v>
      </c>
      <c r="X8" s="17">
        <f t="shared" si="1"/>
        <v>1</v>
      </c>
      <c r="Y8" s="17">
        <f t="shared" si="1"/>
        <v>302.9</v>
      </c>
      <c r="Z8" s="17">
        <f t="shared" si="1"/>
        <v>5</v>
      </c>
      <c r="AA8" s="17">
        <f t="shared" si="1"/>
        <v>467.7</v>
      </c>
      <c r="AB8" s="17">
        <f t="shared" si="1"/>
        <v>6</v>
      </c>
      <c r="AC8" s="17">
        <f t="shared" si="1"/>
        <v>111.1</v>
      </c>
      <c r="AD8" s="17">
        <f t="shared" si="1"/>
        <v>60.5</v>
      </c>
      <c r="AE8" s="17">
        <f>SUM(AE11:AE21)</f>
        <v>1</v>
      </c>
      <c r="AF8" s="17">
        <f t="shared" si="1"/>
        <v>175.5</v>
      </c>
      <c r="AG8" s="17">
        <f t="shared" si="1"/>
        <v>136.5</v>
      </c>
      <c r="AH8" s="17">
        <f t="shared" si="1"/>
        <v>51.8</v>
      </c>
      <c r="AI8" s="17">
        <f t="shared" si="1"/>
        <v>21</v>
      </c>
      <c r="AJ8" s="17">
        <f>SUM(AJ11:AJ21)</f>
        <v>133</v>
      </c>
      <c r="AK8" s="17">
        <f>SUM(AK11:AK21)</f>
        <v>201.6</v>
      </c>
      <c r="AL8" s="17">
        <f t="shared" si="1"/>
        <v>55.2</v>
      </c>
      <c r="AM8" s="17">
        <f t="shared" si="1"/>
        <v>1642.7</v>
      </c>
      <c r="AN8" s="25">
        <f t="shared" si="1"/>
        <v>1279.1000000000001</v>
      </c>
      <c r="AO8" s="8" t="s">
        <v>41</v>
      </c>
    </row>
    <row r="9" spans="1:41" ht="38.25" customHeight="1">
      <c r="A9" s="5" t="s">
        <v>16</v>
      </c>
      <c r="B9" s="17">
        <f>SUM(C9:F9,H9,J9,L9,N9,P9:AN9)</f>
        <v>3521.0000000000005</v>
      </c>
      <c r="C9" s="18">
        <f aca="true" t="shared" si="2" ref="C9:AN9">SUM(C23:C34)</f>
        <v>350</v>
      </c>
      <c r="D9" s="17">
        <f t="shared" si="2"/>
        <v>196.2</v>
      </c>
      <c r="E9" s="18">
        <f t="shared" si="2"/>
        <v>8</v>
      </c>
      <c r="F9" s="17">
        <f t="shared" si="2"/>
        <v>8.6</v>
      </c>
      <c r="G9" s="18">
        <f t="shared" si="2"/>
        <v>77</v>
      </c>
      <c r="H9" s="17">
        <f>SUM(H23:H34)</f>
        <v>74.6</v>
      </c>
      <c r="I9" s="18">
        <f t="shared" si="2"/>
        <v>4</v>
      </c>
      <c r="J9" s="17">
        <f t="shared" si="2"/>
        <v>4</v>
      </c>
      <c r="K9" s="18">
        <f t="shared" si="2"/>
        <v>37</v>
      </c>
      <c r="L9" s="17">
        <f>SUM(L23:L34)</f>
        <v>37</v>
      </c>
      <c r="M9" s="18">
        <f t="shared" si="2"/>
        <v>1098</v>
      </c>
      <c r="N9" s="17">
        <f t="shared" si="2"/>
        <v>1084.4</v>
      </c>
      <c r="O9" s="18">
        <f t="shared" si="2"/>
        <v>384</v>
      </c>
      <c r="P9" s="17">
        <f t="shared" si="2"/>
        <v>373.99999999999994</v>
      </c>
      <c r="Q9" s="17">
        <f t="shared" si="2"/>
        <v>313.20000000000005</v>
      </c>
      <c r="R9" s="17">
        <f t="shared" si="2"/>
        <v>67</v>
      </c>
      <c r="S9" s="17">
        <f t="shared" si="2"/>
        <v>30</v>
      </c>
      <c r="T9" s="17">
        <f t="shared" si="2"/>
        <v>2.9000000000000004</v>
      </c>
      <c r="U9" s="17">
        <f t="shared" si="2"/>
        <v>9</v>
      </c>
      <c r="V9" s="17">
        <f t="shared" si="2"/>
        <v>0</v>
      </c>
      <c r="W9" s="17">
        <f t="shared" si="2"/>
        <v>8</v>
      </c>
      <c r="X9" s="17">
        <f t="shared" si="2"/>
        <v>3</v>
      </c>
      <c r="Y9" s="17">
        <f t="shared" si="2"/>
        <v>65</v>
      </c>
      <c r="Z9" s="17">
        <f t="shared" si="2"/>
        <v>2</v>
      </c>
      <c r="AA9" s="17">
        <f t="shared" si="2"/>
        <v>86.3</v>
      </c>
      <c r="AB9" s="17">
        <f t="shared" si="2"/>
        <v>0</v>
      </c>
      <c r="AC9" s="17">
        <f t="shared" si="2"/>
        <v>24</v>
      </c>
      <c r="AD9" s="17">
        <f t="shared" si="2"/>
        <v>13</v>
      </c>
      <c r="AE9" s="17">
        <f>SUM(AE23:AE34)</f>
        <v>0</v>
      </c>
      <c r="AF9" s="17">
        <f t="shared" si="2"/>
        <v>33</v>
      </c>
      <c r="AG9" s="17">
        <f t="shared" si="2"/>
        <v>20</v>
      </c>
      <c r="AH9" s="17">
        <f t="shared" si="2"/>
        <v>0</v>
      </c>
      <c r="AI9" s="17">
        <f t="shared" si="2"/>
        <v>5</v>
      </c>
      <c r="AJ9" s="17">
        <f>SUM(AJ23:AJ34)</f>
        <v>39</v>
      </c>
      <c r="AK9" s="17">
        <f>SUM(AK23:AK34)</f>
        <v>40.5</v>
      </c>
      <c r="AL9" s="17">
        <f t="shared" si="2"/>
        <v>11</v>
      </c>
      <c r="AM9" s="17">
        <f t="shared" si="2"/>
        <v>345.40000000000003</v>
      </c>
      <c r="AN9" s="25">
        <f t="shared" si="2"/>
        <v>266.9</v>
      </c>
      <c r="AO9" s="8" t="s">
        <v>42</v>
      </c>
    </row>
    <row r="10" spans="1:41" ht="23.25" customHeight="1">
      <c r="A10" s="6"/>
      <c r="B10" s="19"/>
      <c r="C10" s="20"/>
      <c r="D10" s="19"/>
      <c r="E10" s="20"/>
      <c r="F10" s="19"/>
      <c r="G10" s="20"/>
      <c r="H10" s="19"/>
      <c r="I10" s="20"/>
      <c r="J10" s="19"/>
      <c r="K10" s="20"/>
      <c r="L10" s="19"/>
      <c r="M10" s="20"/>
      <c r="N10" s="19"/>
      <c r="O10" s="20"/>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26"/>
      <c r="AO10" s="9"/>
    </row>
    <row r="11" spans="1:41" ht="33.75" customHeight="1">
      <c r="A11" s="6" t="s">
        <v>17</v>
      </c>
      <c r="B11" s="17">
        <f>SUM(C11:F11,H11,J11,L11,N11,P11:AN11)</f>
        <v>7031.3</v>
      </c>
      <c r="C11" s="20">
        <v>490</v>
      </c>
      <c r="D11" s="19">
        <v>117.1</v>
      </c>
      <c r="E11" s="20">
        <v>5</v>
      </c>
      <c r="F11" s="19">
        <v>1.4</v>
      </c>
      <c r="G11" s="20">
        <v>163</v>
      </c>
      <c r="H11" s="19">
        <v>160.3</v>
      </c>
      <c r="I11" s="20">
        <v>1</v>
      </c>
      <c r="J11" s="19">
        <v>1</v>
      </c>
      <c r="K11" s="20">
        <v>58</v>
      </c>
      <c r="L11" s="19">
        <v>57.3</v>
      </c>
      <c r="M11" s="20">
        <v>2445</v>
      </c>
      <c r="N11" s="19">
        <v>2396.9</v>
      </c>
      <c r="O11" s="20">
        <v>996</v>
      </c>
      <c r="P11" s="19">
        <v>953.4</v>
      </c>
      <c r="Q11" s="19">
        <v>806.9</v>
      </c>
      <c r="R11" s="19">
        <v>97.5</v>
      </c>
      <c r="S11" s="19">
        <v>66.6</v>
      </c>
      <c r="T11" s="19">
        <v>1</v>
      </c>
      <c r="U11" s="19">
        <v>11</v>
      </c>
      <c r="V11" s="19">
        <v>0</v>
      </c>
      <c r="W11" s="19">
        <v>9.3</v>
      </c>
      <c r="X11" s="19">
        <v>1</v>
      </c>
      <c r="Y11" s="19">
        <v>134.7</v>
      </c>
      <c r="Z11" s="19">
        <v>1</v>
      </c>
      <c r="AA11" s="19">
        <v>224.7</v>
      </c>
      <c r="AB11" s="19">
        <v>2</v>
      </c>
      <c r="AC11" s="19">
        <v>54.5</v>
      </c>
      <c r="AD11" s="19">
        <v>21.5</v>
      </c>
      <c r="AE11" s="19">
        <v>0</v>
      </c>
      <c r="AF11" s="19">
        <v>78</v>
      </c>
      <c r="AG11" s="19">
        <v>38</v>
      </c>
      <c r="AH11" s="19">
        <v>30</v>
      </c>
      <c r="AI11" s="19">
        <v>10</v>
      </c>
      <c r="AJ11" s="19">
        <v>47</v>
      </c>
      <c r="AK11" s="19">
        <v>52.5</v>
      </c>
      <c r="AL11" s="19">
        <v>24</v>
      </c>
      <c r="AM11" s="19">
        <v>651.6</v>
      </c>
      <c r="AN11" s="19">
        <v>486.1</v>
      </c>
      <c r="AO11" s="9" t="s">
        <v>43</v>
      </c>
    </row>
    <row r="12" spans="1:41" ht="33.75" customHeight="1">
      <c r="A12" s="6" t="s">
        <v>18</v>
      </c>
      <c r="B12" s="17">
        <f aca="true" t="shared" si="3" ref="B12:B34">SUM(C12:F12,H12,J12,L12,N12,P12:AN12)</f>
        <v>4342.5</v>
      </c>
      <c r="C12" s="20">
        <v>378</v>
      </c>
      <c r="D12" s="19">
        <v>64.4</v>
      </c>
      <c r="E12" s="20">
        <v>1</v>
      </c>
      <c r="F12" s="19">
        <v>1.9</v>
      </c>
      <c r="G12" s="20">
        <v>91</v>
      </c>
      <c r="H12" s="19">
        <v>91.6</v>
      </c>
      <c r="I12" s="20">
        <v>4</v>
      </c>
      <c r="J12" s="19">
        <v>4</v>
      </c>
      <c r="K12" s="20">
        <v>19</v>
      </c>
      <c r="L12" s="19">
        <v>19</v>
      </c>
      <c r="M12" s="20">
        <v>1513</v>
      </c>
      <c r="N12" s="19">
        <v>1500.8</v>
      </c>
      <c r="O12" s="20">
        <v>555</v>
      </c>
      <c r="P12" s="19">
        <v>529.3</v>
      </c>
      <c r="Q12" s="19">
        <v>455.5</v>
      </c>
      <c r="R12" s="19">
        <v>66.5</v>
      </c>
      <c r="S12" s="19">
        <v>45</v>
      </c>
      <c r="T12" s="19">
        <v>1.9</v>
      </c>
      <c r="U12" s="19">
        <v>21.2</v>
      </c>
      <c r="V12" s="19">
        <v>0</v>
      </c>
      <c r="W12" s="19">
        <v>2.6</v>
      </c>
      <c r="X12" s="19">
        <v>0</v>
      </c>
      <c r="Y12" s="19">
        <v>71.4</v>
      </c>
      <c r="Z12" s="19">
        <v>4</v>
      </c>
      <c r="AA12" s="19">
        <v>124.5</v>
      </c>
      <c r="AB12" s="19">
        <v>1</v>
      </c>
      <c r="AC12" s="19">
        <v>18</v>
      </c>
      <c r="AD12" s="19">
        <v>25</v>
      </c>
      <c r="AE12" s="19">
        <v>1</v>
      </c>
      <c r="AF12" s="19">
        <v>42</v>
      </c>
      <c r="AG12" s="19">
        <v>34.5</v>
      </c>
      <c r="AH12" s="19">
        <v>6.8</v>
      </c>
      <c r="AI12" s="19">
        <v>4</v>
      </c>
      <c r="AJ12" s="19">
        <v>43</v>
      </c>
      <c r="AK12" s="19">
        <v>61.7</v>
      </c>
      <c r="AL12" s="19">
        <v>18.2</v>
      </c>
      <c r="AM12" s="19">
        <v>361.1</v>
      </c>
      <c r="AN12" s="19">
        <v>343.6</v>
      </c>
      <c r="AO12" s="9" t="s">
        <v>44</v>
      </c>
    </row>
    <row r="13" spans="1:41" ht="33.75" customHeight="1">
      <c r="A13" s="6" t="s">
        <v>19</v>
      </c>
      <c r="B13" s="17">
        <f t="shared" si="3"/>
        <v>1265.3</v>
      </c>
      <c r="C13" s="20">
        <v>90</v>
      </c>
      <c r="D13" s="19">
        <v>12</v>
      </c>
      <c r="E13" s="20">
        <v>1</v>
      </c>
      <c r="F13" s="19">
        <v>0</v>
      </c>
      <c r="G13" s="20">
        <v>27</v>
      </c>
      <c r="H13" s="19">
        <v>26</v>
      </c>
      <c r="I13" s="20">
        <v>0</v>
      </c>
      <c r="J13" s="19">
        <v>0</v>
      </c>
      <c r="K13" s="20">
        <v>8</v>
      </c>
      <c r="L13" s="19">
        <v>8</v>
      </c>
      <c r="M13" s="20">
        <v>458</v>
      </c>
      <c r="N13" s="19">
        <v>450.9</v>
      </c>
      <c r="O13" s="20">
        <v>226</v>
      </c>
      <c r="P13" s="19">
        <v>214.2</v>
      </c>
      <c r="Q13" s="19">
        <v>122</v>
      </c>
      <c r="R13" s="19">
        <v>15</v>
      </c>
      <c r="S13" s="19">
        <v>4</v>
      </c>
      <c r="T13" s="19">
        <v>0</v>
      </c>
      <c r="U13" s="19">
        <v>0</v>
      </c>
      <c r="V13" s="19">
        <v>0</v>
      </c>
      <c r="W13" s="19">
        <v>1</v>
      </c>
      <c r="X13" s="19">
        <v>0</v>
      </c>
      <c r="Y13" s="19">
        <v>20</v>
      </c>
      <c r="Z13" s="19">
        <v>0</v>
      </c>
      <c r="AA13" s="19">
        <v>28.5</v>
      </c>
      <c r="AB13" s="19">
        <v>2</v>
      </c>
      <c r="AC13" s="19">
        <v>12</v>
      </c>
      <c r="AD13" s="19">
        <v>4</v>
      </c>
      <c r="AE13" s="19">
        <v>0</v>
      </c>
      <c r="AF13" s="19">
        <v>13.2</v>
      </c>
      <c r="AG13" s="19">
        <v>17</v>
      </c>
      <c r="AH13" s="19">
        <v>1</v>
      </c>
      <c r="AI13" s="19">
        <v>0</v>
      </c>
      <c r="AJ13" s="19">
        <v>9</v>
      </c>
      <c r="AK13" s="19">
        <v>21.9</v>
      </c>
      <c r="AL13" s="19">
        <v>3</v>
      </c>
      <c r="AM13" s="19">
        <v>111</v>
      </c>
      <c r="AN13" s="19">
        <v>78.6</v>
      </c>
      <c r="AO13" s="9" t="s">
        <v>45</v>
      </c>
    </row>
    <row r="14" spans="1:41" ht="33.75" customHeight="1">
      <c r="A14" s="6" t="s">
        <v>20</v>
      </c>
      <c r="B14" s="28">
        <f t="shared" si="3"/>
        <v>1365.2</v>
      </c>
      <c r="C14" s="20">
        <v>76</v>
      </c>
      <c r="D14" s="19">
        <v>30.4</v>
      </c>
      <c r="E14" s="20">
        <v>0</v>
      </c>
      <c r="F14" s="19">
        <v>0</v>
      </c>
      <c r="G14" s="20">
        <v>29</v>
      </c>
      <c r="H14" s="19">
        <v>27.4</v>
      </c>
      <c r="I14" s="20">
        <v>0</v>
      </c>
      <c r="J14" s="19">
        <v>0</v>
      </c>
      <c r="K14" s="20">
        <v>1</v>
      </c>
      <c r="L14" s="19">
        <v>1</v>
      </c>
      <c r="M14" s="20">
        <v>350</v>
      </c>
      <c r="N14" s="19">
        <v>345.2</v>
      </c>
      <c r="O14" s="20">
        <v>315</v>
      </c>
      <c r="P14" s="19">
        <v>309.9</v>
      </c>
      <c r="Q14" s="19">
        <v>157.6</v>
      </c>
      <c r="R14" s="19">
        <v>16.4</v>
      </c>
      <c r="S14" s="19">
        <v>9</v>
      </c>
      <c r="T14" s="19">
        <v>0</v>
      </c>
      <c r="U14" s="19">
        <v>0</v>
      </c>
      <c r="V14" s="19">
        <v>0</v>
      </c>
      <c r="W14" s="19">
        <v>0</v>
      </c>
      <c r="X14" s="19">
        <v>0</v>
      </c>
      <c r="Y14" s="19">
        <v>21.8</v>
      </c>
      <c r="Z14" s="19">
        <v>0</v>
      </c>
      <c r="AA14" s="19">
        <v>21.5</v>
      </c>
      <c r="AB14" s="19">
        <v>1</v>
      </c>
      <c r="AC14" s="19">
        <v>4</v>
      </c>
      <c r="AD14" s="19">
        <v>1</v>
      </c>
      <c r="AE14" s="19">
        <v>0</v>
      </c>
      <c r="AF14" s="19">
        <v>15.3</v>
      </c>
      <c r="AG14" s="19">
        <v>12</v>
      </c>
      <c r="AH14" s="19">
        <v>3</v>
      </c>
      <c r="AI14" s="19">
        <v>0</v>
      </c>
      <c r="AJ14" s="19">
        <v>4</v>
      </c>
      <c r="AK14" s="19">
        <v>24.2</v>
      </c>
      <c r="AL14" s="19">
        <v>8</v>
      </c>
      <c r="AM14" s="19">
        <v>152</v>
      </c>
      <c r="AN14" s="19">
        <v>124.5</v>
      </c>
      <c r="AO14" s="9" t="s">
        <v>46</v>
      </c>
    </row>
    <row r="15" spans="1:41" ht="33.75" customHeight="1">
      <c r="A15" s="6" t="s">
        <v>21</v>
      </c>
      <c r="B15" s="17">
        <f t="shared" si="3"/>
        <v>1294.6</v>
      </c>
      <c r="C15" s="20">
        <v>91</v>
      </c>
      <c r="D15" s="19">
        <v>14.1</v>
      </c>
      <c r="E15" s="20">
        <v>0</v>
      </c>
      <c r="F15" s="19">
        <v>0</v>
      </c>
      <c r="G15" s="20">
        <v>24</v>
      </c>
      <c r="H15" s="19">
        <v>24</v>
      </c>
      <c r="I15" s="20">
        <v>2</v>
      </c>
      <c r="J15" s="19">
        <v>2</v>
      </c>
      <c r="K15" s="20">
        <v>11</v>
      </c>
      <c r="L15" s="19">
        <v>10.1</v>
      </c>
      <c r="M15" s="20">
        <v>409</v>
      </c>
      <c r="N15" s="19">
        <v>407</v>
      </c>
      <c r="O15" s="20">
        <v>215</v>
      </c>
      <c r="P15" s="19">
        <v>210.4</v>
      </c>
      <c r="Q15" s="19">
        <v>173.5</v>
      </c>
      <c r="R15" s="19">
        <v>21</v>
      </c>
      <c r="S15" s="19">
        <v>1</v>
      </c>
      <c r="T15" s="19">
        <v>2</v>
      </c>
      <c r="U15" s="19">
        <v>2</v>
      </c>
      <c r="V15" s="19">
        <v>0</v>
      </c>
      <c r="W15" s="19">
        <v>0</v>
      </c>
      <c r="X15" s="19">
        <v>0</v>
      </c>
      <c r="Y15" s="19">
        <v>21</v>
      </c>
      <c r="Z15" s="19">
        <v>0</v>
      </c>
      <c r="AA15" s="19">
        <v>35.5</v>
      </c>
      <c r="AB15" s="19">
        <v>0</v>
      </c>
      <c r="AC15" s="19">
        <v>15.6</v>
      </c>
      <c r="AD15" s="19">
        <v>4</v>
      </c>
      <c r="AE15" s="19">
        <v>0</v>
      </c>
      <c r="AF15" s="19">
        <v>10</v>
      </c>
      <c r="AG15" s="19">
        <v>6</v>
      </c>
      <c r="AH15" s="19">
        <v>1</v>
      </c>
      <c r="AI15" s="19">
        <v>2</v>
      </c>
      <c r="AJ15" s="19">
        <v>2</v>
      </c>
      <c r="AK15" s="19">
        <v>13.1</v>
      </c>
      <c r="AL15" s="19">
        <v>1</v>
      </c>
      <c r="AM15" s="19">
        <v>145.3</v>
      </c>
      <c r="AN15" s="19">
        <v>80</v>
      </c>
      <c r="AO15" s="9" t="s">
        <v>47</v>
      </c>
    </row>
    <row r="16" spans="1:41" ht="33.75" customHeight="1">
      <c r="A16" s="6" t="s">
        <v>22</v>
      </c>
      <c r="B16" s="17">
        <f t="shared" si="3"/>
        <v>449.7</v>
      </c>
      <c r="C16" s="20">
        <v>22</v>
      </c>
      <c r="D16" s="19">
        <v>5.5</v>
      </c>
      <c r="E16" s="20">
        <v>0</v>
      </c>
      <c r="F16" s="19">
        <v>0</v>
      </c>
      <c r="G16" s="20">
        <v>10</v>
      </c>
      <c r="H16" s="19">
        <v>10</v>
      </c>
      <c r="I16" s="20">
        <v>0</v>
      </c>
      <c r="J16" s="19">
        <v>0</v>
      </c>
      <c r="K16" s="20">
        <v>0</v>
      </c>
      <c r="L16" s="19">
        <v>0</v>
      </c>
      <c r="M16" s="20">
        <v>121</v>
      </c>
      <c r="N16" s="19">
        <v>119</v>
      </c>
      <c r="O16" s="20">
        <v>88</v>
      </c>
      <c r="P16" s="19">
        <v>85</v>
      </c>
      <c r="Q16" s="19">
        <v>75.5</v>
      </c>
      <c r="R16" s="19">
        <v>11</v>
      </c>
      <c r="S16" s="19">
        <v>4.2</v>
      </c>
      <c r="T16" s="19">
        <v>0</v>
      </c>
      <c r="U16" s="19">
        <v>1</v>
      </c>
      <c r="V16" s="19">
        <v>0</v>
      </c>
      <c r="W16" s="19">
        <v>0</v>
      </c>
      <c r="X16" s="19">
        <v>0</v>
      </c>
      <c r="Y16" s="19">
        <v>7</v>
      </c>
      <c r="Z16" s="19">
        <v>0</v>
      </c>
      <c r="AA16" s="19">
        <v>12</v>
      </c>
      <c r="AB16" s="19">
        <v>0</v>
      </c>
      <c r="AC16" s="19">
        <v>2</v>
      </c>
      <c r="AD16" s="19">
        <v>1</v>
      </c>
      <c r="AE16" s="19">
        <v>0</v>
      </c>
      <c r="AF16" s="19">
        <v>2</v>
      </c>
      <c r="AG16" s="19">
        <v>6</v>
      </c>
      <c r="AH16" s="19">
        <v>1</v>
      </c>
      <c r="AI16" s="19">
        <v>1</v>
      </c>
      <c r="AJ16" s="19">
        <v>4</v>
      </c>
      <c r="AK16" s="19">
        <v>7</v>
      </c>
      <c r="AL16" s="19">
        <v>1</v>
      </c>
      <c r="AM16" s="19">
        <v>48.5</v>
      </c>
      <c r="AN16" s="19">
        <v>24</v>
      </c>
      <c r="AO16" s="9" t="s">
        <v>48</v>
      </c>
    </row>
    <row r="17" spans="1:41" ht="33.75" customHeight="1">
      <c r="A17" s="6" t="s">
        <v>23</v>
      </c>
      <c r="B17" s="17">
        <f t="shared" si="3"/>
        <v>132.20000000000002</v>
      </c>
      <c r="C17" s="20">
        <v>9</v>
      </c>
      <c r="D17" s="19">
        <v>1.4</v>
      </c>
      <c r="E17" s="20">
        <v>0</v>
      </c>
      <c r="F17" s="19">
        <v>0</v>
      </c>
      <c r="G17" s="20">
        <v>3</v>
      </c>
      <c r="H17" s="19">
        <v>3</v>
      </c>
      <c r="I17" s="20">
        <v>0</v>
      </c>
      <c r="J17" s="19">
        <v>0</v>
      </c>
      <c r="K17" s="20">
        <v>0</v>
      </c>
      <c r="L17" s="19">
        <v>0</v>
      </c>
      <c r="M17" s="20">
        <v>58</v>
      </c>
      <c r="N17" s="19">
        <v>56.6</v>
      </c>
      <c r="O17" s="20">
        <v>23</v>
      </c>
      <c r="P17" s="19">
        <v>20.4</v>
      </c>
      <c r="Q17" s="19">
        <v>17.6</v>
      </c>
      <c r="R17" s="19">
        <v>4</v>
      </c>
      <c r="S17" s="19">
        <v>0</v>
      </c>
      <c r="T17" s="19">
        <v>0</v>
      </c>
      <c r="U17" s="19">
        <v>0</v>
      </c>
      <c r="V17" s="19">
        <v>0</v>
      </c>
      <c r="W17" s="19">
        <v>0</v>
      </c>
      <c r="X17" s="19">
        <v>0</v>
      </c>
      <c r="Y17" s="19">
        <v>4</v>
      </c>
      <c r="Z17" s="19">
        <v>0</v>
      </c>
      <c r="AA17" s="19">
        <v>0</v>
      </c>
      <c r="AB17" s="19">
        <v>0</v>
      </c>
      <c r="AC17" s="19">
        <v>2</v>
      </c>
      <c r="AD17" s="19">
        <v>0</v>
      </c>
      <c r="AE17" s="19">
        <v>0</v>
      </c>
      <c r="AF17" s="19">
        <v>1</v>
      </c>
      <c r="AG17" s="19">
        <v>0</v>
      </c>
      <c r="AH17" s="19">
        <v>0</v>
      </c>
      <c r="AI17" s="19">
        <v>0</v>
      </c>
      <c r="AJ17" s="19">
        <v>0</v>
      </c>
      <c r="AK17" s="19">
        <v>1.4</v>
      </c>
      <c r="AL17" s="19">
        <v>0</v>
      </c>
      <c r="AM17" s="19">
        <v>11.8</v>
      </c>
      <c r="AN17" s="19">
        <v>0</v>
      </c>
      <c r="AO17" s="9" t="s">
        <v>49</v>
      </c>
    </row>
    <row r="18" spans="1:41" ht="33.75" customHeight="1">
      <c r="A18" s="6" t="s">
        <v>24</v>
      </c>
      <c r="B18" s="17">
        <f t="shared" si="3"/>
        <v>250.89999999999998</v>
      </c>
      <c r="C18" s="20">
        <v>13</v>
      </c>
      <c r="D18" s="19">
        <v>3.7</v>
      </c>
      <c r="E18" s="20">
        <v>0</v>
      </c>
      <c r="F18" s="19">
        <v>0</v>
      </c>
      <c r="G18" s="20">
        <v>4</v>
      </c>
      <c r="H18" s="19">
        <v>4</v>
      </c>
      <c r="I18" s="20">
        <v>0</v>
      </c>
      <c r="J18" s="19">
        <v>0</v>
      </c>
      <c r="K18" s="20">
        <v>0</v>
      </c>
      <c r="L18" s="19">
        <v>0</v>
      </c>
      <c r="M18" s="20">
        <v>46</v>
      </c>
      <c r="N18" s="19">
        <v>46</v>
      </c>
      <c r="O18" s="20">
        <v>86</v>
      </c>
      <c r="P18" s="19">
        <v>86</v>
      </c>
      <c r="Q18" s="19">
        <v>37</v>
      </c>
      <c r="R18" s="19">
        <v>2</v>
      </c>
      <c r="S18" s="19">
        <v>1.2</v>
      </c>
      <c r="T18" s="19">
        <v>0</v>
      </c>
      <c r="U18" s="19">
        <v>0</v>
      </c>
      <c r="V18" s="19">
        <v>0</v>
      </c>
      <c r="W18" s="19">
        <v>0</v>
      </c>
      <c r="X18" s="19">
        <v>0</v>
      </c>
      <c r="Y18" s="19">
        <v>4</v>
      </c>
      <c r="Z18" s="19">
        <v>0</v>
      </c>
      <c r="AA18" s="19">
        <v>1</v>
      </c>
      <c r="AB18" s="19">
        <v>0</v>
      </c>
      <c r="AC18" s="19">
        <v>0</v>
      </c>
      <c r="AD18" s="19">
        <v>0</v>
      </c>
      <c r="AE18" s="19">
        <v>0</v>
      </c>
      <c r="AF18" s="19">
        <v>2</v>
      </c>
      <c r="AG18" s="19">
        <v>2</v>
      </c>
      <c r="AH18" s="19">
        <v>2</v>
      </c>
      <c r="AI18" s="19">
        <v>1</v>
      </c>
      <c r="AJ18" s="19">
        <v>4</v>
      </c>
      <c r="AK18" s="19">
        <v>1</v>
      </c>
      <c r="AL18" s="19">
        <v>0</v>
      </c>
      <c r="AM18" s="19">
        <v>17</v>
      </c>
      <c r="AN18" s="19">
        <v>24</v>
      </c>
      <c r="AO18" s="9" t="s">
        <v>50</v>
      </c>
    </row>
    <row r="19" spans="1:41" ht="33.75" customHeight="1">
      <c r="A19" s="6" t="s">
        <v>25</v>
      </c>
      <c r="B19" s="17">
        <f t="shared" si="3"/>
        <v>406.7</v>
      </c>
      <c r="C19" s="20">
        <v>18</v>
      </c>
      <c r="D19" s="19">
        <v>4.1</v>
      </c>
      <c r="E19" s="20">
        <v>0</v>
      </c>
      <c r="F19" s="19">
        <v>0</v>
      </c>
      <c r="G19" s="20">
        <v>6</v>
      </c>
      <c r="H19" s="19">
        <v>5</v>
      </c>
      <c r="I19" s="20">
        <v>0</v>
      </c>
      <c r="J19" s="19">
        <v>0</v>
      </c>
      <c r="K19" s="20">
        <v>0</v>
      </c>
      <c r="L19" s="19">
        <v>0</v>
      </c>
      <c r="M19" s="20">
        <v>81</v>
      </c>
      <c r="N19" s="19">
        <v>81</v>
      </c>
      <c r="O19" s="20">
        <v>91</v>
      </c>
      <c r="P19" s="19">
        <v>90.8</v>
      </c>
      <c r="Q19" s="19">
        <v>67</v>
      </c>
      <c r="R19" s="19">
        <v>5</v>
      </c>
      <c r="S19" s="19">
        <v>6</v>
      </c>
      <c r="T19" s="19">
        <v>2</v>
      </c>
      <c r="U19" s="19">
        <v>1</v>
      </c>
      <c r="V19" s="19">
        <v>0</v>
      </c>
      <c r="W19" s="19">
        <v>0</v>
      </c>
      <c r="X19" s="19">
        <v>0</v>
      </c>
      <c r="Y19" s="19">
        <v>4</v>
      </c>
      <c r="Z19" s="19">
        <v>0</v>
      </c>
      <c r="AA19" s="19">
        <v>5</v>
      </c>
      <c r="AB19" s="19">
        <v>0</v>
      </c>
      <c r="AC19" s="19">
        <v>3</v>
      </c>
      <c r="AD19" s="19">
        <v>3</v>
      </c>
      <c r="AE19" s="19">
        <v>0</v>
      </c>
      <c r="AF19" s="19">
        <v>2</v>
      </c>
      <c r="AG19" s="19">
        <v>4</v>
      </c>
      <c r="AH19" s="19">
        <v>4</v>
      </c>
      <c r="AI19" s="19">
        <v>3</v>
      </c>
      <c r="AJ19" s="19">
        <v>11</v>
      </c>
      <c r="AK19" s="19">
        <v>11</v>
      </c>
      <c r="AL19" s="19">
        <v>0</v>
      </c>
      <c r="AM19" s="19">
        <v>44</v>
      </c>
      <c r="AN19" s="19">
        <v>32.8</v>
      </c>
      <c r="AO19" s="9" t="s">
        <v>51</v>
      </c>
    </row>
    <row r="20" spans="1:41" ht="33.75" customHeight="1">
      <c r="A20" s="6" t="s">
        <v>26</v>
      </c>
      <c r="B20" s="17">
        <f t="shared" si="3"/>
        <v>145</v>
      </c>
      <c r="C20" s="20">
        <v>7</v>
      </c>
      <c r="D20" s="19">
        <v>2.6</v>
      </c>
      <c r="E20" s="20">
        <v>0</v>
      </c>
      <c r="F20" s="19">
        <v>0</v>
      </c>
      <c r="G20" s="20">
        <v>2</v>
      </c>
      <c r="H20" s="19">
        <v>2</v>
      </c>
      <c r="I20" s="20">
        <v>0</v>
      </c>
      <c r="J20" s="19">
        <v>0</v>
      </c>
      <c r="K20" s="20">
        <v>0</v>
      </c>
      <c r="L20" s="19">
        <v>0</v>
      </c>
      <c r="M20" s="20">
        <v>30</v>
      </c>
      <c r="N20" s="19">
        <v>30.4</v>
      </c>
      <c r="O20" s="20">
        <v>33</v>
      </c>
      <c r="P20" s="19">
        <v>33</v>
      </c>
      <c r="Q20" s="19">
        <v>21</v>
      </c>
      <c r="R20" s="19">
        <v>0</v>
      </c>
      <c r="S20" s="19">
        <v>1</v>
      </c>
      <c r="T20" s="19">
        <v>0</v>
      </c>
      <c r="U20" s="19">
        <v>0</v>
      </c>
      <c r="V20" s="19">
        <v>0</v>
      </c>
      <c r="W20" s="19">
        <v>0</v>
      </c>
      <c r="X20" s="19">
        <v>0</v>
      </c>
      <c r="Y20" s="19">
        <v>2</v>
      </c>
      <c r="Z20" s="19">
        <v>0</v>
      </c>
      <c r="AA20" s="19">
        <v>2</v>
      </c>
      <c r="AB20" s="19">
        <v>0</v>
      </c>
      <c r="AC20" s="19">
        <v>0</v>
      </c>
      <c r="AD20" s="19">
        <v>0</v>
      </c>
      <c r="AE20" s="19">
        <v>0</v>
      </c>
      <c r="AF20" s="19">
        <v>2</v>
      </c>
      <c r="AG20" s="19">
        <v>1</v>
      </c>
      <c r="AH20" s="19">
        <v>1</v>
      </c>
      <c r="AI20" s="19">
        <v>0</v>
      </c>
      <c r="AJ20" s="19">
        <v>7</v>
      </c>
      <c r="AK20" s="19">
        <v>0</v>
      </c>
      <c r="AL20" s="19">
        <v>0</v>
      </c>
      <c r="AM20" s="19">
        <v>15</v>
      </c>
      <c r="AN20" s="19">
        <v>18</v>
      </c>
      <c r="AO20" s="9" t="s">
        <v>52</v>
      </c>
    </row>
    <row r="21" spans="1:41" ht="33.75" customHeight="1">
      <c r="A21" s="6" t="s">
        <v>27</v>
      </c>
      <c r="B21" s="17">
        <f t="shared" si="3"/>
        <v>835.9</v>
      </c>
      <c r="C21" s="20">
        <v>50</v>
      </c>
      <c r="D21" s="19">
        <v>6.2</v>
      </c>
      <c r="E21" s="20">
        <v>0</v>
      </c>
      <c r="F21" s="19">
        <v>0</v>
      </c>
      <c r="G21" s="20">
        <v>15</v>
      </c>
      <c r="H21" s="19">
        <v>14</v>
      </c>
      <c r="I21" s="20">
        <v>0</v>
      </c>
      <c r="J21" s="19">
        <v>0</v>
      </c>
      <c r="K21" s="20">
        <v>5</v>
      </c>
      <c r="L21" s="19">
        <v>5</v>
      </c>
      <c r="M21" s="20">
        <v>247</v>
      </c>
      <c r="N21" s="19">
        <v>245.5</v>
      </c>
      <c r="O21" s="20">
        <v>188</v>
      </c>
      <c r="P21" s="19">
        <v>183.3</v>
      </c>
      <c r="Q21" s="19">
        <v>107.2</v>
      </c>
      <c r="R21" s="19">
        <v>7</v>
      </c>
      <c r="S21" s="19">
        <v>1</v>
      </c>
      <c r="T21" s="19">
        <v>0</v>
      </c>
      <c r="U21" s="19">
        <v>1</v>
      </c>
      <c r="V21" s="19">
        <v>0</v>
      </c>
      <c r="W21" s="19">
        <v>0</v>
      </c>
      <c r="X21" s="19">
        <v>0</v>
      </c>
      <c r="Y21" s="19">
        <v>13</v>
      </c>
      <c r="Z21" s="19">
        <v>0</v>
      </c>
      <c r="AA21" s="19">
        <v>13</v>
      </c>
      <c r="AB21" s="19">
        <v>0</v>
      </c>
      <c r="AC21" s="19">
        <v>0</v>
      </c>
      <c r="AD21" s="19">
        <v>1</v>
      </c>
      <c r="AE21" s="19">
        <v>0</v>
      </c>
      <c r="AF21" s="19">
        <v>8</v>
      </c>
      <c r="AG21" s="19">
        <v>16</v>
      </c>
      <c r="AH21" s="19">
        <v>2</v>
      </c>
      <c r="AI21" s="19">
        <v>0</v>
      </c>
      <c r="AJ21" s="19">
        <v>2</v>
      </c>
      <c r="AK21" s="19">
        <v>7.8</v>
      </c>
      <c r="AL21" s="19">
        <v>0</v>
      </c>
      <c r="AM21" s="19">
        <v>85.4</v>
      </c>
      <c r="AN21" s="19">
        <v>67.5</v>
      </c>
      <c r="AO21" s="9" t="s">
        <v>53</v>
      </c>
    </row>
    <row r="22" spans="1:41" ht="18.75" customHeight="1">
      <c r="A22" s="6"/>
      <c r="B22" s="17"/>
      <c r="C22" s="20"/>
      <c r="D22" s="19"/>
      <c r="E22" s="20"/>
      <c r="F22" s="19"/>
      <c r="G22" s="20"/>
      <c r="H22" s="19"/>
      <c r="I22" s="20"/>
      <c r="J22" s="19"/>
      <c r="K22" s="20"/>
      <c r="L22" s="19"/>
      <c r="M22" s="20"/>
      <c r="N22" s="19"/>
      <c r="O22" s="20"/>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26"/>
      <c r="AO22" s="9"/>
    </row>
    <row r="23" spans="1:41" ht="33.75" customHeight="1">
      <c r="A23" s="6" t="s">
        <v>28</v>
      </c>
      <c r="B23" s="17">
        <f t="shared" si="3"/>
        <v>0</v>
      </c>
      <c r="C23" s="20">
        <v>0</v>
      </c>
      <c r="D23" s="19">
        <v>0</v>
      </c>
      <c r="E23" s="20">
        <v>0</v>
      </c>
      <c r="F23" s="19">
        <v>0</v>
      </c>
      <c r="G23" s="20">
        <v>0</v>
      </c>
      <c r="H23" s="19"/>
      <c r="I23" s="20">
        <v>0</v>
      </c>
      <c r="J23" s="19">
        <v>0</v>
      </c>
      <c r="K23" s="20">
        <v>0</v>
      </c>
      <c r="L23" s="19"/>
      <c r="M23" s="20">
        <v>0</v>
      </c>
      <c r="N23" s="19">
        <v>0</v>
      </c>
      <c r="O23" s="20">
        <v>0</v>
      </c>
      <c r="P23" s="19">
        <v>0</v>
      </c>
      <c r="Q23" s="19">
        <v>0</v>
      </c>
      <c r="R23" s="19">
        <v>0</v>
      </c>
      <c r="S23" s="19">
        <v>0</v>
      </c>
      <c r="T23" s="19">
        <v>0</v>
      </c>
      <c r="U23" s="19">
        <v>0</v>
      </c>
      <c r="V23" s="19">
        <v>0</v>
      </c>
      <c r="W23" s="19">
        <v>0</v>
      </c>
      <c r="X23" s="19">
        <v>0</v>
      </c>
      <c r="Y23" s="19">
        <v>0</v>
      </c>
      <c r="Z23" s="19">
        <v>0</v>
      </c>
      <c r="AA23" s="19">
        <v>0</v>
      </c>
      <c r="AB23" s="19">
        <v>0</v>
      </c>
      <c r="AC23" s="19">
        <v>0</v>
      </c>
      <c r="AD23" s="19">
        <v>0</v>
      </c>
      <c r="AE23" s="19">
        <v>0</v>
      </c>
      <c r="AF23" s="19">
        <v>0</v>
      </c>
      <c r="AG23" s="19">
        <v>0</v>
      </c>
      <c r="AH23" s="19">
        <v>0</v>
      </c>
      <c r="AI23" s="19">
        <v>0</v>
      </c>
      <c r="AJ23" s="19">
        <v>0</v>
      </c>
      <c r="AK23" s="19">
        <v>0</v>
      </c>
      <c r="AL23" s="19">
        <v>0</v>
      </c>
      <c r="AM23" s="19">
        <v>0</v>
      </c>
      <c r="AN23" s="26">
        <v>0</v>
      </c>
      <c r="AO23" s="9" t="s">
        <v>54</v>
      </c>
    </row>
    <row r="24" spans="1:41" ht="33.75" customHeight="1">
      <c r="A24" s="6" t="s">
        <v>29</v>
      </c>
      <c r="B24" s="17">
        <f t="shared" si="3"/>
        <v>343.3</v>
      </c>
      <c r="C24" s="20">
        <v>27</v>
      </c>
      <c r="D24" s="19">
        <v>1.1</v>
      </c>
      <c r="E24" s="20">
        <v>1</v>
      </c>
      <c r="F24" s="19">
        <v>0.2</v>
      </c>
      <c r="G24" s="20">
        <v>9</v>
      </c>
      <c r="H24" s="19">
        <v>9</v>
      </c>
      <c r="I24" s="20">
        <v>1</v>
      </c>
      <c r="J24" s="19">
        <v>1</v>
      </c>
      <c r="K24" s="20">
        <v>7</v>
      </c>
      <c r="L24" s="19">
        <v>7</v>
      </c>
      <c r="M24" s="20">
        <v>138</v>
      </c>
      <c r="N24" s="19">
        <v>138</v>
      </c>
      <c r="O24" s="20">
        <v>21</v>
      </c>
      <c r="P24" s="19">
        <v>21</v>
      </c>
      <c r="Q24" s="19">
        <v>32</v>
      </c>
      <c r="R24" s="19">
        <v>6</v>
      </c>
      <c r="S24" s="19">
        <v>3</v>
      </c>
      <c r="T24" s="19">
        <v>1</v>
      </c>
      <c r="U24" s="19">
        <v>1</v>
      </c>
      <c r="V24" s="19">
        <v>0</v>
      </c>
      <c r="W24" s="19">
        <v>3</v>
      </c>
      <c r="X24" s="19">
        <v>1</v>
      </c>
      <c r="Y24" s="19">
        <v>7</v>
      </c>
      <c r="Z24" s="19">
        <v>0</v>
      </c>
      <c r="AA24" s="19">
        <v>10.5</v>
      </c>
      <c r="AB24" s="19">
        <v>0</v>
      </c>
      <c r="AC24" s="19">
        <v>4</v>
      </c>
      <c r="AD24" s="19">
        <v>1</v>
      </c>
      <c r="AE24" s="19">
        <v>0</v>
      </c>
      <c r="AF24" s="19">
        <v>2</v>
      </c>
      <c r="AG24" s="19">
        <v>2</v>
      </c>
      <c r="AH24" s="19">
        <v>0</v>
      </c>
      <c r="AI24" s="19">
        <v>0</v>
      </c>
      <c r="AJ24" s="19">
        <v>0</v>
      </c>
      <c r="AK24" s="19">
        <v>5.5</v>
      </c>
      <c r="AL24" s="19">
        <v>2</v>
      </c>
      <c r="AM24" s="19">
        <v>29</v>
      </c>
      <c r="AN24" s="26">
        <v>28</v>
      </c>
      <c r="AO24" s="9" t="s">
        <v>55</v>
      </c>
    </row>
    <row r="25" spans="1:41" ht="33.75" customHeight="1">
      <c r="A25" s="6" t="s">
        <v>30</v>
      </c>
      <c r="B25" s="17">
        <f t="shared" si="3"/>
        <v>478.3</v>
      </c>
      <c r="C25" s="20">
        <v>34</v>
      </c>
      <c r="D25" s="19">
        <v>5.7</v>
      </c>
      <c r="E25" s="20">
        <v>0</v>
      </c>
      <c r="F25" s="19">
        <v>0</v>
      </c>
      <c r="G25" s="20">
        <v>9</v>
      </c>
      <c r="H25" s="19">
        <v>8</v>
      </c>
      <c r="I25" s="20">
        <v>0</v>
      </c>
      <c r="J25" s="19">
        <v>0</v>
      </c>
      <c r="K25" s="20">
        <v>0</v>
      </c>
      <c r="L25" s="19">
        <v>0</v>
      </c>
      <c r="M25" s="20">
        <v>121</v>
      </c>
      <c r="N25" s="19">
        <v>120.2</v>
      </c>
      <c r="O25" s="20">
        <v>85</v>
      </c>
      <c r="P25" s="19">
        <v>82.3</v>
      </c>
      <c r="Q25" s="19">
        <v>56.5</v>
      </c>
      <c r="R25" s="19">
        <v>14</v>
      </c>
      <c r="S25" s="19">
        <v>2</v>
      </c>
      <c r="T25" s="19">
        <v>0.1</v>
      </c>
      <c r="U25" s="19">
        <v>0</v>
      </c>
      <c r="V25" s="19">
        <v>0</v>
      </c>
      <c r="W25" s="19">
        <v>0</v>
      </c>
      <c r="X25" s="19">
        <v>0</v>
      </c>
      <c r="Y25" s="19">
        <v>10</v>
      </c>
      <c r="Z25" s="19">
        <v>0</v>
      </c>
      <c r="AA25" s="19">
        <v>7</v>
      </c>
      <c r="AB25" s="19">
        <v>0</v>
      </c>
      <c r="AC25" s="19">
        <v>0</v>
      </c>
      <c r="AD25" s="19">
        <v>6</v>
      </c>
      <c r="AE25" s="19">
        <v>0</v>
      </c>
      <c r="AF25" s="19">
        <v>7</v>
      </c>
      <c r="AG25" s="19">
        <v>4</v>
      </c>
      <c r="AH25" s="19">
        <v>0</v>
      </c>
      <c r="AI25" s="19">
        <v>0</v>
      </c>
      <c r="AJ25" s="19">
        <v>14</v>
      </c>
      <c r="AK25" s="19">
        <v>5</v>
      </c>
      <c r="AL25" s="19">
        <v>2</v>
      </c>
      <c r="AM25" s="19">
        <v>53.5</v>
      </c>
      <c r="AN25" s="26">
        <v>47</v>
      </c>
      <c r="AO25" s="9" t="s">
        <v>56</v>
      </c>
    </row>
    <row r="26" spans="1:41" ht="33.75" customHeight="1">
      <c r="A26" s="6" t="s">
        <v>31</v>
      </c>
      <c r="B26" s="17">
        <f t="shared" si="3"/>
        <v>1417.6999999999998</v>
      </c>
      <c r="C26" s="20">
        <v>201</v>
      </c>
      <c r="D26" s="19">
        <v>166.4</v>
      </c>
      <c r="E26" s="20">
        <v>6</v>
      </c>
      <c r="F26" s="19">
        <v>8</v>
      </c>
      <c r="G26" s="20">
        <v>30</v>
      </c>
      <c r="H26" s="19">
        <v>29.5</v>
      </c>
      <c r="I26" s="20">
        <v>2</v>
      </c>
      <c r="J26" s="19">
        <v>2</v>
      </c>
      <c r="K26" s="20">
        <v>25</v>
      </c>
      <c r="L26" s="19">
        <v>25</v>
      </c>
      <c r="M26" s="20">
        <v>508</v>
      </c>
      <c r="N26" s="19">
        <v>497.3</v>
      </c>
      <c r="O26" s="20">
        <v>33</v>
      </c>
      <c r="P26" s="19">
        <v>30</v>
      </c>
      <c r="Q26" s="19">
        <v>86.5</v>
      </c>
      <c r="R26" s="19">
        <v>27</v>
      </c>
      <c r="S26" s="19">
        <v>16</v>
      </c>
      <c r="T26" s="19">
        <v>1.8</v>
      </c>
      <c r="U26" s="19">
        <v>5</v>
      </c>
      <c r="V26" s="19">
        <v>0</v>
      </c>
      <c r="W26" s="19">
        <v>1</v>
      </c>
      <c r="X26" s="19">
        <v>2</v>
      </c>
      <c r="Y26" s="19">
        <v>27.8</v>
      </c>
      <c r="Z26" s="19">
        <v>0</v>
      </c>
      <c r="AA26" s="19">
        <v>37.8</v>
      </c>
      <c r="AB26" s="19">
        <v>0</v>
      </c>
      <c r="AC26" s="19">
        <v>3</v>
      </c>
      <c r="AD26" s="19">
        <v>1</v>
      </c>
      <c r="AE26" s="19">
        <v>0</v>
      </c>
      <c r="AF26" s="19">
        <v>10</v>
      </c>
      <c r="AG26" s="19">
        <v>3</v>
      </c>
      <c r="AH26" s="19">
        <v>0</v>
      </c>
      <c r="AI26" s="19">
        <v>1</v>
      </c>
      <c r="AJ26" s="19">
        <v>0</v>
      </c>
      <c r="AK26" s="19">
        <v>18.5</v>
      </c>
      <c r="AL26" s="19">
        <v>3</v>
      </c>
      <c r="AM26" s="19">
        <v>150.1</v>
      </c>
      <c r="AN26" s="26">
        <v>58</v>
      </c>
      <c r="AO26" s="9" t="s">
        <v>57</v>
      </c>
    </row>
    <row r="27" spans="1:41" ht="33.75" customHeight="1">
      <c r="A27" s="6" t="s">
        <v>32</v>
      </c>
      <c r="B27" s="17">
        <f t="shared" si="3"/>
        <v>113.6</v>
      </c>
      <c r="C27" s="20">
        <v>10</v>
      </c>
      <c r="D27" s="19">
        <v>0.6</v>
      </c>
      <c r="E27" s="20">
        <v>0</v>
      </c>
      <c r="F27" s="19">
        <v>0</v>
      </c>
      <c r="G27" s="20">
        <v>3</v>
      </c>
      <c r="H27" s="19">
        <v>3</v>
      </c>
      <c r="I27" s="20">
        <v>0</v>
      </c>
      <c r="J27" s="19">
        <v>0</v>
      </c>
      <c r="K27" s="20">
        <v>0</v>
      </c>
      <c r="L27" s="19">
        <v>0</v>
      </c>
      <c r="M27" s="20">
        <v>32</v>
      </c>
      <c r="N27" s="19">
        <v>32</v>
      </c>
      <c r="O27" s="20">
        <v>24</v>
      </c>
      <c r="P27" s="19">
        <v>24</v>
      </c>
      <c r="Q27" s="19">
        <v>11</v>
      </c>
      <c r="R27" s="19">
        <v>3</v>
      </c>
      <c r="S27" s="19">
        <v>0</v>
      </c>
      <c r="T27" s="19">
        <v>0</v>
      </c>
      <c r="U27" s="19">
        <v>0</v>
      </c>
      <c r="V27" s="19">
        <v>0</v>
      </c>
      <c r="W27" s="19">
        <v>0</v>
      </c>
      <c r="X27" s="19">
        <v>0</v>
      </c>
      <c r="Y27" s="19">
        <v>3</v>
      </c>
      <c r="Z27" s="19">
        <v>0</v>
      </c>
      <c r="AA27" s="19">
        <v>4</v>
      </c>
      <c r="AB27" s="19">
        <v>0</v>
      </c>
      <c r="AC27" s="19">
        <v>1</v>
      </c>
      <c r="AD27" s="19">
        <v>0</v>
      </c>
      <c r="AE27" s="19">
        <v>0</v>
      </c>
      <c r="AF27" s="19">
        <v>1</v>
      </c>
      <c r="AG27" s="19">
        <v>0</v>
      </c>
      <c r="AH27" s="19">
        <v>0</v>
      </c>
      <c r="AI27" s="19">
        <v>0</v>
      </c>
      <c r="AJ27" s="19">
        <v>0</v>
      </c>
      <c r="AK27" s="19">
        <v>2</v>
      </c>
      <c r="AL27" s="19">
        <v>0</v>
      </c>
      <c r="AM27" s="19">
        <v>11</v>
      </c>
      <c r="AN27" s="26">
        <v>8</v>
      </c>
      <c r="AO27" s="9" t="s">
        <v>58</v>
      </c>
    </row>
    <row r="28" spans="1:41" ht="33.75" customHeight="1">
      <c r="A28" s="6" t="s">
        <v>33</v>
      </c>
      <c r="B28" s="17">
        <f t="shared" si="3"/>
        <v>44.800000000000004</v>
      </c>
      <c r="C28" s="20">
        <v>3</v>
      </c>
      <c r="D28" s="19">
        <v>1</v>
      </c>
      <c r="E28" s="20">
        <v>0</v>
      </c>
      <c r="F28" s="19">
        <v>0</v>
      </c>
      <c r="G28" s="20">
        <v>1</v>
      </c>
      <c r="H28" s="19">
        <v>1</v>
      </c>
      <c r="I28" s="20">
        <v>0</v>
      </c>
      <c r="J28" s="19">
        <v>0</v>
      </c>
      <c r="K28" s="20">
        <v>0</v>
      </c>
      <c r="L28" s="19">
        <v>0</v>
      </c>
      <c r="M28" s="20">
        <v>9</v>
      </c>
      <c r="N28" s="19">
        <v>9</v>
      </c>
      <c r="O28" s="20">
        <v>16</v>
      </c>
      <c r="P28" s="19">
        <v>15</v>
      </c>
      <c r="Q28" s="19">
        <v>7.6</v>
      </c>
      <c r="R28" s="19">
        <v>0</v>
      </c>
      <c r="S28" s="19">
        <v>0</v>
      </c>
      <c r="T28" s="19">
        <v>0</v>
      </c>
      <c r="U28" s="19">
        <v>0</v>
      </c>
      <c r="V28" s="19">
        <v>0</v>
      </c>
      <c r="W28" s="19">
        <v>0</v>
      </c>
      <c r="X28" s="19">
        <v>0</v>
      </c>
      <c r="Y28" s="19">
        <v>0.2</v>
      </c>
      <c r="Z28" s="19">
        <v>0</v>
      </c>
      <c r="AA28" s="19">
        <v>0</v>
      </c>
      <c r="AB28" s="19">
        <v>0</v>
      </c>
      <c r="AC28" s="19">
        <v>1</v>
      </c>
      <c r="AD28" s="19">
        <v>0</v>
      </c>
      <c r="AE28" s="19">
        <v>0</v>
      </c>
      <c r="AF28" s="19">
        <v>0</v>
      </c>
      <c r="AG28" s="19">
        <v>1</v>
      </c>
      <c r="AH28" s="19">
        <v>0</v>
      </c>
      <c r="AI28" s="19">
        <v>0</v>
      </c>
      <c r="AJ28" s="19">
        <v>0</v>
      </c>
      <c r="AK28" s="19">
        <v>0</v>
      </c>
      <c r="AL28" s="19">
        <v>0</v>
      </c>
      <c r="AM28" s="19">
        <v>2</v>
      </c>
      <c r="AN28" s="26">
        <v>4</v>
      </c>
      <c r="AO28" s="9" t="s">
        <v>59</v>
      </c>
    </row>
    <row r="29" spans="1:41" ht="33.75" customHeight="1">
      <c r="A29" s="6" t="s">
        <v>34</v>
      </c>
      <c r="B29" s="17">
        <f t="shared" si="3"/>
        <v>728.5</v>
      </c>
      <c r="C29" s="20">
        <v>54</v>
      </c>
      <c r="D29" s="19">
        <v>10.5</v>
      </c>
      <c r="E29" s="20">
        <v>1</v>
      </c>
      <c r="F29" s="19">
        <v>0.4</v>
      </c>
      <c r="G29" s="20">
        <v>16</v>
      </c>
      <c r="H29" s="19">
        <v>16</v>
      </c>
      <c r="I29" s="20">
        <v>1</v>
      </c>
      <c r="J29" s="19">
        <v>1</v>
      </c>
      <c r="K29" s="20">
        <v>4</v>
      </c>
      <c r="L29" s="19">
        <v>4</v>
      </c>
      <c r="M29" s="20">
        <v>223</v>
      </c>
      <c r="N29" s="19">
        <v>222</v>
      </c>
      <c r="O29" s="20">
        <v>119</v>
      </c>
      <c r="P29" s="19">
        <v>118.6</v>
      </c>
      <c r="Q29" s="19">
        <v>62.5</v>
      </c>
      <c r="R29" s="19">
        <v>11</v>
      </c>
      <c r="S29" s="19">
        <v>4</v>
      </c>
      <c r="T29" s="19">
        <v>0</v>
      </c>
      <c r="U29" s="19">
        <v>0</v>
      </c>
      <c r="V29" s="19">
        <v>0</v>
      </c>
      <c r="W29" s="19">
        <v>3</v>
      </c>
      <c r="X29" s="19">
        <v>0</v>
      </c>
      <c r="Y29" s="19">
        <v>11</v>
      </c>
      <c r="Z29" s="19">
        <v>1</v>
      </c>
      <c r="AA29" s="19">
        <v>20</v>
      </c>
      <c r="AB29" s="19">
        <v>0</v>
      </c>
      <c r="AC29" s="19">
        <v>13</v>
      </c>
      <c r="AD29" s="19">
        <v>4</v>
      </c>
      <c r="AE29" s="19">
        <v>0</v>
      </c>
      <c r="AF29" s="19">
        <v>8</v>
      </c>
      <c r="AG29" s="19">
        <v>6</v>
      </c>
      <c r="AH29" s="19">
        <v>0</v>
      </c>
      <c r="AI29" s="19">
        <v>2</v>
      </c>
      <c r="AJ29" s="19">
        <v>15</v>
      </c>
      <c r="AK29" s="19">
        <v>3.5</v>
      </c>
      <c r="AL29" s="19">
        <v>1</v>
      </c>
      <c r="AM29" s="19">
        <v>63</v>
      </c>
      <c r="AN29" s="26">
        <v>73</v>
      </c>
      <c r="AO29" s="9" t="s">
        <v>60</v>
      </c>
    </row>
    <row r="30" spans="1:41" ht="33.75" customHeight="1">
      <c r="A30" s="6" t="s">
        <v>35</v>
      </c>
      <c r="B30" s="17">
        <f t="shared" si="3"/>
        <v>142.10000000000002</v>
      </c>
      <c r="C30" s="20">
        <v>6</v>
      </c>
      <c r="D30" s="19">
        <v>5.6</v>
      </c>
      <c r="E30" s="20">
        <v>0</v>
      </c>
      <c r="F30" s="19">
        <v>0</v>
      </c>
      <c r="G30" s="20">
        <v>4</v>
      </c>
      <c r="H30" s="19">
        <v>4</v>
      </c>
      <c r="I30" s="20">
        <v>0</v>
      </c>
      <c r="J30" s="19">
        <v>0</v>
      </c>
      <c r="K30" s="20">
        <v>0</v>
      </c>
      <c r="L30" s="19">
        <v>0</v>
      </c>
      <c r="M30" s="20">
        <v>26</v>
      </c>
      <c r="N30" s="19">
        <v>24.9</v>
      </c>
      <c r="O30" s="20">
        <v>27</v>
      </c>
      <c r="P30" s="19">
        <v>26.5</v>
      </c>
      <c r="Q30" s="19">
        <v>27.5</v>
      </c>
      <c r="R30" s="19">
        <v>2.8</v>
      </c>
      <c r="S30" s="19">
        <v>0</v>
      </c>
      <c r="T30" s="19">
        <v>0</v>
      </c>
      <c r="U30" s="19">
        <v>0</v>
      </c>
      <c r="V30" s="19">
        <v>0</v>
      </c>
      <c r="W30" s="19">
        <v>0</v>
      </c>
      <c r="X30" s="19">
        <v>0</v>
      </c>
      <c r="Y30" s="19">
        <v>4</v>
      </c>
      <c r="Z30" s="19">
        <v>0</v>
      </c>
      <c r="AA30" s="19">
        <v>5</v>
      </c>
      <c r="AB30" s="19">
        <v>0</v>
      </c>
      <c r="AC30" s="19">
        <v>2</v>
      </c>
      <c r="AD30" s="19">
        <v>0</v>
      </c>
      <c r="AE30" s="19">
        <v>0</v>
      </c>
      <c r="AF30" s="19">
        <v>2</v>
      </c>
      <c r="AG30" s="19">
        <v>0</v>
      </c>
      <c r="AH30" s="19">
        <v>0</v>
      </c>
      <c r="AI30" s="19">
        <v>2</v>
      </c>
      <c r="AJ30" s="19">
        <v>9</v>
      </c>
      <c r="AK30" s="19">
        <v>0</v>
      </c>
      <c r="AL30" s="19">
        <v>0</v>
      </c>
      <c r="AM30" s="19">
        <v>16</v>
      </c>
      <c r="AN30" s="26">
        <v>4.8</v>
      </c>
      <c r="AO30" s="9" t="s">
        <v>61</v>
      </c>
    </row>
    <row r="31" spans="1:41" ht="33.75" customHeight="1">
      <c r="A31" s="6" t="s">
        <v>36</v>
      </c>
      <c r="B31" s="17">
        <f t="shared" si="3"/>
        <v>154.3</v>
      </c>
      <c r="C31" s="20">
        <v>11</v>
      </c>
      <c r="D31" s="19">
        <v>2.7</v>
      </c>
      <c r="E31" s="20">
        <v>0</v>
      </c>
      <c r="F31" s="19">
        <v>0</v>
      </c>
      <c r="G31" s="20">
        <v>3</v>
      </c>
      <c r="H31" s="19">
        <v>3</v>
      </c>
      <c r="I31" s="20">
        <v>0</v>
      </c>
      <c r="J31" s="19">
        <v>0</v>
      </c>
      <c r="K31" s="20">
        <v>1</v>
      </c>
      <c r="L31" s="19">
        <v>1</v>
      </c>
      <c r="M31" s="20">
        <v>27</v>
      </c>
      <c r="N31" s="19">
        <v>27</v>
      </c>
      <c r="O31" s="20">
        <v>39</v>
      </c>
      <c r="P31" s="19">
        <v>37.2</v>
      </c>
      <c r="Q31" s="19">
        <v>19.6</v>
      </c>
      <c r="R31" s="19">
        <v>0</v>
      </c>
      <c r="S31" s="19">
        <v>0</v>
      </c>
      <c r="T31" s="19">
        <v>0</v>
      </c>
      <c r="U31" s="19">
        <v>0</v>
      </c>
      <c r="V31" s="19">
        <v>0</v>
      </c>
      <c r="W31" s="19">
        <v>0</v>
      </c>
      <c r="X31" s="19">
        <v>0</v>
      </c>
      <c r="Y31" s="19">
        <v>2</v>
      </c>
      <c r="Z31" s="19">
        <v>1</v>
      </c>
      <c r="AA31" s="19">
        <v>1</v>
      </c>
      <c r="AB31" s="19">
        <v>0</v>
      </c>
      <c r="AC31" s="19">
        <v>0</v>
      </c>
      <c r="AD31" s="19">
        <v>1</v>
      </c>
      <c r="AE31" s="19">
        <v>0</v>
      </c>
      <c r="AF31" s="19">
        <v>1</v>
      </c>
      <c r="AG31" s="19">
        <v>4</v>
      </c>
      <c r="AH31" s="19">
        <v>0</v>
      </c>
      <c r="AI31" s="19">
        <v>0</v>
      </c>
      <c r="AJ31" s="19">
        <v>0</v>
      </c>
      <c r="AK31" s="19">
        <v>6</v>
      </c>
      <c r="AL31" s="19">
        <v>3</v>
      </c>
      <c r="AM31" s="19">
        <v>15.8</v>
      </c>
      <c r="AN31" s="26">
        <v>18</v>
      </c>
      <c r="AO31" s="9" t="s">
        <v>62</v>
      </c>
    </row>
    <row r="32" spans="1:41" ht="33.75" customHeight="1">
      <c r="A32" s="6" t="s">
        <v>37</v>
      </c>
      <c r="B32" s="17">
        <f t="shared" si="3"/>
        <v>38.800000000000004</v>
      </c>
      <c r="C32" s="20">
        <v>3</v>
      </c>
      <c r="D32" s="19">
        <v>0.6</v>
      </c>
      <c r="E32" s="20">
        <v>0</v>
      </c>
      <c r="F32" s="19">
        <v>0</v>
      </c>
      <c r="G32" s="20">
        <v>1</v>
      </c>
      <c r="H32" s="19">
        <v>1</v>
      </c>
      <c r="I32" s="20">
        <v>0</v>
      </c>
      <c r="J32" s="19">
        <v>0</v>
      </c>
      <c r="K32" s="20">
        <v>0</v>
      </c>
      <c r="L32" s="19">
        <v>0</v>
      </c>
      <c r="M32" s="20">
        <v>3</v>
      </c>
      <c r="N32" s="19">
        <v>3</v>
      </c>
      <c r="O32" s="20">
        <v>13</v>
      </c>
      <c r="P32" s="19">
        <v>12.4</v>
      </c>
      <c r="Q32" s="19">
        <v>9</v>
      </c>
      <c r="R32" s="19">
        <v>0.2</v>
      </c>
      <c r="S32" s="19">
        <v>0</v>
      </c>
      <c r="T32" s="19">
        <v>0</v>
      </c>
      <c r="U32" s="19">
        <v>0</v>
      </c>
      <c r="V32" s="19">
        <v>0</v>
      </c>
      <c r="W32" s="19">
        <v>0</v>
      </c>
      <c r="X32" s="19">
        <v>0</v>
      </c>
      <c r="Y32" s="19">
        <v>0</v>
      </c>
      <c r="Z32" s="19">
        <v>0</v>
      </c>
      <c r="AA32" s="19">
        <v>0</v>
      </c>
      <c r="AB32" s="19">
        <v>0</v>
      </c>
      <c r="AC32" s="19">
        <v>0</v>
      </c>
      <c r="AD32" s="19">
        <v>0</v>
      </c>
      <c r="AE32" s="19">
        <v>0</v>
      </c>
      <c r="AF32" s="19">
        <v>1</v>
      </c>
      <c r="AG32" s="19">
        <v>0</v>
      </c>
      <c r="AH32" s="19">
        <v>0</v>
      </c>
      <c r="AI32" s="19">
        <v>0</v>
      </c>
      <c r="AJ32" s="19">
        <v>1</v>
      </c>
      <c r="AK32" s="19">
        <v>0</v>
      </c>
      <c r="AL32" s="19">
        <v>0</v>
      </c>
      <c r="AM32" s="19">
        <v>2</v>
      </c>
      <c r="AN32" s="26">
        <v>5.6</v>
      </c>
      <c r="AO32" s="9" t="s">
        <v>46</v>
      </c>
    </row>
    <row r="33" spans="1:41" ht="33.75" customHeight="1">
      <c r="A33" s="6" t="s">
        <v>38</v>
      </c>
      <c r="B33" s="17">
        <f t="shared" si="3"/>
        <v>59.6</v>
      </c>
      <c r="C33" s="20">
        <v>1</v>
      </c>
      <c r="D33" s="19">
        <v>2</v>
      </c>
      <c r="E33" s="20">
        <v>0</v>
      </c>
      <c r="F33" s="19">
        <v>0</v>
      </c>
      <c r="G33" s="20">
        <v>1</v>
      </c>
      <c r="H33" s="19">
        <v>0.1</v>
      </c>
      <c r="I33" s="20">
        <v>0</v>
      </c>
      <c r="J33" s="19">
        <v>0</v>
      </c>
      <c r="K33" s="20">
        <v>0</v>
      </c>
      <c r="L33" s="19">
        <v>0</v>
      </c>
      <c r="M33" s="20">
        <v>11</v>
      </c>
      <c r="N33" s="19">
        <v>11</v>
      </c>
      <c r="O33" s="20">
        <v>7</v>
      </c>
      <c r="P33" s="19">
        <v>7</v>
      </c>
      <c r="Q33" s="19">
        <v>1</v>
      </c>
      <c r="R33" s="19">
        <v>3</v>
      </c>
      <c r="S33" s="19">
        <v>5</v>
      </c>
      <c r="T33" s="19">
        <v>0</v>
      </c>
      <c r="U33" s="19">
        <v>3</v>
      </c>
      <c r="V33" s="19">
        <v>0</v>
      </c>
      <c r="W33" s="19">
        <v>1</v>
      </c>
      <c r="X33" s="19">
        <v>0</v>
      </c>
      <c r="Y33" s="19">
        <v>0</v>
      </c>
      <c r="Z33" s="19">
        <v>0</v>
      </c>
      <c r="AA33" s="19">
        <v>1</v>
      </c>
      <c r="AB33" s="19">
        <v>0</v>
      </c>
      <c r="AC33" s="19">
        <v>0</v>
      </c>
      <c r="AD33" s="19">
        <v>0</v>
      </c>
      <c r="AE33" s="19">
        <v>0</v>
      </c>
      <c r="AF33" s="19">
        <v>1</v>
      </c>
      <c r="AG33" s="19">
        <v>0</v>
      </c>
      <c r="AH33" s="19">
        <v>0</v>
      </c>
      <c r="AI33" s="19">
        <v>0</v>
      </c>
      <c r="AJ33" s="19">
        <v>0</v>
      </c>
      <c r="AK33" s="19">
        <v>0</v>
      </c>
      <c r="AL33" s="19">
        <v>0</v>
      </c>
      <c r="AM33" s="19">
        <v>3</v>
      </c>
      <c r="AN33" s="26">
        <v>20.5</v>
      </c>
      <c r="AO33" s="9" t="s">
        <v>63</v>
      </c>
    </row>
    <row r="34" spans="1:41" ht="33.75" customHeight="1">
      <c r="A34" s="7" t="s">
        <v>39</v>
      </c>
      <c r="B34" s="23">
        <f t="shared" si="3"/>
        <v>0</v>
      </c>
      <c r="C34" s="21">
        <v>0</v>
      </c>
      <c r="D34" s="22">
        <v>0</v>
      </c>
      <c r="E34" s="21">
        <v>0</v>
      </c>
      <c r="F34" s="22">
        <v>0</v>
      </c>
      <c r="G34" s="21">
        <v>0</v>
      </c>
      <c r="H34" s="22"/>
      <c r="I34" s="21">
        <v>0</v>
      </c>
      <c r="J34" s="22">
        <v>0</v>
      </c>
      <c r="K34" s="21">
        <v>0</v>
      </c>
      <c r="L34" s="22"/>
      <c r="M34" s="21">
        <v>0</v>
      </c>
      <c r="N34" s="22">
        <v>0</v>
      </c>
      <c r="O34" s="21">
        <v>0</v>
      </c>
      <c r="P34" s="22">
        <v>0</v>
      </c>
      <c r="Q34" s="22">
        <v>0</v>
      </c>
      <c r="R34" s="22">
        <v>0</v>
      </c>
      <c r="S34" s="22">
        <v>0</v>
      </c>
      <c r="T34" s="22">
        <v>0</v>
      </c>
      <c r="U34" s="22">
        <v>0</v>
      </c>
      <c r="V34" s="22">
        <v>0</v>
      </c>
      <c r="W34" s="22">
        <v>0</v>
      </c>
      <c r="X34" s="22">
        <v>0</v>
      </c>
      <c r="Y34" s="22">
        <v>0</v>
      </c>
      <c r="Z34" s="22">
        <v>0</v>
      </c>
      <c r="AA34" s="22">
        <v>0</v>
      </c>
      <c r="AB34" s="22">
        <v>0</v>
      </c>
      <c r="AC34" s="22">
        <v>0</v>
      </c>
      <c r="AD34" s="22">
        <v>0</v>
      </c>
      <c r="AE34" s="22">
        <v>0</v>
      </c>
      <c r="AF34" s="22">
        <v>0</v>
      </c>
      <c r="AG34" s="22">
        <v>0</v>
      </c>
      <c r="AH34" s="22">
        <v>0</v>
      </c>
      <c r="AI34" s="22">
        <v>0</v>
      </c>
      <c r="AJ34" s="22">
        <v>0</v>
      </c>
      <c r="AK34" s="22">
        <v>0</v>
      </c>
      <c r="AL34" s="22">
        <v>0</v>
      </c>
      <c r="AM34" s="22">
        <v>0</v>
      </c>
      <c r="AN34" s="27">
        <v>0</v>
      </c>
      <c r="AO34" s="10" t="s">
        <v>53</v>
      </c>
    </row>
    <row r="35" ht="13.5">
      <c r="A35" s="1" t="s">
        <v>89</v>
      </c>
    </row>
    <row r="36" ht="13.5">
      <c r="A36" s="1" t="s">
        <v>91</v>
      </c>
    </row>
    <row r="37" ht="13.5">
      <c r="A37" s="1" t="s">
        <v>90</v>
      </c>
    </row>
  </sheetData>
  <mergeCells count="35">
    <mergeCell ref="AJ5:AJ6"/>
    <mergeCell ref="O5:P5"/>
    <mergeCell ref="AA5:AA6"/>
    <mergeCell ref="AB5:AB6"/>
    <mergeCell ref="AG5:AG6"/>
    <mergeCell ref="AH5:AH6"/>
    <mergeCell ref="AI5:AI6"/>
    <mergeCell ref="A5:A6"/>
    <mergeCell ref="Q5:Q6"/>
    <mergeCell ref="B5:B6"/>
    <mergeCell ref="C5:D5"/>
    <mergeCell ref="E5:F5"/>
    <mergeCell ref="G5:H5"/>
    <mergeCell ref="I5:J5"/>
    <mergeCell ref="M5:N5"/>
    <mergeCell ref="K5:L5"/>
    <mergeCell ref="AM5:AM6"/>
    <mergeCell ref="AN5:AN6"/>
    <mergeCell ref="AO5:AO6"/>
    <mergeCell ref="AL5:AL6"/>
    <mergeCell ref="Z5:Z6"/>
    <mergeCell ref="AF5:AF6"/>
    <mergeCell ref="V5:V6"/>
    <mergeCell ref="AC5:AC6"/>
    <mergeCell ref="AK5:AK6"/>
    <mergeCell ref="B1:AL3"/>
    <mergeCell ref="T5:T6"/>
    <mergeCell ref="W5:W6"/>
    <mergeCell ref="X5:X6"/>
    <mergeCell ref="Y5:Y6"/>
    <mergeCell ref="R5:R6"/>
    <mergeCell ref="S5:S6"/>
    <mergeCell ref="AE5:AE6"/>
    <mergeCell ref="U5:U6"/>
    <mergeCell ref="AD5:AD6"/>
  </mergeCells>
  <printOptions horizontalCentered="1"/>
  <pageMargins left="0.54" right="0.44" top="0.63" bottom="0.51" header="0" footer="0"/>
  <pageSetup blackAndWhite="1" fitToHeight="1" fitToWidth="1" horizontalDpi="600" verticalDpi="600" orientation="landscape" paperSize="9" scale="43" r:id="rId1"/>
  <ignoredErrors>
    <ignoredError sqref="B7:Q9 B11:B34 R7:AF9 AG7:AN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営業推進課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Hirao Yumi</dc:creator>
  <cp:keywords/>
  <dc:description/>
  <cp:lastModifiedBy> </cp:lastModifiedBy>
  <cp:lastPrinted>2004-01-15T06:41:16Z</cp:lastPrinted>
  <dcterms:created xsi:type="dcterms:W3CDTF">2002-01-18T06:37:40Z</dcterms:created>
  <dcterms:modified xsi:type="dcterms:W3CDTF">2004-08-11T07:32:31Z</dcterms:modified>
  <cp:category/>
  <cp:version/>
  <cp:contentType/>
  <cp:contentStatus/>
</cp:coreProperties>
</file>