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<sst xmlns="http://schemas.openxmlformats.org/spreadsheetml/2006/main" count="81" uniqueCount="52">
  <si>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総数</t>
  </si>
  <si>
    <t>年次
（年度次）
保健所</t>
  </si>
  <si>
    <t>その他</t>
  </si>
  <si>
    <t>平成元年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</si>
  <si>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</si>
  <si>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</si>
  <si>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</si>
  <si>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</si>
  <si>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</si>
  <si>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</si>
  <si>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</si>
  <si>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</si>
  <si>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</si>
  <si>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</si>
  <si>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</si>
  <si>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</si>
  <si>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</si>
  <si>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</si>
  <si>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元</t>
  </si>
  <si>
    <t>大分市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</si>
  <si>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</si>
  <si>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</si>
  <si>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</si>
  <si>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</si>
  <si>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</si>
  <si>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</si>
  <si>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本年
初回
被指導
実人員</t>
  </si>
  <si>
    <t>医療相談
被指導
延人員</t>
  </si>
  <si>
    <t>補装具
相談
被指導
延人員</t>
  </si>
  <si>
    <t>し体不自由</t>
  </si>
  <si>
    <t>視覚障害</t>
  </si>
  <si>
    <t>聴覚・平衡機能障害</t>
  </si>
  <si>
    <t>音声・言語機能障害</t>
  </si>
  <si>
    <t>心臓障害</t>
  </si>
  <si>
    <t>腎臓障害</t>
  </si>
  <si>
    <t>　  55</t>
  </si>
  <si>
    <t>　  56</t>
  </si>
  <si>
    <t>　  61</t>
  </si>
  <si>
    <t>　  2</t>
  </si>
  <si>
    <t xml:space="preserve">  　3</t>
  </si>
  <si>
    <t>　  8</t>
  </si>
  <si>
    <t>地域保健・老人保健事業報告</t>
  </si>
  <si>
    <t>２表</t>
  </si>
  <si>
    <t>第２表　保健所が実施した身体障害児療育指導数，障害の種類・年度次・保健所別</t>
  </si>
  <si>
    <t>昭和50年</t>
  </si>
  <si>
    <t>9 年度</t>
  </si>
  <si>
    <t>10 年度</t>
  </si>
  <si>
    <t>11 年度</t>
  </si>
  <si>
    <t>12 年度</t>
  </si>
  <si>
    <t>昭和50年～平成14年度</t>
  </si>
  <si>
    <t>13 年度</t>
  </si>
  <si>
    <t>14 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</si>
</sst>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7"/>
      <color indexed="10"/>
      <name val="ＭＳ 明朝"/>
      <family val="1"/>
    </font>
    <font>
      <sz val="6.5"/>
      <name val="ＭＳ 明朝"/>
      <family val="1"/>
    </font>
    <font>
      <b/>
      <sz val="7"/>
      <name val="ＭＳ 明朝"/>
      <family val="1"/>
    </font>
    <font>
      <b/>
      <sz val="7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/>
    </xf>
    <xf numFmtId="179" fontId="5" fillId="0" borderId="0" xfId="0" applyNumberFormat="1" applyFont="1" applyAlignment="1">
      <alignment horizontal="right"/>
    </xf>
    <xf numFmtId="179" fontId="5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179" fontId="5" fillId="0" borderId="2" xfId="0" applyNumberFormat="1" applyFont="1" applyBorder="1" applyAlignment="1">
      <alignment horizontal="distributed" vertical="center"/>
    </xf>
    <xf numFmtId="179" fontId="5" fillId="0" borderId="3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distributed" vertical="center"/>
    </xf>
    <xf numFmtId="179" fontId="6" fillId="0" borderId="4" xfId="0" applyNumberFormat="1" applyFont="1" applyFill="1" applyBorder="1" applyAlignment="1">
      <alignment horizontal="right"/>
    </xf>
    <xf numFmtId="179" fontId="5" fillId="0" borderId="5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right"/>
    </xf>
    <xf numFmtId="179" fontId="6" fillId="0" borderId="5" xfId="0" applyNumberFormat="1" applyFont="1" applyFill="1" applyBorder="1" applyAlignment="1">
      <alignment horizontal="right"/>
    </xf>
    <xf numFmtId="179" fontId="4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9" fillId="0" borderId="0" xfId="0" applyNumberFormat="1" applyFont="1" applyFill="1" applyAlignment="1">
      <alignment horizontal="right"/>
    </xf>
    <xf numFmtId="179" fontId="8" fillId="0" borderId="2" xfId="0" applyNumberFormat="1" applyFont="1" applyBorder="1" applyAlignment="1">
      <alignment horizontal="center" vertical="center"/>
    </xf>
    <xf numFmtId="179" fontId="10" fillId="0" borderId="0" xfId="0" applyNumberFormat="1" applyFont="1" applyAlignment="1">
      <alignment/>
    </xf>
    <xf numFmtId="179" fontId="5" fillId="0" borderId="1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/>
    </xf>
    <xf numFmtId="179" fontId="8" fillId="0" borderId="1" xfId="0" applyNumberFormat="1" applyFont="1" applyBorder="1" applyAlignment="1">
      <alignment horizontal="right" vertical="center"/>
    </xf>
    <xf numFmtId="179" fontId="5" fillId="0" borderId="0" xfId="0" applyNumberFormat="1" applyFont="1" applyFill="1" applyAlignment="1">
      <alignment horizontal="right"/>
    </xf>
    <xf numFmtId="179" fontId="5" fillId="0" borderId="4" xfId="0" applyNumberFormat="1" applyFont="1" applyFill="1" applyBorder="1" applyAlignment="1">
      <alignment horizontal="right"/>
    </xf>
    <xf numFmtId="179" fontId="4" fillId="0" borderId="0" xfId="0" applyNumberFormat="1" applyFont="1" applyAlignment="1">
      <alignment horizontal="center" vertical="center"/>
    </xf>
    <xf numFmtId="179" fontId="5" fillId="0" borderId="6" xfId="0" applyNumberFormat="1" applyFont="1" applyBorder="1" applyAlignment="1">
      <alignment horizontal="distributed" vertical="distributed" wrapText="1"/>
    </xf>
    <xf numFmtId="179" fontId="5" fillId="0" borderId="7" xfId="0" applyNumberFormat="1" applyFont="1" applyBorder="1" applyAlignment="1">
      <alignment horizontal="distributed" vertical="distributed"/>
    </xf>
    <xf numFmtId="179" fontId="5" fillId="0" borderId="8" xfId="0" applyNumberFormat="1" applyFont="1" applyBorder="1" applyAlignment="1">
      <alignment horizontal="distributed" vertical="distributed"/>
    </xf>
    <xf numFmtId="179" fontId="5" fillId="0" borderId="9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5" xfId="0" applyNumberFormat="1" applyFont="1" applyBorder="1" applyAlignment="1">
      <alignment horizontal="distributed" vertical="center"/>
    </xf>
    <xf numFmtId="179" fontId="5" fillId="0" borderId="4" xfId="0" applyNumberFormat="1" applyFont="1" applyBorder="1" applyAlignment="1">
      <alignment horizontal="distributed" vertical="center"/>
    </xf>
    <xf numFmtId="179" fontId="5" fillId="0" borderId="3" xfId="0" applyNumberFormat="1" applyFont="1" applyBorder="1" applyAlignment="1">
      <alignment horizontal="distributed" vertical="center"/>
    </xf>
    <xf numFmtId="179" fontId="7" fillId="0" borderId="9" xfId="0" applyNumberFormat="1" applyFont="1" applyBorder="1" applyAlignment="1">
      <alignment horizontal="distributed" vertical="center" wrapText="1"/>
    </xf>
    <xf numFmtId="179" fontId="7" fillId="0" borderId="2" xfId="0" applyNumberFormat="1" applyFont="1" applyBorder="1" applyAlignment="1">
      <alignment horizontal="distributed" vertical="center" wrapText="1"/>
    </xf>
    <xf numFmtId="179" fontId="7" fillId="0" borderId="5" xfId="0" applyNumberFormat="1" applyFont="1" applyBorder="1" applyAlignment="1">
      <alignment horizontal="distributed" vertical="center" wrapText="1"/>
    </xf>
    <xf numFmtId="179" fontId="5" fillId="0" borderId="11" xfId="0" applyNumberFormat="1" applyFont="1" applyBorder="1" applyAlignment="1">
      <alignment horizontal="distributed" vertical="center" wrapText="1"/>
    </xf>
    <xf numFmtId="179" fontId="5" fillId="0" borderId="1" xfId="0" applyNumberFormat="1" applyFont="1" applyBorder="1" applyAlignment="1">
      <alignment horizontal="distributed" vertical="center" wrapText="1"/>
    </xf>
    <xf numFmtId="179" fontId="5" fillId="0" borderId="1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tabSelected="1" zoomScale="110" zoomScaleNormal="11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8.625" style="1" customWidth="1"/>
    <col min="2" max="23" width="5.625" style="1" customWidth="1"/>
    <col min="24" max="24" width="6.625" style="1" customWidth="1"/>
    <col min="25" max="16384" width="9.00390625" style="1" customWidth="1"/>
  </cols>
  <sheetData>
    <row r="1" spans="1:24" ht="12" customHeight="1">
      <c r="A1" s="19" t="s">
        <v>41</v>
      </c>
      <c r="D1" s="28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18"/>
      <c r="X1" s="18"/>
    </row>
    <row r="2" spans="1:24" ht="12" customHeight="1">
      <c r="A2" s="2" t="s">
        <v>42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8"/>
      <c r="X2" s="18"/>
    </row>
    <row r="3" spans="1:24" ht="12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 t="s">
        <v>49</v>
      </c>
    </row>
    <row r="4" spans="1:24" ht="13.5" customHeight="1">
      <c r="A4" s="41" t="s">
        <v>1</v>
      </c>
      <c r="B4" s="32" t="s">
        <v>0</v>
      </c>
      <c r="C4" s="33"/>
      <c r="D4" s="34"/>
      <c r="E4" s="32" t="s">
        <v>29</v>
      </c>
      <c r="F4" s="33"/>
      <c r="G4" s="34"/>
      <c r="H4" s="32" t="s">
        <v>30</v>
      </c>
      <c r="I4" s="33"/>
      <c r="J4" s="34"/>
      <c r="K4" s="32" t="s">
        <v>31</v>
      </c>
      <c r="L4" s="33"/>
      <c r="M4" s="34"/>
      <c r="N4" s="32" t="s">
        <v>32</v>
      </c>
      <c r="O4" s="33"/>
      <c r="P4" s="34"/>
      <c r="Q4" s="32" t="s">
        <v>33</v>
      </c>
      <c r="R4" s="33"/>
      <c r="S4" s="32" t="s">
        <v>34</v>
      </c>
      <c r="T4" s="33"/>
      <c r="U4" s="32" t="s">
        <v>2</v>
      </c>
      <c r="V4" s="33"/>
      <c r="W4" s="34"/>
      <c r="X4" s="38" t="s">
        <v>1</v>
      </c>
    </row>
    <row r="5" spans="1:24" ht="13.5" customHeight="1">
      <c r="A5" s="42"/>
      <c r="B5" s="35"/>
      <c r="C5" s="36"/>
      <c r="D5" s="37"/>
      <c r="E5" s="35"/>
      <c r="F5" s="36"/>
      <c r="G5" s="37"/>
      <c r="H5" s="35"/>
      <c r="I5" s="36"/>
      <c r="J5" s="37"/>
      <c r="K5" s="35"/>
      <c r="L5" s="36"/>
      <c r="M5" s="37"/>
      <c r="N5" s="35"/>
      <c r="O5" s="36"/>
      <c r="P5" s="37"/>
      <c r="Q5" s="35"/>
      <c r="R5" s="36"/>
      <c r="S5" s="35"/>
      <c r="T5" s="36"/>
      <c r="U5" s="35"/>
      <c r="V5" s="36"/>
      <c r="W5" s="37"/>
      <c r="X5" s="39"/>
    </row>
    <row r="6" spans="1:24" ht="13.5" customHeight="1">
      <c r="A6" s="42"/>
      <c r="B6" s="29" t="s">
        <v>26</v>
      </c>
      <c r="C6" s="29" t="s">
        <v>27</v>
      </c>
      <c r="D6" s="29" t="s">
        <v>28</v>
      </c>
      <c r="E6" s="29" t="s">
        <v>26</v>
      </c>
      <c r="F6" s="29" t="s">
        <v>27</v>
      </c>
      <c r="G6" s="29" t="s">
        <v>28</v>
      </c>
      <c r="H6" s="29" t="s">
        <v>26</v>
      </c>
      <c r="I6" s="29" t="s">
        <v>27</v>
      </c>
      <c r="J6" s="29" t="s">
        <v>28</v>
      </c>
      <c r="K6" s="29" t="s">
        <v>26</v>
      </c>
      <c r="L6" s="29" t="s">
        <v>27</v>
      </c>
      <c r="M6" s="29" t="s">
        <v>28</v>
      </c>
      <c r="N6" s="29" t="s">
        <v>26</v>
      </c>
      <c r="O6" s="29" t="s">
        <v>27</v>
      </c>
      <c r="P6" s="29" t="s">
        <v>28</v>
      </c>
      <c r="Q6" s="29" t="s">
        <v>26</v>
      </c>
      <c r="R6" s="29" t="s">
        <v>27</v>
      </c>
      <c r="S6" s="29" t="s">
        <v>26</v>
      </c>
      <c r="T6" s="29" t="s">
        <v>27</v>
      </c>
      <c r="U6" s="29" t="s">
        <v>26</v>
      </c>
      <c r="V6" s="29" t="s">
        <v>27</v>
      </c>
      <c r="W6" s="29" t="s">
        <v>28</v>
      </c>
      <c r="X6" s="39"/>
    </row>
    <row r="7" spans="1:24" ht="13.5" customHeight="1">
      <c r="A7" s="43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9"/>
    </row>
    <row r="8" spans="1:24" ht="13.5" customHeight="1">
      <c r="A8" s="43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9"/>
    </row>
    <row r="9" spans="1:24" ht="13.5" customHeight="1">
      <c r="A9" s="37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0"/>
    </row>
    <row r="10" spans="1:24" ht="12" customHeight="1">
      <c r="A10" s="4" t="s">
        <v>44</v>
      </c>
      <c r="B10" s="5">
        <f aca="true" t="shared" si="0" ref="B10:B33">SUM(E10,H10,K10,N10,Q10,S10,U10)</f>
        <v>448</v>
      </c>
      <c r="C10" s="5">
        <f aca="true" t="shared" si="1" ref="C10:C33">SUM(F10,I10,L10,O10,R10,T10,V10)</f>
        <v>170</v>
      </c>
      <c r="D10" s="5">
        <f aca="true" t="shared" si="2" ref="D10:D33">SUM(G10,J10,M10,P10,W10)</f>
        <v>3</v>
      </c>
      <c r="E10" s="6">
        <v>385</v>
      </c>
      <c r="F10" s="6">
        <v>103</v>
      </c>
      <c r="G10" s="6">
        <v>3</v>
      </c>
      <c r="H10" s="6">
        <v>5</v>
      </c>
      <c r="I10" s="6">
        <v>5</v>
      </c>
      <c r="J10" s="6">
        <v>0</v>
      </c>
      <c r="K10" s="6">
        <v>2</v>
      </c>
      <c r="L10" s="6">
        <v>2</v>
      </c>
      <c r="M10" s="6">
        <v>0</v>
      </c>
      <c r="N10" s="6">
        <v>13</v>
      </c>
      <c r="O10" s="6">
        <v>16</v>
      </c>
      <c r="P10" s="6">
        <v>0</v>
      </c>
      <c r="Q10" s="6">
        <v>28</v>
      </c>
      <c r="R10" s="6">
        <v>27</v>
      </c>
      <c r="S10" s="6">
        <v>0</v>
      </c>
      <c r="T10" s="6">
        <v>0</v>
      </c>
      <c r="U10" s="6">
        <v>15</v>
      </c>
      <c r="V10" s="6">
        <v>17</v>
      </c>
      <c r="W10" s="6">
        <v>0</v>
      </c>
      <c r="X10" s="7">
        <v>50</v>
      </c>
    </row>
    <row r="11" spans="1:24" ht="12" customHeight="1">
      <c r="A11" s="3" t="s">
        <v>35</v>
      </c>
      <c r="B11" s="5">
        <f t="shared" si="0"/>
        <v>326</v>
      </c>
      <c r="C11" s="5">
        <f t="shared" si="1"/>
        <v>119</v>
      </c>
      <c r="D11" s="5">
        <f t="shared" si="2"/>
        <v>6</v>
      </c>
      <c r="E11" s="6">
        <v>258</v>
      </c>
      <c r="F11" s="6">
        <v>66</v>
      </c>
      <c r="G11" s="6">
        <v>6</v>
      </c>
      <c r="H11" s="6">
        <v>10</v>
      </c>
      <c r="I11" s="6">
        <v>10</v>
      </c>
      <c r="J11" s="6">
        <v>0</v>
      </c>
      <c r="K11" s="6">
        <v>2</v>
      </c>
      <c r="L11" s="6">
        <v>2</v>
      </c>
      <c r="M11" s="6">
        <v>0</v>
      </c>
      <c r="N11" s="6">
        <v>10</v>
      </c>
      <c r="O11" s="6">
        <v>9</v>
      </c>
      <c r="P11" s="6">
        <v>0</v>
      </c>
      <c r="Q11" s="6">
        <v>18</v>
      </c>
      <c r="R11" s="6">
        <v>11</v>
      </c>
      <c r="S11" s="6">
        <v>3</v>
      </c>
      <c r="T11" s="6">
        <v>3</v>
      </c>
      <c r="U11" s="6">
        <v>25</v>
      </c>
      <c r="V11" s="6">
        <v>18</v>
      </c>
      <c r="W11" s="6">
        <v>0</v>
      </c>
      <c r="X11" s="7">
        <v>55</v>
      </c>
    </row>
    <row r="12" spans="1:24" ht="7.5" customHeight="1">
      <c r="A12" s="3"/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7"/>
    </row>
    <row r="13" spans="1:24" ht="12" customHeight="1">
      <c r="A13" s="3" t="s">
        <v>36</v>
      </c>
      <c r="B13" s="5">
        <f t="shared" si="0"/>
        <v>967</v>
      </c>
      <c r="C13" s="5">
        <f t="shared" si="1"/>
        <v>301</v>
      </c>
      <c r="D13" s="5">
        <f t="shared" si="2"/>
        <v>7</v>
      </c>
      <c r="E13" s="6">
        <v>803</v>
      </c>
      <c r="F13" s="6">
        <v>185</v>
      </c>
      <c r="G13" s="6">
        <v>7</v>
      </c>
      <c r="H13" s="6">
        <v>21</v>
      </c>
      <c r="I13" s="6">
        <v>15</v>
      </c>
      <c r="J13" s="6">
        <v>0</v>
      </c>
      <c r="K13" s="6">
        <v>9</v>
      </c>
      <c r="L13" s="6">
        <v>6</v>
      </c>
      <c r="M13" s="6">
        <v>0</v>
      </c>
      <c r="N13" s="6">
        <v>27</v>
      </c>
      <c r="O13" s="6">
        <v>18</v>
      </c>
      <c r="P13" s="6">
        <v>0</v>
      </c>
      <c r="Q13" s="6">
        <v>24</v>
      </c>
      <c r="R13" s="6">
        <v>14</v>
      </c>
      <c r="S13" s="6">
        <v>2</v>
      </c>
      <c r="T13" s="6">
        <v>3</v>
      </c>
      <c r="U13" s="6">
        <v>81</v>
      </c>
      <c r="V13" s="6">
        <v>60</v>
      </c>
      <c r="W13" s="6">
        <v>0</v>
      </c>
      <c r="X13" s="7">
        <v>56</v>
      </c>
    </row>
    <row r="14" spans="1:24" ht="12" customHeight="1">
      <c r="A14" s="3" t="s">
        <v>4</v>
      </c>
      <c r="B14" s="5">
        <f t="shared" si="0"/>
        <v>1324</v>
      </c>
      <c r="C14" s="5">
        <f t="shared" si="1"/>
        <v>505</v>
      </c>
      <c r="D14" s="5">
        <f t="shared" si="2"/>
        <v>21</v>
      </c>
      <c r="E14" s="6">
        <v>888</v>
      </c>
      <c r="F14" s="6">
        <v>95</v>
      </c>
      <c r="G14" s="6">
        <v>21</v>
      </c>
      <c r="H14" s="6">
        <v>31</v>
      </c>
      <c r="I14" s="6">
        <v>30</v>
      </c>
      <c r="J14" s="6">
        <v>0</v>
      </c>
      <c r="K14" s="6">
        <v>12</v>
      </c>
      <c r="L14" s="6">
        <v>12</v>
      </c>
      <c r="M14" s="6">
        <v>0</v>
      </c>
      <c r="N14" s="6">
        <v>34</v>
      </c>
      <c r="O14" s="6">
        <v>34</v>
      </c>
      <c r="P14" s="6">
        <v>0</v>
      </c>
      <c r="Q14" s="6">
        <v>41</v>
      </c>
      <c r="R14" s="6">
        <v>35</v>
      </c>
      <c r="S14" s="6">
        <v>5</v>
      </c>
      <c r="T14" s="6">
        <v>5</v>
      </c>
      <c r="U14" s="6">
        <v>313</v>
      </c>
      <c r="V14" s="6">
        <v>294</v>
      </c>
      <c r="W14" s="6">
        <v>0</v>
      </c>
      <c r="X14" s="7">
        <v>57</v>
      </c>
    </row>
    <row r="15" spans="1:24" ht="12" customHeight="1">
      <c r="A15" s="3" t="s">
        <v>5</v>
      </c>
      <c r="B15" s="5">
        <f t="shared" si="0"/>
        <v>1254</v>
      </c>
      <c r="C15" s="5">
        <f t="shared" si="1"/>
        <v>365</v>
      </c>
      <c r="D15" s="5">
        <f t="shared" si="2"/>
        <v>33</v>
      </c>
      <c r="E15" s="6">
        <v>813</v>
      </c>
      <c r="F15" s="6">
        <v>96</v>
      </c>
      <c r="G15" s="6">
        <v>33</v>
      </c>
      <c r="H15" s="6">
        <v>33</v>
      </c>
      <c r="I15" s="6">
        <v>35</v>
      </c>
      <c r="J15" s="6">
        <v>0</v>
      </c>
      <c r="K15" s="6">
        <v>11</v>
      </c>
      <c r="L15" s="6">
        <v>13</v>
      </c>
      <c r="M15" s="6">
        <v>0</v>
      </c>
      <c r="N15" s="6">
        <v>40</v>
      </c>
      <c r="O15" s="6">
        <v>42</v>
      </c>
      <c r="P15" s="6">
        <v>0</v>
      </c>
      <c r="Q15" s="6">
        <v>33</v>
      </c>
      <c r="R15" s="6">
        <v>39</v>
      </c>
      <c r="S15" s="6">
        <v>4</v>
      </c>
      <c r="T15" s="6">
        <v>5</v>
      </c>
      <c r="U15" s="6">
        <v>320</v>
      </c>
      <c r="V15" s="6">
        <v>135</v>
      </c>
      <c r="W15" s="6">
        <v>0</v>
      </c>
      <c r="X15" s="7">
        <v>58</v>
      </c>
    </row>
    <row r="16" spans="1:24" ht="12" customHeight="1">
      <c r="A16" s="3" t="s">
        <v>6</v>
      </c>
      <c r="B16" s="5">
        <f t="shared" si="0"/>
        <v>1340</v>
      </c>
      <c r="C16" s="5">
        <f t="shared" si="1"/>
        <v>528</v>
      </c>
      <c r="D16" s="5">
        <f t="shared" si="2"/>
        <v>29</v>
      </c>
      <c r="E16" s="6">
        <v>861</v>
      </c>
      <c r="F16" s="6">
        <v>121</v>
      </c>
      <c r="G16" s="6">
        <v>29</v>
      </c>
      <c r="H16" s="6">
        <v>29</v>
      </c>
      <c r="I16" s="6">
        <v>29</v>
      </c>
      <c r="J16" s="6">
        <v>0</v>
      </c>
      <c r="K16" s="6">
        <v>15</v>
      </c>
      <c r="L16" s="6">
        <v>15</v>
      </c>
      <c r="M16" s="6">
        <v>0</v>
      </c>
      <c r="N16" s="6">
        <v>86</v>
      </c>
      <c r="O16" s="6">
        <v>87</v>
      </c>
      <c r="P16" s="6">
        <v>0</v>
      </c>
      <c r="Q16" s="6">
        <v>56</v>
      </c>
      <c r="R16" s="6">
        <v>56</v>
      </c>
      <c r="S16" s="6">
        <v>10</v>
      </c>
      <c r="T16" s="6">
        <v>10</v>
      </c>
      <c r="U16" s="6">
        <v>283</v>
      </c>
      <c r="V16" s="6">
        <v>210</v>
      </c>
      <c r="W16" s="6">
        <v>0</v>
      </c>
      <c r="X16" s="7">
        <v>59</v>
      </c>
    </row>
    <row r="17" spans="1:24" ht="12" customHeight="1">
      <c r="A17" s="3" t="s">
        <v>7</v>
      </c>
      <c r="B17" s="5">
        <f t="shared" si="0"/>
        <v>866</v>
      </c>
      <c r="C17" s="5">
        <f t="shared" si="1"/>
        <v>574</v>
      </c>
      <c r="D17" s="5">
        <f t="shared" si="2"/>
        <v>28</v>
      </c>
      <c r="E17" s="6">
        <v>307</v>
      </c>
      <c r="F17" s="6">
        <v>155</v>
      </c>
      <c r="G17" s="6">
        <v>28</v>
      </c>
      <c r="H17" s="6">
        <v>48</v>
      </c>
      <c r="I17" s="6">
        <v>48</v>
      </c>
      <c r="J17" s="6">
        <v>0</v>
      </c>
      <c r="K17" s="6">
        <v>12</v>
      </c>
      <c r="L17" s="6">
        <v>10</v>
      </c>
      <c r="M17" s="6">
        <v>0</v>
      </c>
      <c r="N17" s="6">
        <v>115</v>
      </c>
      <c r="O17" s="6">
        <v>94</v>
      </c>
      <c r="P17" s="6">
        <v>0</v>
      </c>
      <c r="Q17" s="6">
        <v>88</v>
      </c>
      <c r="R17" s="6">
        <v>71</v>
      </c>
      <c r="S17" s="6">
        <v>18</v>
      </c>
      <c r="T17" s="6">
        <v>18</v>
      </c>
      <c r="U17" s="6">
        <v>278</v>
      </c>
      <c r="V17" s="6">
        <v>178</v>
      </c>
      <c r="W17" s="6">
        <v>0</v>
      </c>
      <c r="X17" s="7">
        <v>60</v>
      </c>
    </row>
    <row r="18" spans="1:24" ht="7.5" customHeight="1">
      <c r="A18" s="8"/>
      <c r="B18" s="5"/>
      <c r="C18" s="5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</row>
    <row r="19" spans="1:24" ht="12" customHeight="1">
      <c r="A19" s="3" t="s">
        <v>37</v>
      </c>
      <c r="B19" s="5">
        <f t="shared" si="0"/>
        <v>837</v>
      </c>
      <c r="C19" s="5">
        <f t="shared" si="1"/>
        <v>480</v>
      </c>
      <c r="D19" s="5">
        <f t="shared" si="2"/>
        <v>38</v>
      </c>
      <c r="E19" s="6">
        <v>341</v>
      </c>
      <c r="F19" s="6">
        <v>159</v>
      </c>
      <c r="G19" s="6">
        <v>38</v>
      </c>
      <c r="H19" s="6">
        <v>38</v>
      </c>
      <c r="I19" s="6">
        <v>21</v>
      </c>
      <c r="J19" s="6">
        <v>0</v>
      </c>
      <c r="K19" s="6">
        <v>8</v>
      </c>
      <c r="L19" s="6">
        <v>5</v>
      </c>
      <c r="M19" s="6">
        <v>0</v>
      </c>
      <c r="N19" s="6">
        <v>118</v>
      </c>
      <c r="O19" s="6">
        <v>102</v>
      </c>
      <c r="P19" s="6">
        <v>0</v>
      </c>
      <c r="Q19" s="6">
        <v>73</v>
      </c>
      <c r="R19" s="6">
        <v>67</v>
      </c>
      <c r="S19" s="6">
        <v>12</v>
      </c>
      <c r="T19" s="6">
        <v>10</v>
      </c>
      <c r="U19" s="6">
        <v>247</v>
      </c>
      <c r="V19" s="6">
        <v>116</v>
      </c>
      <c r="W19" s="6">
        <v>0</v>
      </c>
      <c r="X19" s="7">
        <v>61</v>
      </c>
    </row>
    <row r="20" spans="1:24" ht="12" customHeight="1">
      <c r="A20" s="3" t="s">
        <v>20</v>
      </c>
      <c r="B20" s="5">
        <f t="shared" si="0"/>
        <v>754</v>
      </c>
      <c r="C20" s="5">
        <f t="shared" si="1"/>
        <v>579</v>
      </c>
      <c r="D20" s="5">
        <f t="shared" si="2"/>
        <v>36</v>
      </c>
      <c r="E20" s="6">
        <v>311</v>
      </c>
      <c r="F20" s="6">
        <v>227</v>
      </c>
      <c r="G20" s="6">
        <v>35</v>
      </c>
      <c r="H20" s="6">
        <v>11</v>
      </c>
      <c r="I20" s="6">
        <v>10</v>
      </c>
      <c r="J20" s="6">
        <v>0</v>
      </c>
      <c r="K20" s="6">
        <v>21</v>
      </c>
      <c r="L20" s="6">
        <v>10</v>
      </c>
      <c r="M20" s="6">
        <v>0</v>
      </c>
      <c r="N20" s="6">
        <v>114</v>
      </c>
      <c r="O20" s="6">
        <v>148</v>
      </c>
      <c r="P20" s="6">
        <v>1</v>
      </c>
      <c r="Q20" s="6">
        <v>73</v>
      </c>
      <c r="R20" s="6">
        <v>78</v>
      </c>
      <c r="S20" s="6">
        <v>7</v>
      </c>
      <c r="T20" s="6">
        <v>8</v>
      </c>
      <c r="U20" s="6">
        <v>217</v>
      </c>
      <c r="V20" s="6">
        <v>98</v>
      </c>
      <c r="W20" s="6">
        <v>0</v>
      </c>
      <c r="X20" s="7">
        <v>62</v>
      </c>
    </row>
    <row r="21" spans="1:24" ht="12" customHeight="1">
      <c r="A21" s="3" t="s">
        <v>21</v>
      </c>
      <c r="B21" s="5">
        <f t="shared" si="0"/>
        <v>1167</v>
      </c>
      <c r="C21" s="5">
        <f t="shared" si="1"/>
        <v>782</v>
      </c>
      <c r="D21" s="5">
        <f t="shared" si="2"/>
        <v>19</v>
      </c>
      <c r="E21" s="6">
        <v>407</v>
      </c>
      <c r="F21" s="6">
        <v>267</v>
      </c>
      <c r="G21" s="6">
        <v>19</v>
      </c>
      <c r="H21" s="6">
        <v>20</v>
      </c>
      <c r="I21" s="6">
        <v>19</v>
      </c>
      <c r="J21" s="6">
        <v>0</v>
      </c>
      <c r="K21" s="6">
        <v>22</v>
      </c>
      <c r="L21" s="6">
        <v>7</v>
      </c>
      <c r="M21" s="6">
        <v>0</v>
      </c>
      <c r="N21" s="6">
        <v>211</v>
      </c>
      <c r="O21" s="6">
        <v>192</v>
      </c>
      <c r="P21" s="6">
        <v>0</v>
      </c>
      <c r="Q21" s="6">
        <v>115</v>
      </c>
      <c r="R21" s="6">
        <v>110</v>
      </c>
      <c r="S21" s="6">
        <v>8</v>
      </c>
      <c r="T21" s="6">
        <v>15</v>
      </c>
      <c r="U21" s="6">
        <v>384</v>
      </c>
      <c r="V21" s="6">
        <v>172</v>
      </c>
      <c r="W21" s="6">
        <v>0</v>
      </c>
      <c r="X21" s="7">
        <v>63</v>
      </c>
    </row>
    <row r="22" spans="1:24" ht="12" customHeight="1">
      <c r="A22" s="4" t="s">
        <v>3</v>
      </c>
      <c r="B22" s="5">
        <f t="shared" si="0"/>
        <v>1333</v>
      </c>
      <c r="C22" s="5">
        <f t="shared" si="1"/>
        <v>827</v>
      </c>
      <c r="D22" s="5">
        <f t="shared" si="2"/>
        <v>15</v>
      </c>
      <c r="E22" s="6">
        <v>440</v>
      </c>
      <c r="F22" s="6">
        <v>247</v>
      </c>
      <c r="G22" s="6">
        <v>14</v>
      </c>
      <c r="H22" s="6">
        <v>16</v>
      </c>
      <c r="I22" s="6">
        <v>15</v>
      </c>
      <c r="J22" s="6">
        <v>0</v>
      </c>
      <c r="K22" s="6">
        <v>36</v>
      </c>
      <c r="L22" s="6">
        <v>13</v>
      </c>
      <c r="M22" s="6">
        <v>0</v>
      </c>
      <c r="N22" s="6">
        <v>349</v>
      </c>
      <c r="O22" s="6">
        <v>267</v>
      </c>
      <c r="P22" s="6">
        <v>1</v>
      </c>
      <c r="Q22" s="6">
        <v>96</v>
      </c>
      <c r="R22" s="6">
        <v>95</v>
      </c>
      <c r="S22" s="6">
        <v>14</v>
      </c>
      <c r="T22" s="6">
        <v>18</v>
      </c>
      <c r="U22" s="6">
        <v>382</v>
      </c>
      <c r="V22" s="6">
        <v>172</v>
      </c>
      <c r="W22" s="6">
        <v>0</v>
      </c>
      <c r="X22" s="7" t="s">
        <v>18</v>
      </c>
    </row>
    <row r="23" spans="1:24" ht="12" customHeight="1">
      <c r="A23" s="3" t="s">
        <v>38</v>
      </c>
      <c r="B23" s="5">
        <f t="shared" si="0"/>
        <v>1162</v>
      </c>
      <c r="C23" s="5">
        <f t="shared" si="1"/>
        <v>797</v>
      </c>
      <c r="D23" s="5">
        <f t="shared" si="2"/>
        <v>31</v>
      </c>
      <c r="E23" s="6">
        <v>423</v>
      </c>
      <c r="F23" s="6">
        <v>225</v>
      </c>
      <c r="G23" s="6">
        <v>31</v>
      </c>
      <c r="H23" s="6">
        <v>21</v>
      </c>
      <c r="I23" s="6">
        <v>21</v>
      </c>
      <c r="J23" s="6">
        <v>0</v>
      </c>
      <c r="K23" s="6">
        <v>36</v>
      </c>
      <c r="L23" s="6">
        <v>8</v>
      </c>
      <c r="M23" s="6">
        <v>0</v>
      </c>
      <c r="N23" s="6">
        <v>269</v>
      </c>
      <c r="O23" s="6">
        <v>248</v>
      </c>
      <c r="P23" s="6">
        <v>0</v>
      </c>
      <c r="Q23" s="6">
        <v>101</v>
      </c>
      <c r="R23" s="6">
        <v>97</v>
      </c>
      <c r="S23" s="6">
        <v>4</v>
      </c>
      <c r="T23" s="6">
        <v>5</v>
      </c>
      <c r="U23" s="6">
        <v>308</v>
      </c>
      <c r="V23" s="6">
        <v>193</v>
      </c>
      <c r="W23" s="6">
        <v>0</v>
      </c>
      <c r="X23" s="7">
        <v>2</v>
      </c>
    </row>
    <row r="24" spans="1:24" ht="7.5" customHeight="1">
      <c r="A24" s="8"/>
      <c r="B24" s="5"/>
      <c r="C24" s="5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</row>
    <row r="25" spans="1:24" ht="12" customHeight="1">
      <c r="A25" s="3" t="s">
        <v>39</v>
      </c>
      <c r="B25" s="5">
        <f t="shared" si="0"/>
        <v>1169</v>
      </c>
      <c r="C25" s="5">
        <f t="shared" si="1"/>
        <v>872</v>
      </c>
      <c r="D25" s="5">
        <f t="shared" si="2"/>
        <v>23</v>
      </c>
      <c r="E25" s="6">
        <v>405</v>
      </c>
      <c r="F25" s="6">
        <v>257</v>
      </c>
      <c r="G25" s="6">
        <v>23</v>
      </c>
      <c r="H25" s="6">
        <v>28</v>
      </c>
      <c r="I25" s="6">
        <v>27</v>
      </c>
      <c r="J25" s="6">
        <v>0</v>
      </c>
      <c r="K25" s="6">
        <v>23</v>
      </c>
      <c r="L25" s="6">
        <v>18</v>
      </c>
      <c r="M25" s="6">
        <v>0</v>
      </c>
      <c r="N25" s="6">
        <v>359</v>
      </c>
      <c r="O25" s="6">
        <v>325</v>
      </c>
      <c r="P25" s="6">
        <v>0</v>
      </c>
      <c r="Q25" s="6">
        <v>98</v>
      </c>
      <c r="R25" s="6">
        <v>78</v>
      </c>
      <c r="S25" s="6">
        <v>17</v>
      </c>
      <c r="T25" s="6">
        <v>19</v>
      </c>
      <c r="U25" s="6">
        <v>239</v>
      </c>
      <c r="V25" s="6">
        <v>148</v>
      </c>
      <c r="W25" s="6">
        <v>0</v>
      </c>
      <c r="X25" s="7">
        <v>3</v>
      </c>
    </row>
    <row r="26" spans="1:24" ht="12" customHeight="1">
      <c r="A26" s="3" t="s">
        <v>22</v>
      </c>
      <c r="B26" s="5">
        <f t="shared" si="0"/>
        <v>1134</v>
      </c>
      <c r="C26" s="5">
        <f t="shared" si="1"/>
        <v>819</v>
      </c>
      <c r="D26" s="5">
        <f t="shared" si="2"/>
        <v>26</v>
      </c>
      <c r="E26" s="6">
        <v>329</v>
      </c>
      <c r="F26" s="6">
        <v>168</v>
      </c>
      <c r="G26" s="6">
        <v>26</v>
      </c>
      <c r="H26" s="6">
        <v>32</v>
      </c>
      <c r="I26" s="6">
        <v>22</v>
      </c>
      <c r="J26" s="6">
        <v>0</v>
      </c>
      <c r="K26" s="6">
        <v>20</v>
      </c>
      <c r="L26" s="6">
        <v>21</v>
      </c>
      <c r="M26" s="6">
        <v>0</v>
      </c>
      <c r="N26" s="6">
        <v>355</v>
      </c>
      <c r="O26" s="6">
        <v>298</v>
      </c>
      <c r="P26" s="6">
        <v>0</v>
      </c>
      <c r="Q26" s="6">
        <v>91</v>
      </c>
      <c r="R26" s="6">
        <v>91</v>
      </c>
      <c r="S26" s="6">
        <v>13</v>
      </c>
      <c r="T26" s="6">
        <v>14</v>
      </c>
      <c r="U26" s="6">
        <v>294</v>
      </c>
      <c r="V26" s="6">
        <v>205</v>
      </c>
      <c r="W26" s="6">
        <v>0</v>
      </c>
      <c r="X26" s="7">
        <v>4</v>
      </c>
    </row>
    <row r="27" spans="1:24" ht="12" customHeight="1">
      <c r="A27" s="3" t="s">
        <v>23</v>
      </c>
      <c r="B27" s="5">
        <f t="shared" si="0"/>
        <v>1059</v>
      </c>
      <c r="C27" s="5">
        <f t="shared" si="1"/>
        <v>801</v>
      </c>
      <c r="D27" s="5">
        <f t="shared" si="2"/>
        <v>10</v>
      </c>
      <c r="E27" s="6">
        <v>366</v>
      </c>
      <c r="F27" s="6">
        <v>198</v>
      </c>
      <c r="G27" s="6">
        <v>10</v>
      </c>
      <c r="H27" s="6">
        <v>17</v>
      </c>
      <c r="I27" s="6">
        <v>18</v>
      </c>
      <c r="J27" s="6">
        <v>0</v>
      </c>
      <c r="K27" s="6">
        <v>12</v>
      </c>
      <c r="L27" s="6">
        <v>12</v>
      </c>
      <c r="M27" s="6">
        <v>0</v>
      </c>
      <c r="N27" s="6">
        <v>437</v>
      </c>
      <c r="O27" s="6">
        <v>378</v>
      </c>
      <c r="P27" s="6">
        <v>0</v>
      </c>
      <c r="Q27" s="6">
        <v>58</v>
      </c>
      <c r="R27" s="6">
        <v>67</v>
      </c>
      <c r="S27" s="6">
        <v>8</v>
      </c>
      <c r="T27" s="6">
        <v>6</v>
      </c>
      <c r="U27" s="6">
        <v>161</v>
      </c>
      <c r="V27" s="6">
        <v>122</v>
      </c>
      <c r="W27" s="6">
        <v>0</v>
      </c>
      <c r="X27" s="7">
        <v>5</v>
      </c>
    </row>
    <row r="28" spans="1:24" ht="12" customHeight="1">
      <c r="A28" s="3" t="s">
        <v>24</v>
      </c>
      <c r="B28" s="5">
        <f t="shared" si="0"/>
        <v>1059</v>
      </c>
      <c r="C28" s="5">
        <f t="shared" si="1"/>
        <v>773</v>
      </c>
      <c r="D28" s="5">
        <f t="shared" si="2"/>
        <v>12</v>
      </c>
      <c r="E28" s="6">
        <v>380</v>
      </c>
      <c r="F28" s="6">
        <v>201</v>
      </c>
      <c r="G28" s="6">
        <v>12</v>
      </c>
      <c r="H28" s="6">
        <v>10</v>
      </c>
      <c r="I28" s="6">
        <v>12</v>
      </c>
      <c r="J28" s="6">
        <v>0</v>
      </c>
      <c r="K28" s="6">
        <v>14</v>
      </c>
      <c r="L28" s="6">
        <v>15</v>
      </c>
      <c r="M28" s="6">
        <v>0</v>
      </c>
      <c r="N28" s="6">
        <v>379</v>
      </c>
      <c r="O28" s="6">
        <v>287</v>
      </c>
      <c r="P28" s="6">
        <v>0</v>
      </c>
      <c r="Q28" s="6">
        <v>60</v>
      </c>
      <c r="R28" s="6">
        <v>74</v>
      </c>
      <c r="S28" s="6">
        <v>12</v>
      </c>
      <c r="T28" s="6">
        <v>18</v>
      </c>
      <c r="U28" s="6">
        <v>204</v>
      </c>
      <c r="V28" s="6">
        <v>166</v>
      </c>
      <c r="W28" s="6">
        <v>0</v>
      </c>
      <c r="X28" s="7">
        <v>6</v>
      </c>
    </row>
    <row r="29" spans="1:24" ht="12" customHeight="1">
      <c r="A29" s="3" t="s">
        <v>25</v>
      </c>
      <c r="B29" s="5">
        <f t="shared" si="0"/>
        <v>1041</v>
      </c>
      <c r="C29" s="5">
        <f t="shared" si="1"/>
        <v>730</v>
      </c>
      <c r="D29" s="5">
        <f t="shared" si="2"/>
        <v>12</v>
      </c>
      <c r="E29" s="6">
        <v>334</v>
      </c>
      <c r="F29" s="6">
        <v>162</v>
      </c>
      <c r="G29" s="6">
        <v>11</v>
      </c>
      <c r="H29" s="6">
        <v>9</v>
      </c>
      <c r="I29" s="6">
        <v>3</v>
      </c>
      <c r="J29" s="6">
        <v>0</v>
      </c>
      <c r="K29" s="6">
        <v>33</v>
      </c>
      <c r="L29" s="6">
        <v>18</v>
      </c>
      <c r="M29" s="6">
        <v>1</v>
      </c>
      <c r="N29" s="6">
        <v>400</v>
      </c>
      <c r="O29" s="6">
        <v>326</v>
      </c>
      <c r="P29" s="6">
        <v>0</v>
      </c>
      <c r="Q29" s="6">
        <v>77</v>
      </c>
      <c r="R29" s="6">
        <v>79</v>
      </c>
      <c r="S29" s="6">
        <v>10</v>
      </c>
      <c r="T29" s="6">
        <v>8</v>
      </c>
      <c r="U29" s="6">
        <v>178</v>
      </c>
      <c r="V29" s="6">
        <v>134</v>
      </c>
      <c r="W29" s="6">
        <v>0</v>
      </c>
      <c r="X29" s="7">
        <v>7</v>
      </c>
    </row>
    <row r="30" spans="1:24" ht="7.5" customHeight="1">
      <c r="A30" s="8"/>
      <c r="B30" s="5"/>
      <c r="C30" s="5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</row>
    <row r="31" spans="1:24" ht="12" customHeight="1">
      <c r="A31" s="3" t="s">
        <v>40</v>
      </c>
      <c r="B31" s="5">
        <f t="shared" si="0"/>
        <v>976</v>
      </c>
      <c r="C31" s="5">
        <f t="shared" si="1"/>
        <v>1150</v>
      </c>
      <c r="D31" s="5">
        <f t="shared" si="2"/>
        <v>6</v>
      </c>
      <c r="E31" s="6">
        <v>257</v>
      </c>
      <c r="F31" s="6">
        <v>306</v>
      </c>
      <c r="G31" s="6">
        <v>6</v>
      </c>
      <c r="H31" s="6">
        <v>7</v>
      </c>
      <c r="I31" s="6">
        <v>8</v>
      </c>
      <c r="J31" s="6">
        <v>0</v>
      </c>
      <c r="K31" s="6">
        <v>21</v>
      </c>
      <c r="L31" s="6">
        <v>22</v>
      </c>
      <c r="M31" s="6">
        <v>0</v>
      </c>
      <c r="N31" s="6">
        <v>393</v>
      </c>
      <c r="O31" s="6">
        <v>488</v>
      </c>
      <c r="P31" s="6">
        <v>0</v>
      </c>
      <c r="Q31" s="6">
        <v>80</v>
      </c>
      <c r="R31" s="6">
        <v>82</v>
      </c>
      <c r="S31" s="6">
        <v>17</v>
      </c>
      <c r="T31" s="6">
        <v>17</v>
      </c>
      <c r="U31" s="6">
        <v>201</v>
      </c>
      <c r="V31" s="6">
        <v>227</v>
      </c>
      <c r="W31" s="6">
        <v>0</v>
      </c>
      <c r="X31" s="7">
        <v>8</v>
      </c>
    </row>
    <row r="32" spans="1:24" ht="12" customHeight="1">
      <c r="A32" s="23" t="s">
        <v>45</v>
      </c>
      <c r="B32" s="5">
        <f t="shared" si="0"/>
        <v>330</v>
      </c>
      <c r="C32" s="5">
        <f t="shared" si="1"/>
        <v>494</v>
      </c>
      <c r="D32" s="5">
        <f t="shared" si="2"/>
        <v>4</v>
      </c>
      <c r="E32" s="6">
        <v>100</v>
      </c>
      <c r="F32" s="6">
        <v>170</v>
      </c>
      <c r="G32" s="6">
        <v>3</v>
      </c>
      <c r="H32" s="6">
        <v>3</v>
      </c>
      <c r="I32" s="6">
        <v>4</v>
      </c>
      <c r="J32" s="6">
        <v>0</v>
      </c>
      <c r="K32" s="6">
        <v>4</v>
      </c>
      <c r="L32" s="6">
        <v>6</v>
      </c>
      <c r="M32" s="6">
        <v>0</v>
      </c>
      <c r="N32" s="6">
        <v>156</v>
      </c>
      <c r="O32" s="6">
        <v>312</v>
      </c>
      <c r="P32" s="6">
        <v>1</v>
      </c>
      <c r="Q32" s="6">
        <v>1</v>
      </c>
      <c r="R32" s="6">
        <v>1</v>
      </c>
      <c r="S32" s="6">
        <v>0</v>
      </c>
      <c r="T32" s="6">
        <v>0</v>
      </c>
      <c r="U32" s="6">
        <v>66</v>
      </c>
      <c r="V32" s="6">
        <v>1</v>
      </c>
      <c r="W32" s="6">
        <v>0</v>
      </c>
      <c r="X32" s="7">
        <v>9</v>
      </c>
    </row>
    <row r="33" spans="1:24" ht="12" customHeight="1">
      <c r="A33" s="23" t="s">
        <v>46</v>
      </c>
      <c r="B33" s="5">
        <f t="shared" si="0"/>
        <v>373</v>
      </c>
      <c r="C33" s="5">
        <f t="shared" si="1"/>
        <v>611</v>
      </c>
      <c r="D33" s="5">
        <f t="shared" si="2"/>
        <v>1</v>
      </c>
      <c r="E33" s="6">
        <v>97</v>
      </c>
      <c r="F33" s="6">
        <v>132</v>
      </c>
      <c r="G33" s="6">
        <v>1</v>
      </c>
      <c r="H33" s="6">
        <v>4</v>
      </c>
      <c r="I33" s="6">
        <v>5</v>
      </c>
      <c r="J33" s="6">
        <v>0</v>
      </c>
      <c r="K33" s="6">
        <v>6</v>
      </c>
      <c r="L33" s="6">
        <v>9</v>
      </c>
      <c r="M33" s="6">
        <v>0</v>
      </c>
      <c r="N33" s="6">
        <v>189</v>
      </c>
      <c r="O33" s="6">
        <v>335</v>
      </c>
      <c r="P33" s="6">
        <v>0</v>
      </c>
      <c r="Q33" s="6">
        <v>2</v>
      </c>
      <c r="R33" s="6">
        <v>2</v>
      </c>
      <c r="S33" s="6">
        <v>0</v>
      </c>
      <c r="T33" s="6">
        <v>0</v>
      </c>
      <c r="U33" s="6">
        <v>75</v>
      </c>
      <c r="V33" s="6">
        <v>128</v>
      </c>
      <c r="W33" s="6">
        <v>0</v>
      </c>
      <c r="X33" s="7">
        <v>10</v>
      </c>
    </row>
    <row r="34" spans="1:24" ht="12" customHeight="1">
      <c r="A34" s="23" t="s">
        <v>47</v>
      </c>
      <c r="B34" s="5">
        <f>SUM(E34,H34,K34,N34,Q34,S34,U34)</f>
        <v>327</v>
      </c>
      <c r="C34" s="5">
        <f>SUM(F34,I34,L34,O34,R34,T34,V34)</f>
        <v>496</v>
      </c>
      <c r="D34" s="5">
        <f>SUM(G34,J34,M34,P34,W34)</f>
        <v>1</v>
      </c>
      <c r="E34" s="6">
        <v>69</v>
      </c>
      <c r="F34" s="6">
        <v>91</v>
      </c>
      <c r="G34" s="6">
        <v>1</v>
      </c>
      <c r="H34" s="6">
        <v>3</v>
      </c>
      <c r="I34" s="6">
        <v>3</v>
      </c>
      <c r="J34" s="6">
        <v>0</v>
      </c>
      <c r="K34" s="6">
        <v>4</v>
      </c>
      <c r="L34" s="6">
        <v>4</v>
      </c>
      <c r="M34" s="6">
        <v>0</v>
      </c>
      <c r="N34" s="6">
        <v>185</v>
      </c>
      <c r="O34" s="6">
        <v>278</v>
      </c>
      <c r="P34" s="6">
        <v>0</v>
      </c>
      <c r="Q34" s="6">
        <v>2</v>
      </c>
      <c r="R34" s="6">
        <v>2</v>
      </c>
      <c r="S34" s="6">
        <v>0</v>
      </c>
      <c r="T34" s="6">
        <v>0</v>
      </c>
      <c r="U34" s="6">
        <v>64</v>
      </c>
      <c r="V34" s="6">
        <v>118</v>
      </c>
      <c r="W34" s="6">
        <v>0</v>
      </c>
      <c r="X34" s="7">
        <v>11</v>
      </c>
    </row>
    <row r="35" spans="1:24" ht="12" customHeight="1">
      <c r="A35" s="23" t="s">
        <v>48</v>
      </c>
      <c r="B35" s="5">
        <f>SUM(E35,H35,K35,N35,Q35,S35,U35)</f>
        <v>324</v>
      </c>
      <c r="C35" s="5">
        <f>SUM(F35,I35,L35,O35,R35,T35,V35)</f>
        <v>441</v>
      </c>
      <c r="D35" s="5">
        <f>SUM(G35,J35,M35,P35,W35)</f>
        <v>2</v>
      </c>
      <c r="E35" s="6">
        <v>81</v>
      </c>
      <c r="F35" s="6">
        <v>103</v>
      </c>
      <c r="G35" s="6">
        <v>1</v>
      </c>
      <c r="H35" s="6">
        <v>3</v>
      </c>
      <c r="I35" s="6">
        <v>3</v>
      </c>
      <c r="J35" s="6">
        <v>0</v>
      </c>
      <c r="K35" s="6">
        <v>9</v>
      </c>
      <c r="L35" s="6">
        <v>9</v>
      </c>
      <c r="M35" s="6">
        <v>1</v>
      </c>
      <c r="N35" s="6">
        <v>148</v>
      </c>
      <c r="O35" s="6">
        <v>200</v>
      </c>
      <c r="P35" s="6">
        <v>0</v>
      </c>
      <c r="Q35" s="6">
        <v>5</v>
      </c>
      <c r="R35" s="6">
        <v>5</v>
      </c>
      <c r="S35" s="6">
        <v>0</v>
      </c>
      <c r="T35" s="6">
        <v>0</v>
      </c>
      <c r="U35" s="6">
        <v>78</v>
      </c>
      <c r="V35" s="6">
        <v>121</v>
      </c>
      <c r="W35" s="6">
        <v>0</v>
      </c>
      <c r="X35" s="7">
        <v>12</v>
      </c>
    </row>
    <row r="36" spans="1:24" ht="7.5" customHeight="1">
      <c r="A36" s="24"/>
      <c r="B36" s="5"/>
      <c r="C36" s="5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7"/>
    </row>
    <row r="37" spans="1:24" ht="12" customHeight="1">
      <c r="A37" s="23" t="s">
        <v>50</v>
      </c>
      <c r="B37" s="5">
        <f>SUM(E37,H37,K37,N37,Q37,S37,U37)</f>
        <v>394</v>
      </c>
      <c r="C37" s="5">
        <f>SUM(F37,I37,L37,O37,R37,T37,V37)</f>
        <v>558</v>
      </c>
      <c r="D37" s="5">
        <f>SUM(G37,J37,M37,P37,W37)</f>
        <v>1</v>
      </c>
      <c r="E37" s="26">
        <v>84</v>
      </c>
      <c r="F37" s="26">
        <v>113</v>
      </c>
      <c r="G37" s="26">
        <v>1</v>
      </c>
      <c r="H37" s="26">
        <v>0</v>
      </c>
      <c r="I37" s="26">
        <v>0</v>
      </c>
      <c r="J37" s="26">
        <v>0</v>
      </c>
      <c r="K37" s="26">
        <v>4</v>
      </c>
      <c r="L37" s="26">
        <v>5</v>
      </c>
      <c r="M37" s="26">
        <v>0</v>
      </c>
      <c r="N37" s="26">
        <v>233</v>
      </c>
      <c r="O37" s="26">
        <v>320</v>
      </c>
      <c r="P37" s="26">
        <v>0</v>
      </c>
      <c r="Q37" s="26">
        <v>2</v>
      </c>
      <c r="R37" s="26">
        <v>2</v>
      </c>
      <c r="S37" s="26">
        <v>1</v>
      </c>
      <c r="T37" s="26">
        <v>2</v>
      </c>
      <c r="U37" s="26">
        <v>70</v>
      </c>
      <c r="V37" s="26">
        <v>116</v>
      </c>
      <c r="W37" s="26">
        <v>0</v>
      </c>
      <c r="X37" s="7">
        <v>13</v>
      </c>
    </row>
    <row r="38" spans="1:24" s="22" customFormat="1" ht="12" customHeight="1">
      <c r="A38" s="25" t="s">
        <v>51</v>
      </c>
      <c r="B38" s="20">
        <f>SUM(B40:B49)</f>
        <v>348</v>
      </c>
      <c r="C38" s="20">
        <f aca="true" t="shared" si="3" ref="C38:V38">SUM(C40:C49)</f>
        <v>694</v>
      </c>
      <c r="D38" s="20">
        <f t="shared" si="3"/>
        <v>0</v>
      </c>
      <c r="E38" s="20">
        <f>SUM(E40:E49)</f>
        <v>62</v>
      </c>
      <c r="F38" s="20">
        <f t="shared" si="3"/>
        <v>106</v>
      </c>
      <c r="G38" s="20">
        <f>SUM(G40:G49)</f>
        <v>0</v>
      </c>
      <c r="H38" s="20">
        <f t="shared" si="3"/>
        <v>0</v>
      </c>
      <c r="I38" s="20">
        <f>SUM(I40:I49)</f>
        <v>0</v>
      </c>
      <c r="J38" s="20">
        <f t="shared" si="3"/>
        <v>0</v>
      </c>
      <c r="K38" s="20">
        <f>SUM(K40:K49)</f>
        <v>3</v>
      </c>
      <c r="L38" s="20">
        <f t="shared" si="3"/>
        <v>3</v>
      </c>
      <c r="M38" s="20">
        <f t="shared" si="3"/>
        <v>0</v>
      </c>
      <c r="N38" s="20">
        <f>SUM(N40:N49)</f>
        <v>197</v>
      </c>
      <c r="O38" s="20">
        <f t="shared" si="3"/>
        <v>385</v>
      </c>
      <c r="P38" s="20">
        <f t="shared" si="3"/>
        <v>0</v>
      </c>
      <c r="Q38" s="20">
        <f>SUM(Q40:Q49)</f>
        <v>2</v>
      </c>
      <c r="R38" s="20">
        <f t="shared" si="3"/>
        <v>31</v>
      </c>
      <c r="S38" s="20">
        <f t="shared" si="3"/>
        <v>2</v>
      </c>
      <c r="T38" s="20">
        <f>SUM(T40:T49)</f>
        <v>5</v>
      </c>
      <c r="U38" s="20">
        <f t="shared" si="3"/>
        <v>82</v>
      </c>
      <c r="V38" s="20">
        <f t="shared" si="3"/>
        <v>164</v>
      </c>
      <c r="W38" s="20">
        <f>SUM(W40:W49)</f>
        <v>0</v>
      </c>
      <c r="X38" s="21">
        <v>14</v>
      </c>
    </row>
    <row r="39" spans="1:24" ht="7.5" customHeight="1">
      <c r="A39" s="3"/>
      <c r="B39" s="5"/>
      <c r="C39" s="5"/>
      <c r="D39" s="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9"/>
    </row>
    <row r="40" spans="1:24" ht="12.75" customHeight="1">
      <c r="A40" s="4" t="s">
        <v>8</v>
      </c>
      <c r="B40" s="5">
        <f aca="true" t="shared" si="4" ref="B40:B49">SUM(E40,H40,K40,N40,Q40,S40,U40)</f>
        <v>74</v>
      </c>
      <c r="C40" s="5">
        <f aca="true" t="shared" si="5" ref="C40:C49">SUM(F40,I40,L40,O40,R40,T40,V40)</f>
        <v>216</v>
      </c>
      <c r="D40" s="5">
        <f aca="true" t="shared" si="6" ref="D40:D49">SUM(G40,J40,M40,P40,W40)</f>
        <v>0</v>
      </c>
      <c r="E40" s="26">
        <v>29</v>
      </c>
      <c r="F40" s="26">
        <v>52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45</v>
      </c>
      <c r="O40" s="26">
        <v>122</v>
      </c>
      <c r="P40" s="26">
        <v>0</v>
      </c>
      <c r="Q40" s="26">
        <v>0</v>
      </c>
      <c r="R40" s="26">
        <v>28</v>
      </c>
      <c r="S40" s="26">
        <v>0</v>
      </c>
      <c r="T40" s="26">
        <v>1</v>
      </c>
      <c r="U40" s="26">
        <v>0</v>
      </c>
      <c r="V40" s="26">
        <v>13</v>
      </c>
      <c r="W40" s="26">
        <v>0</v>
      </c>
      <c r="X40" s="10" t="s">
        <v>19</v>
      </c>
    </row>
    <row r="41" spans="1:24" ht="12.75" customHeight="1">
      <c r="A41" s="4" t="s">
        <v>9</v>
      </c>
      <c r="B41" s="5">
        <f t="shared" si="4"/>
        <v>19</v>
      </c>
      <c r="C41" s="5">
        <f t="shared" si="5"/>
        <v>50</v>
      </c>
      <c r="D41" s="5">
        <f t="shared" si="6"/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9</v>
      </c>
      <c r="O41" s="26">
        <v>27</v>
      </c>
      <c r="P41" s="26">
        <v>0</v>
      </c>
      <c r="Q41" s="26">
        <v>0</v>
      </c>
      <c r="R41" s="26">
        <v>0</v>
      </c>
      <c r="S41" s="26">
        <v>2</v>
      </c>
      <c r="T41" s="26">
        <v>4</v>
      </c>
      <c r="U41" s="26">
        <v>8</v>
      </c>
      <c r="V41" s="26">
        <v>19</v>
      </c>
      <c r="W41" s="26">
        <v>0</v>
      </c>
      <c r="X41" s="10" t="s">
        <v>9</v>
      </c>
    </row>
    <row r="42" spans="1:24" ht="12.75" customHeight="1">
      <c r="A42" s="4" t="s">
        <v>10</v>
      </c>
      <c r="B42" s="5">
        <f t="shared" si="4"/>
        <v>74</v>
      </c>
      <c r="C42" s="5">
        <f t="shared" si="5"/>
        <v>109</v>
      </c>
      <c r="D42" s="5">
        <f t="shared" si="6"/>
        <v>0</v>
      </c>
      <c r="E42" s="26">
        <v>4</v>
      </c>
      <c r="F42" s="26">
        <v>4</v>
      </c>
      <c r="G42" s="26">
        <v>0</v>
      </c>
      <c r="H42" s="26">
        <v>0</v>
      </c>
      <c r="I42" s="26">
        <v>0</v>
      </c>
      <c r="J42" s="26">
        <v>0</v>
      </c>
      <c r="K42" s="26">
        <v>1</v>
      </c>
      <c r="L42" s="26">
        <v>1</v>
      </c>
      <c r="M42" s="26">
        <v>0</v>
      </c>
      <c r="N42" s="26">
        <v>37</v>
      </c>
      <c r="O42" s="26">
        <v>64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32</v>
      </c>
      <c r="V42" s="26">
        <v>40</v>
      </c>
      <c r="W42" s="26">
        <v>0</v>
      </c>
      <c r="X42" s="10" t="s">
        <v>10</v>
      </c>
    </row>
    <row r="43" spans="1:24" ht="12.75" customHeight="1">
      <c r="A43" s="4" t="s">
        <v>11</v>
      </c>
      <c r="B43" s="5">
        <f t="shared" si="4"/>
        <v>11</v>
      </c>
      <c r="C43" s="5">
        <f t="shared" si="5"/>
        <v>35</v>
      </c>
      <c r="D43" s="5">
        <f t="shared" si="6"/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1</v>
      </c>
      <c r="L43" s="26">
        <v>1</v>
      </c>
      <c r="M43" s="26">
        <v>0</v>
      </c>
      <c r="N43" s="26">
        <v>7</v>
      </c>
      <c r="O43" s="26">
        <v>18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3</v>
      </c>
      <c r="V43" s="26">
        <v>16</v>
      </c>
      <c r="W43" s="26">
        <v>0</v>
      </c>
      <c r="X43" s="10" t="s">
        <v>11</v>
      </c>
    </row>
    <row r="44" spans="1:24" ht="12.75" customHeight="1">
      <c r="A44" s="4" t="s">
        <v>12</v>
      </c>
      <c r="B44" s="5">
        <f t="shared" si="4"/>
        <v>7</v>
      </c>
      <c r="C44" s="5">
        <f t="shared" si="5"/>
        <v>22</v>
      </c>
      <c r="D44" s="5">
        <f t="shared" si="6"/>
        <v>0</v>
      </c>
      <c r="E44" s="26">
        <v>2</v>
      </c>
      <c r="F44" s="26">
        <v>12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4</v>
      </c>
      <c r="O44" s="26">
        <v>8</v>
      </c>
      <c r="P44" s="26">
        <v>0</v>
      </c>
      <c r="Q44" s="26">
        <v>1</v>
      </c>
      <c r="R44" s="26">
        <v>2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10" t="s">
        <v>12</v>
      </c>
    </row>
    <row r="45" spans="1:24" ht="12.75" customHeight="1">
      <c r="A45" s="4" t="s">
        <v>13</v>
      </c>
      <c r="B45" s="5">
        <f t="shared" si="4"/>
        <v>28</v>
      </c>
      <c r="C45" s="5">
        <f t="shared" si="5"/>
        <v>54</v>
      </c>
      <c r="D45" s="5">
        <f t="shared" si="6"/>
        <v>0</v>
      </c>
      <c r="E45" s="26">
        <v>5</v>
      </c>
      <c r="F45" s="26">
        <v>10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17</v>
      </c>
      <c r="O45" s="26">
        <v>33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6</v>
      </c>
      <c r="V45" s="26">
        <v>11</v>
      </c>
      <c r="W45" s="26">
        <v>0</v>
      </c>
      <c r="X45" s="10" t="s">
        <v>13</v>
      </c>
    </row>
    <row r="46" spans="1:24" ht="12.75" customHeight="1">
      <c r="A46" s="4" t="s">
        <v>14</v>
      </c>
      <c r="B46" s="5">
        <f t="shared" si="4"/>
        <v>11</v>
      </c>
      <c r="C46" s="5">
        <f t="shared" si="5"/>
        <v>11</v>
      </c>
      <c r="D46" s="5">
        <f t="shared" si="6"/>
        <v>0</v>
      </c>
      <c r="E46" s="26">
        <v>5</v>
      </c>
      <c r="F46" s="26">
        <v>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6</v>
      </c>
      <c r="O46" s="26">
        <v>6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10" t="s">
        <v>14</v>
      </c>
    </row>
    <row r="47" spans="1:24" ht="12.75" customHeight="1">
      <c r="A47" s="4" t="s">
        <v>15</v>
      </c>
      <c r="B47" s="5">
        <f t="shared" si="4"/>
        <v>48</v>
      </c>
      <c r="C47" s="5">
        <f t="shared" si="5"/>
        <v>93</v>
      </c>
      <c r="D47" s="5">
        <f t="shared" si="6"/>
        <v>0</v>
      </c>
      <c r="E47" s="26">
        <v>2</v>
      </c>
      <c r="F47" s="26">
        <v>6</v>
      </c>
      <c r="G47" s="26">
        <v>0</v>
      </c>
      <c r="H47" s="26">
        <v>0</v>
      </c>
      <c r="I47" s="26">
        <v>0</v>
      </c>
      <c r="J47" s="26">
        <v>0</v>
      </c>
      <c r="K47" s="26">
        <v>1</v>
      </c>
      <c r="L47" s="26">
        <v>1</v>
      </c>
      <c r="M47" s="26">
        <v>0</v>
      </c>
      <c r="N47" s="26">
        <v>28</v>
      </c>
      <c r="O47" s="26">
        <v>44</v>
      </c>
      <c r="P47" s="26">
        <v>0</v>
      </c>
      <c r="Q47" s="26">
        <v>1</v>
      </c>
      <c r="R47" s="26">
        <v>1</v>
      </c>
      <c r="S47" s="26">
        <v>0</v>
      </c>
      <c r="T47" s="26">
        <v>0</v>
      </c>
      <c r="U47" s="26">
        <v>16</v>
      </c>
      <c r="V47" s="26">
        <v>41</v>
      </c>
      <c r="W47" s="26">
        <v>0</v>
      </c>
      <c r="X47" s="10" t="s">
        <v>15</v>
      </c>
    </row>
    <row r="48" spans="1:24" ht="12.75" customHeight="1">
      <c r="A48" s="4" t="s">
        <v>16</v>
      </c>
      <c r="B48" s="5">
        <f t="shared" si="4"/>
        <v>9</v>
      </c>
      <c r="C48" s="5">
        <f t="shared" si="5"/>
        <v>9</v>
      </c>
      <c r="D48" s="5">
        <f t="shared" si="6"/>
        <v>0</v>
      </c>
      <c r="E48" s="26">
        <v>9</v>
      </c>
      <c r="F48" s="26">
        <v>9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10" t="s">
        <v>16</v>
      </c>
    </row>
    <row r="49" spans="1:24" ht="12.75" customHeight="1">
      <c r="A49" s="11" t="s">
        <v>17</v>
      </c>
      <c r="B49" s="17">
        <f t="shared" si="4"/>
        <v>67</v>
      </c>
      <c r="C49" s="13">
        <f t="shared" si="5"/>
        <v>95</v>
      </c>
      <c r="D49" s="13">
        <f t="shared" si="6"/>
        <v>0</v>
      </c>
      <c r="E49" s="27">
        <v>6</v>
      </c>
      <c r="F49" s="27">
        <v>8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44</v>
      </c>
      <c r="O49" s="27">
        <v>63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17</v>
      </c>
      <c r="V49" s="27">
        <v>24</v>
      </c>
      <c r="W49" s="27">
        <v>0</v>
      </c>
      <c r="X49" s="14" t="s">
        <v>17</v>
      </c>
    </row>
    <row r="50" ht="12.75">
      <c r="A50" s="12"/>
    </row>
  </sheetData>
  <mergeCells count="33">
    <mergeCell ref="E6:E9"/>
    <mergeCell ref="F6:F9"/>
    <mergeCell ref="A4:A9"/>
    <mergeCell ref="B4:D5"/>
    <mergeCell ref="B6:B9"/>
    <mergeCell ref="C6:C9"/>
    <mergeCell ref="D6:D9"/>
    <mergeCell ref="U4:W5"/>
    <mergeCell ref="W6:W9"/>
    <mergeCell ref="X4:X9"/>
    <mergeCell ref="O6:O9"/>
    <mergeCell ref="P6:P9"/>
    <mergeCell ref="Q6:Q9"/>
    <mergeCell ref="N6:N9"/>
    <mergeCell ref="Q4:R5"/>
    <mergeCell ref="G6:G9"/>
    <mergeCell ref="H4:J5"/>
    <mergeCell ref="K4:M5"/>
    <mergeCell ref="H6:H9"/>
    <mergeCell ref="I6:I9"/>
    <mergeCell ref="J6:J9"/>
    <mergeCell ref="K6:K9"/>
    <mergeCell ref="E4:G5"/>
    <mergeCell ref="D1:V2"/>
    <mergeCell ref="U6:U9"/>
    <mergeCell ref="V6:V9"/>
    <mergeCell ref="R6:R9"/>
    <mergeCell ref="S6:S9"/>
    <mergeCell ref="N4:P5"/>
    <mergeCell ref="T6:T9"/>
    <mergeCell ref="S4:T5"/>
    <mergeCell ref="L6:L9"/>
    <mergeCell ref="M6:M9"/>
  </mergeCells>
  <printOptions/>
  <pageMargins left="0.9" right="0.58" top="0.6" bottom="0.5" header="0.5118110236220472" footer="0.51"/>
  <pageSetup blackAndWhite="1" fitToHeight="1" fitToWidth="1" horizontalDpi="300" verticalDpi="300" orientation="landscape" paperSize="9" scale="95" r:id="rId1"/>
  <ignoredErrors>
    <ignoredError sqref="A11:A29 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2004-07-27T05:14:04Z</cp:lastPrinted>
  <dcterms:created xsi:type="dcterms:W3CDTF">2002-01-08T01:58:16Z</dcterms:created>
  <dcterms:modified xsi:type="dcterms:W3CDTF">2004-07-27T05:14:05Z</dcterms:modified>
  <cp:category/>
  <cp:version/>
  <cp:contentType/>
  <cp:contentStatus/>
</cp:coreProperties>
</file>