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>
    <definedName name="_xlnm.Print_Area" localSheetId="0">'Sheet1'!$A$1:$U$46</definedName>
  </definedNames>
  <calcPr fullCalcOnLoad="1"/>
</workbook>
</file>

<file path=xl/sharedStrings.xml><?xml version="1.0" encoding="utf-8"?>
<sst xmlns="http://schemas.openxmlformats.org/spreadsheetml/2006/main" count="84" uniqueCount="59">
  <si>
    <t>総数</t>
  </si>
  <si>
    <t>その他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</si>
  <si>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</si>
  <si>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</si>
  <si>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</si>
  <si>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</si>
  <si>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</si>
  <si>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</si>
  <si>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</si>
  <si>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</si>
  <si>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</si>
  <si>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</si>
  <si>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総数</t>
  </si>
  <si>
    <t>赤痢</t>
  </si>
  <si>
    <t>結核</t>
  </si>
  <si>
    <t>病原微生物学的検査</t>
  </si>
  <si>
    <t>血液</t>
  </si>
  <si>
    <t>一般</t>
  </si>
  <si>
    <t>梅毒血清
反応</t>
  </si>
  <si>
    <t>生化学</t>
  </si>
  <si>
    <t>先天性代謝
異常検査</t>
  </si>
  <si>
    <t>生化学検査</t>
  </si>
  <si>
    <t>尿検査</t>
  </si>
  <si>
    <t>臨床学的検査</t>
  </si>
  <si>
    <t>糞便検査</t>
  </si>
  <si>
    <t>潜血反応</t>
  </si>
  <si>
    <t>寄生虫卵</t>
  </si>
  <si>
    <t>生理学的検査</t>
  </si>
  <si>
    <t>心電図</t>
  </si>
  <si>
    <t>眼底</t>
  </si>
  <si>
    <t>食品等の検査</t>
  </si>
  <si>
    <t>細菌学
的検査</t>
  </si>
  <si>
    <t>理化学
的検査</t>
  </si>
  <si>
    <t>その他
の検査</t>
  </si>
  <si>
    <t>水質検査</t>
  </si>
  <si>
    <t>飲用水</t>
  </si>
  <si>
    <t>水道原水</t>
  </si>
  <si>
    <t>廃棄物
関係
検査</t>
  </si>
  <si>
    <t>環境
測定
検査</t>
  </si>
  <si>
    <t>細菌学
的検査</t>
  </si>
  <si>
    <t>理化学
的検査</t>
  </si>
  <si>
    <t>その他
の検査</t>
  </si>
  <si>
    <t>利用水
(プール水等)</t>
  </si>
  <si>
    <t>胸部Ｘ線検査</t>
  </si>
  <si>
    <t>間接撮影</t>
  </si>
  <si>
    <t>直接撮影</t>
  </si>
  <si>
    <t>コレラ</t>
  </si>
  <si>
    <t>チフス</t>
  </si>
  <si>
    <t>年度次
保健所</t>
  </si>
  <si>
    <t>その他
の検査</t>
  </si>
  <si>
    <t>臨床学的検査</t>
  </si>
  <si>
    <t>地域保健・老人保健事業報告</t>
  </si>
  <si>
    <t>１０ 表</t>
  </si>
  <si>
    <t>第１０表　保健所が実施した試験検査件数，検査の種類・年度次・保健所別</t>
  </si>
  <si>
    <t>平成11年度</t>
  </si>
  <si>
    <t>　　12年度</t>
  </si>
  <si>
    <t>　　13年度</t>
  </si>
  <si>
    <t>平成11年度～平成13年度</t>
  </si>
  <si>
    <t>ＨＢs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</si>
</sst>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5" fillId="0" borderId="6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distributed" vertical="center"/>
    </xf>
    <xf numFmtId="179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0" fontId="0" fillId="0" borderId="0" xfId="0" applyAlignment="1">
      <alignment/>
    </xf>
    <xf numFmtId="179" fontId="9" fillId="0" borderId="0" xfId="0" applyNumberFormat="1" applyFont="1" applyFill="1" applyBorder="1" applyAlignment="1" quotePrefix="1">
      <alignment horizontal="right"/>
    </xf>
    <xf numFmtId="179" fontId="6" fillId="0" borderId="4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 quotePrefix="1">
      <alignment horizontal="distributed" vertical="center"/>
    </xf>
    <xf numFmtId="179" fontId="5" fillId="0" borderId="2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distributed" vertical="center"/>
    </xf>
    <xf numFmtId="179" fontId="5" fillId="0" borderId="7" xfId="0" applyNumberFormat="1" applyFont="1" applyFill="1" applyBorder="1" applyAlignment="1" quotePrefix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>
      <alignment horizontal="distributed" vertical="center" wrapText="1"/>
    </xf>
    <xf numFmtId="179" fontId="5" fillId="0" borderId="9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9" xfId="0" applyNumberFormat="1" applyFont="1" applyFill="1" applyBorder="1" applyAlignment="1">
      <alignment horizontal="distributed" vertical="center" wrapText="1"/>
    </xf>
    <xf numFmtId="179" fontId="5" fillId="0" borderId="10" xfId="0" applyNumberFormat="1" applyFont="1" applyFill="1" applyBorder="1" applyAlignment="1">
      <alignment horizontal="distributed" vertical="center" wrapText="1"/>
    </xf>
    <xf numFmtId="179" fontId="5" fillId="0" borderId="1" xfId="0" applyNumberFormat="1" applyFont="1" applyFill="1" applyBorder="1" applyAlignment="1">
      <alignment horizontal="distributed" vertical="center"/>
    </xf>
    <xf numFmtId="179" fontId="5" fillId="0" borderId="7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distributed" vertical="center"/>
    </xf>
    <xf numFmtId="179" fontId="5" fillId="0" borderId="6" xfId="0" applyNumberFormat="1" applyFont="1" applyFill="1" applyBorder="1" applyAlignment="1">
      <alignment horizontal="distributed" vertical="center"/>
    </xf>
    <xf numFmtId="179" fontId="5" fillId="0" borderId="8" xfId="0" applyNumberFormat="1" applyFont="1" applyFill="1" applyBorder="1" applyAlignment="1" quotePrefix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3" xfId="0" applyNumberFormat="1" applyFont="1" applyFill="1" applyBorder="1" applyAlignment="1">
      <alignment horizontal="distributed" vertical="center" wrapText="1"/>
    </xf>
    <xf numFmtId="179" fontId="5" fillId="0" borderId="4" xfId="0" applyNumberFormat="1" applyFont="1" applyFill="1" applyBorder="1" applyAlignment="1">
      <alignment horizontal="distributed" vertical="center" wrapText="1"/>
    </xf>
    <xf numFmtId="179" fontId="5" fillId="0" borderId="6" xfId="0" applyNumberFormat="1" applyFont="1" applyFill="1" applyBorder="1" applyAlignment="1">
      <alignment horizontal="distributed" vertical="center" wrapText="1"/>
    </xf>
    <xf numFmtId="179" fontId="5" fillId="0" borderId="8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5" xfId="0" applyNumberFormat="1" applyFont="1" applyFill="1" applyBorder="1" applyAlignment="1">
      <alignment horizontal="distributed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center"/>
    </xf>
    <xf numFmtId="179" fontId="5" fillId="0" borderId="17" xfId="0" applyNumberFormat="1" applyFont="1" applyFill="1" applyBorder="1" applyAlignment="1">
      <alignment horizontal="distributed" vertical="center"/>
    </xf>
    <xf numFmtId="179" fontId="5" fillId="0" borderId="2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4" xfId="0" applyNumberFormat="1" applyFont="1" applyFill="1" applyBorder="1" applyAlignment="1">
      <alignment horizontal="distributed" vertical="center" wrapText="1"/>
    </xf>
    <xf numFmtId="179" fontId="5" fillId="0" borderId="7" xfId="0" applyNumberFormat="1" applyFont="1" applyFill="1" applyBorder="1" applyAlignment="1">
      <alignment horizontal="distributed" vertical="center" wrapText="1"/>
    </xf>
    <xf numFmtId="179" fontId="5" fillId="0" borderId="5" xfId="0" applyNumberFormat="1" applyFont="1" applyFill="1" applyBorder="1" applyAlignment="1">
      <alignment horizontal="distributed" vertical="center" wrapText="1"/>
    </xf>
    <xf numFmtId="179" fontId="5" fillId="0" borderId="6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3" xfId="0" applyNumberFormat="1" applyFont="1" applyFill="1" applyBorder="1" applyAlignment="1">
      <alignment horizontal="distributed" vertical="center" wrapText="1"/>
    </xf>
    <xf numFmtId="179" fontId="4" fillId="0" borderId="0" xfId="0" applyNumberFormat="1" applyFont="1" applyFill="1" applyAlignment="1" quotePrefix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875" style="1" customWidth="1"/>
    <col min="4" max="21" width="6.625" style="1" customWidth="1"/>
    <col min="22" max="39" width="10.625" style="1" customWidth="1"/>
    <col min="40" max="16384" width="9.00390625" style="1" customWidth="1"/>
  </cols>
  <sheetData>
    <row r="1" spans="1:21" ht="17.25" customHeight="1">
      <c r="A1" s="26" t="s">
        <v>51</v>
      </c>
      <c r="C1" s="72" t="s">
        <v>53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23"/>
      <c r="T1" s="23"/>
      <c r="U1" s="23"/>
    </row>
    <row r="2" spans="1:21" ht="17.25" customHeight="1">
      <c r="A2" s="27" t="s">
        <v>52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23"/>
      <c r="T2" s="23"/>
      <c r="U2" s="23"/>
    </row>
    <row r="3" spans="1:24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4" t="s">
        <v>57</v>
      </c>
      <c r="V3" s="2"/>
      <c r="W3" s="2"/>
      <c r="X3" s="2"/>
    </row>
    <row r="4" spans="1:24" ht="12" customHeight="1">
      <c r="A4" s="32" t="s">
        <v>48</v>
      </c>
      <c r="B4" s="38" t="s">
        <v>0</v>
      </c>
      <c r="C4" s="41" t="s">
        <v>15</v>
      </c>
      <c r="D4" s="30"/>
      <c r="E4" s="30"/>
      <c r="F4" s="30"/>
      <c r="G4" s="30"/>
      <c r="H4" s="42"/>
      <c r="I4" s="8"/>
      <c r="J4" s="9"/>
      <c r="K4" s="9"/>
      <c r="L4" s="9"/>
      <c r="M4" s="29" t="s">
        <v>50</v>
      </c>
      <c r="N4" s="30"/>
      <c r="O4" s="30"/>
      <c r="P4" s="30"/>
      <c r="Q4" s="30"/>
      <c r="R4" s="9"/>
      <c r="S4" s="9"/>
      <c r="T4" s="9"/>
      <c r="U4" s="9"/>
      <c r="V4" s="3"/>
      <c r="W4" s="3"/>
      <c r="X4" s="3"/>
    </row>
    <row r="5" spans="1:24" ht="12" customHeight="1">
      <c r="A5" s="28"/>
      <c r="B5" s="39"/>
      <c r="C5" s="43"/>
      <c r="D5" s="31"/>
      <c r="E5" s="31"/>
      <c r="F5" s="31"/>
      <c r="G5" s="31"/>
      <c r="H5" s="44"/>
      <c r="I5" s="10"/>
      <c r="J5" s="11"/>
      <c r="K5" s="11"/>
      <c r="L5" s="11"/>
      <c r="M5" s="31"/>
      <c r="N5" s="31"/>
      <c r="O5" s="31"/>
      <c r="P5" s="31"/>
      <c r="Q5" s="31"/>
      <c r="R5" s="11"/>
      <c r="S5" s="11"/>
      <c r="T5" s="11"/>
      <c r="U5" s="11"/>
      <c r="V5" s="3"/>
      <c r="W5" s="3"/>
      <c r="X5" s="3"/>
    </row>
    <row r="6" spans="1:24" ht="12" customHeight="1">
      <c r="A6" s="28"/>
      <c r="B6" s="39"/>
      <c r="C6" s="35" t="s">
        <v>12</v>
      </c>
      <c r="D6" s="35" t="s">
        <v>13</v>
      </c>
      <c r="E6" s="35" t="s">
        <v>46</v>
      </c>
      <c r="F6" s="35" t="s">
        <v>47</v>
      </c>
      <c r="G6" s="35" t="s">
        <v>14</v>
      </c>
      <c r="H6" s="35" t="s">
        <v>1</v>
      </c>
      <c r="I6" s="35" t="s">
        <v>0</v>
      </c>
      <c r="J6" s="46" t="s">
        <v>16</v>
      </c>
      <c r="K6" s="47"/>
      <c r="L6" s="47"/>
      <c r="M6" s="47"/>
      <c r="N6" s="48"/>
      <c r="O6" s="46" t="s">
        <v>21</v>
      </c>
      <c r="P6" s="48"/>
      <c r="Q6" s="35" t="s">
        <v>22</v>
      </c>
      <c r="R6" s="46" t="s">
        <v>24</v>
      </c>
      <c r="S6" s="48"/>
      <c r="T6" s="46" t="s">
        <v>27</v>
      </c>
      <c r="U6" s="47"/>
      <c r="V6" s="56"/>
      <c r="W6" s="56"/>
      <c r="X6" s="56"/>
    </row>
    <row r="7" spans="1:24" ht="12" customHeight="1">
      <c r="A7" s="33"/>
      <c r="B7" s="39"/>
      <c r="C7" s="36"/>
      <c r="D7" s="36"/>
      <c r="E7" s="36"/>
      <c r="F7" s="36"/>
      <c r="G7" s="36"/>
      <c r="H7" s="36"/>
      <c r="I7" s="36"/>
      <c r="J7" s="49"/>
      <c r="K7" s="50"/>
      <c r="L7" s="50"/>
      <c r="M7" s="50"/>
      <c r="N7" s="51"/>
      <c r="O7" s="53"/>
      <c r="P7" s="54"/>
      <c r="Q7" s="39"/>
      <c r="R7" s="53"/>
      <c r="S7" s="54"/>
      <c r="T7" s="53"/>
      <c r="U7" s="57"/>
      <c r="V7" s="56"/>
      <c r="W7" s="56"/>
      <c r="X7" s="56"/>
    </row>
    <row r="8" spans="1:24" ht="12" customHeight="1">
      <c r="A8" s="33"/>
      <c r="B8" s="39"/>
      <c r="C8" s="36"/>
      <c r="D8" s="36"/>
      <c r="E8" s="36"/>
      <c r="F8" s="36"/>
      <c r="G8" s="36"/>
      <c r="H8" s="36"/>
      <c r="I8" s="36"/>
      <c r="J8" s="36" t="s">
        <v>0</v>
      </c>
      <c r="K8" s="36" t="s">
        <v>17</v>
      </c>
      <c r="L8" s="39" t="s">
        <v>18</v>
      </c>
      <c r="M8" s="36" t="s">
        <v>58</v>
      </c>
      <c r="N8" s="45" t="s">
        <v>49</v>
      </c>
      <c r="O8" s="52" t="s">
        <v>19</v>
      </c>
      <c r="P8" s="35" t="s">
        <v>20</v>
      </c>
      <c r="Q8" s="39"/>
      <c r="R8" s="52" t="s">
        <v>25</v>
      </c>
      <c r="S8" s="35" t="s">
        <v>26</v>
      </c>
      <c r="T8" s="52" t="s">
        <v>28</v>
      </c>
      <c r="U8" s="58" t="s">
        <v>29</v>
      </c>
      <c r="V8" s="55"/>
      <c r="W8" s="55"/>
      <c r="X8" s="56"/>
    </row>
    <row r="9" spans="1:24" ht="12" customHeight="1">
      <c r="A9" s="33"/>
      <c r="B9" s="3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9"/>
      <c r="R9" s="36"/>
      <c r="S9" s="36"/>
      <c r="T9" s="36"/>
      <c r="U9" s="59"/>
      <c r="V9" s="55"/>
      <c r="W9" s="55"/>
      <c r="X9" s="56"/>
    </row>
    <row r="10" spans="1:24" ht="12" customHeight="1">
      <c r="A10" s="34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40"/>
      <c r="R10" s="37"/>
      <c r="S10" s="37"/>
      <c r="T10" s="37"/>
      <c r="U10" s="60"/>
      <c r="V10" s="55"/>
      <c r="W10" s="55"/>
      <c r="X10" s="56"/>
    </row>
    <row r="11" spans="1:24" ht="12" customHeight="1">
      <c r="A11" s="13" t="s">
        <v>54</v>
      </c>
      <c r="B11" s="14">
        <v>212718</v>
      </c>
      <c r="C11" s="14">
        <v>159299</v>
      </c>
      <c r="D11" s="15">
        <v>53062</v>
      </c>
      <c r="E11" s="15">
        <v>907</v>
      </c>
      <c r="F11" s="15">
        <v>52947</v>
      </c>
      <c r="G11" s="15">
        <v>550</v>
      </c>
      <c r="H11" s="15">
        <v>51833</v>
      </c>
      <c r="I11" s="14">
        <v>41496</v>
      </c>
      <c r="J11" s="16">
        <v>6563</v>
      </c>
      <c r="K11" s="15">
        <v>4520</v>
      </c>
      <c r="L11" s="15">
        <v>1658</v>
      </c>
      <c r="M11" s="15">
        <v>384</v>
      </c>
      <c r="N11" s="15">
        <v>1</v>
      </c>
      <c r="O11" s="15">
        <v>3603</v>
      </c>
      <c r="P11" s="15">
        <v>0</v>
      </c>
      <c r="Q11" s="15">
        <v>18220</v>
      </c>
      <c r="R11" s="15">
        <v>129</v>
      </c>
      <c r="S11" s="15">
        <v>1097</v>
      </c>
      <c r="T11" s="15">
        <v>1193</v>
      </c>
      <c r="U11" s="15">
        <v>0</v>
      </c>
      <c r="V11" s="5"/>
      <c r="W11" s="5"/>
      <c r="X11" s="5"/>
    </row>
    <row r="12" spans="1:24" ht="12" customHeight="1">
      <c r="A12" s="13" t="s">
        <v>55</v>
      </c>
      <c r="B12" s="14">
        <v>177543</v>
      </c>
      <c r="C12" s="14">
        <v>133326</v>
      </c>
      <c r="D12" s="15">
        <v>47979</v>
      </c>
      <c r="E12" s="15">
        <v>0</v>
      </c>
      <c r="F12" s="15">
        <v>47927</v>
      </c>
      <c r="G12" s="15">
        <v>190</v>
      </c>
      <c r="H12" s="15">
        <v>37230</v>
      </c>
      <c r="I12" s="14">
        <v>33946</v>
      </c>
      <c r="J12" s="16">
        <v>5868</v>
      </c>
      <c r="K12" s="15">
        <v>4285</v>
      </c>
      <c r="L12" s="15">
        <v>1183</v>
      </c>
      <c r="M12" s="15">
        <v>363</v>
      </c>
      <c r="N12" s="15">
        <v>37</v>
      </c>
      <c r="O12" s="15">
        <v>3849</v>
      </c>
      <c r="P12" s="15">
        <v>0</v>
      </c>
      <c r="Q12" s="15">
        <v>15555</v>
      </c>
      <c r="R12" s="15">
        <v>83</v>
      </c>
      <c r="S12" s="15">
        <v>779</v>
      </c>
      <c r="T12" s="15">
        <v>2011</v>
      </c>
      <c r="U12" s="15">
        <v>0</v>
      </c>
      <c r="V12" s="5"/>
      <c r="W12" s="5"/>
      <c r="X12" s="5"/>
    </row>
    <row r="13" spans="1:24" ht="12" customHeight="1">
      <c r="A13" s="20" t="s">
        <v>56</v>
      </c>
      <c r="B13" s="21">
        <f>SUM(C13,I13,E35,I35)</f>
        <v>136261</v>
      </c>
      <c r="C13" s="21">
        <f>SUM(D13:H13)</f>
        <v>94488</v>
      </c>
      <c r="D13" s="21">
        <f>SUM(D15:D24)</f>
        <v>33550</v>
      </c>
      <c r="E13" s="21">
        <f>SUM(E15:E24)</f>
        <v>0</v>
      </c>
      <c r="F13" s="21">
        <f>SUM(F15:F24)</f>
        <v>33590</v>
      </c>
      <c r="G13" s="21">
        <f>SUM(G15:G24)</f>
        <v>56</v>
      </c>
      <c r="H13" s="21">
        <f>SUM(H15:H24)</f>
        <v>27292</v>
      </c>
      <c r="I13" s="21">
        <f>SUM(J13,O13:U13,B35:D35)</f>
        <v>33457</v>
      </c>
      <c r="J13" s="22">
        <f>SUM(K13:N13)</f>
        <v>6183</v>
      </c>
      <c r="K13" s="21">
        <f aca="true" t="shared" si="0" ref="K13:U13">SUM(K15:K24)</f>
        <v>4365</v>
      </c>
      <c r="L13" s="21">
        <f t="shared" si="0"/>
        <v>1222</v>
      </c>
      <c r="M13" s="21">
        <f t="shared" si="0"/>
        <v>374</v>
      </c>
      <c r="N13" s="21">
        <f t="shared" si="0"/>
        <v>222</v>
      </c>
      <c r="O13" s="21">
        <f t="shared" si="0"/>
        <v>3715</v>
      </c>
      <c r="P13" s="21">
        <f t="shared" si="0"/>
        <v>0</v>
      </c>
      <c r="Q13" s="21">
        <f t="shared" si="0"/>
        <v>15103</v>
      </c>
      <c r="R13" s="21">
        <f t="shared" si="0"/>
        <v>58</v>
      </c>
      <c r="S13" s="21">
        <f t="shared" si="0"/>
        <v>798</v>
      </c>
      <c r="T13" s="21">
        <f t="shared" si="0"/>
        <v>1245</v>
      </c>
      <c r="U13" s="21">
        <f t="shared" si="0"/>
        <v>0</v>
      </c>
      <c r="V13" s="5"/>
      <c r="W13" s="5"/>
      <c r="X13" s="5"/>
    </row>
    <row r="14" spans="1:24" ht="7.5" customHeight="1">
      <c r="A14" s="12"/>
      <c r="B14" s="14"/>
      <c r="C14" s="14"/>
      <c r="D14" s="15"/>
      <c r="E14" s="15"/>
      <c r="F14" s="15"/>
      <c r="G14" s="15"/>
      <c r="H14" s="15"/>
      <c r="I14" s="14"/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5"/>
      <c r="W14" s="5"/>
      <c r="X14" s="5"/>
    </row>
    <row r="15" spans="1:24" ht="12" customHeight="1">
      <c r="A15" s="13" t="s">
        <v>2</v>
      </c>
      <c r="B15" s="14">
        <f aca="true" t="shared" si="1" ref="B15:B24">SUM(C15,I15,E37,I37)</f>
        <v>57232</v>
      </c>
      <c r="C15" s="14">
        <f aca="true" t="shared" si="2" ref="C15:C24">SUM(D15:H15)</f>
        <v>46740</v>
      </c>
      <c r="D15" s="15">
        <v>17321</v>
      </c>
      <c r="E15" s="15">
        <v>0</v>
      </c>
      <c r="F15" s="15">
        <v>17321</v>
      </c>
      <c r="G15" s="15">
        <v>5</v>
      </c>
      <c r="H15" s="15">
        <v>12093</v>
      </c>
      <c r="I15" s="14">
        <f aca="true" t="shared" si="3" ref="I15:I24">SUM(J15,O15:U15,B37:D37)</f>
        <v>9213</v>
      </c>
      <c r="J15" s="16">
        <f>SUM(K15:N15)</f>
        <v>1575</v>
      </c>
      <c r="K15" s="15">
        <v>799</v>
      </c>
      <c r="L15" s="15">
        <v>402</v>
      </c>
      <c r="M15" s="15">
        <v>169</v>
      </c>
      <c r="N15" s="15">
        <v>205</v>
      </c>
      <c r="O15" s="15">
        <v>596</v>
      </c>
      <c r="P15" s="15">
        <v>0</v>
      </c>
      <c r="Q15" s="15">
        <v>6992</v>
      </c>
      <c r="R15" s="15">
        <v>7</v>
      </c>
      <c r="S15" s="15">
        <v>43</v>
      </c>
      <c r="T15" s="15">
        <v>0</v>
      </c>
      <c r="U15" s="15">
        <v>0</v>
      </c>
      <c r="V15" s="5"/>
      <c r="W15" s="5"/>
      <c r="X15" s="5"/>
    </row>
    <row r="16" spans="1:24" ht="12" customHeight="1">
      <c r="A16" s="13" t="s">
        <v>3</v>
      </c>
      <c r="B16" s="14">
        <f t="shared" si="1"/>
        <v>725</v>
      </c>
      <c r="C16" s="14">
        <f t="shared" si="2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4">
        <f t="shared" si="3"/>
        <v>717</v>
      </c>
      <c r="J16" s="16">
        <f aca="true" t="shared" si="4" ref="J16:J24">SUM(K16:N16)</f>
        <v>190</v>
      </c>
      <c r="K16" s="15">
        <v>190</v>
      </c>
      <c r="L16" s="15">
        <v>0</v>
      </c>
      <c r="M16" s="15">
        <v>0</v>
      </c>
      <c r="N16" s="15">
        <v>0</v>
      </c>
      <c r="O16" s="15">
        <v>143</v>
      </c>
      <c r="P16" s="15">
        <v>0</v>
      </c>
      <c r="Q16" s="15">
        <v>384</v>
      </c>
      <c r="R16" s="15">
        <v>0</v>
      </c>
      <c r="S16" s="15">
        <v>0</v>
      </c>
      <c r="T16" s="15">
        <v>0</v>
      </c>
      <c r="U16" s="15">
        <v>0</v>
      </c>
      <c r="V16" s="5"/>
      <c r="W16" s="5"/>
      <c r="X16" s="5"/>
    </row>
    <row r="17" spans="1:24" ht="12" customHeight="1">
      <c r="A17" s="13" t="s">
        <v>4</v>
      </c>
      <c r="B17" s="14">
        <f t="shared" si="1"/>
        <v>1331</v>
      </c>
      <c r="C17" s="14">
        <f t="shared" si="2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4">
        <f t="shared" si="3"/>
        <v>1331</v>
      </c>
      <c r="J17" s="16">
        <f t="shared" si="4"/>
        <v>265</v>
      </c>
      <c r="K17" s="15">
        <v>263</v>
      </c>
      <c r="L17" s="15">
        <v>0</v>
      </c>
      <c r="M17" s="15">
        <v>0</v>
      </c>
      <c r="N17" s="15">
        <v>2</v>
      </c>
      <c r="O17" s="15">
        <v>214</v>
      </c>
      <c r="P17" s="15">
        <v>0</v>
      </c>
      <c r="Q17" s="15">
        <v>701</v>
      </c>
      <c r="R17" s="15">
        <v>0</v>
      </c>
      <c r="S17" s="15">
        <v>0</v>
      </c>
      <c r="T17" s="15">
        <v>0</v>
      </c>
      <c r="U17" s="15">
        <v>0</v>
      </c>
      <c r="V17" s="5"/>
      <c r="W17" s="5"/>
      <c r="X17" s="5"/>
    </row>
    <row r="18" spans="1:24" ht="12" customHeight="1">
      <c r="A18" s="13" t="s">
        <v>5</v>
      </c>
      <c r="B18" s="14">
        <f t="shared" si="1"/>
        <v>1364</v>
      </c>
      <c r="C18" s="14">
        <f t="shared" si="2"/>
        <v>2</v>
      </c>
      <c r="D18" s="15">
        <v>0</v>
      </c>
      <c r="E18" s="15">
        <v>0</v>
      </c>
      <c r="F18" s="15">
        <v>0</v>
      </c>
      <c r="G18" s="15">
        <v>2</v>
      </c>
      <c r="H18" s="15">
        <v>0</v>
      </c>
      <c r="I18" s="14">
        <f t="shared" si="3"/>
        <v>1237</v>
      </c>
      <c r="J18" s="16">
        <f t="shared" si="4"/>
        <v>242</v>
      </c>
      <c r="K18" s="15">
        <v>131</v>
      </c>
      <c r="L18" s="15">
        <v>106</v>
      </c>
      <c r="M18" s="15">
        <v>5</v>
      </c>
      <c r="N18" s="15">
        <v>0</v>
      </c>
      <c r="O18" s="15">
        <v>0</v>
      </c>
      <c r="P18" s="15">
        <v>0</v>
      </c>
      <c r="Q18" s="15">
        <v>274</v>
      </c>
      <c r="R18" s="15">
        <v>0</v>
      </c>
      <c r="S18" s="15">
        <v>1</v>
      </c>
      <c r="T18" s="15">
        <v>138</v>
      </c>
      <c r="U18" s="15">
        <v>0</v>
      </c>
      <c r="V18" s="5"/>
      <c r="W18" s="5"/>
      <c r="X18" s="5"/>
    </row>
    <row r="19" spans="1:24" ht="12" customHeight="1">
      <c r="A19" s="13" t="s">
        <v>6</v>
      </c>
      <c r="B19" s="14">
        <f t="shared" si="1"/>
        <v>16247</v>
      </c>
      <c r="C19" s="14">
        <f t="shared" si="2"/>
        <v>11147</v>
      </c>
      <c r="D19" s="15">
        <v>3944</v>
      </c>
      <c r="E19" s="15">
        <v>0</v>
      </c>
      <c r="F19" s="15">
        <v>3984</v>
      </c>
      <c r="G19" s="15">
        <v>0</v>
      </c>
      <c r="H19" s="15">
        <v>3219</v>
      </c>
      <c r="I19" s="14">
        <f t="shared" si="3"/>
        <v>4074</v>
      </c>
      <c r="J19" s="16">
        <f t="shared" si="4"/>
        <v>737</v>
      </c>
      <c r="K19" s="15">
        <v>492</v>
      </c>
      <c r="L19" s="15">
        <v>225</v>
      </c>
      <c r="M19" s="15">
        <v>20</v>
      </c>
      <c r="N19" s="15">
        <v>0</v>
      </c>
      <c r="O19" s="15">
        <v>451</v>
      </c>
      <c r="P19" s="15">
        <v>0</v>
      </c>
      <c r="Q19" s="15">
        <v>948</v>
      </c>
      <c r="R19" s="15">
        <v>33</v>
      </c>
      <c r="S19" s="15">
        <v>401</v>
      </c>
      <c r="T19" s="15">
        <v>400</v>
      </c>
      <c r="U19" s="15">
        <v>0</v>
      </c>
      <c r="V19" s="5"/>
      <c r="W19" s="5"/>
      <c r="X19" s="5"/>
    </row>
    <row r="20" spans="1:24" ht="12" customHeight="1">
      <c r="A20" s="13" t="s">
        <v>7</v>
      </c>
      <c r="B20" s="14">
        <f t="shared" si="1"/>
        <v>13091</v>
      </c>
      <c r="C20" s="14">
        <f t="shared" si="2"/>
        <v>9542</v>
      </c>
      <c r="D20" s="15">
        <v>2473</v>
      </c>
      <c r="E20" s="15">
        <v>0</v>
      </c>
      <c r="F20" s="15">
        <v>2473</v>
      </c>
      <c r="G20" s="15">
        <v>0</v>
      </c>
      <c r="H20" s="15">
        <v>4596</v>
      </c>
      <c r="I20" s="14">
        <f t="shared" si="3"/>
        <v>2246</v>
      </c>
      <c r="J20" s="16">
        <f t="shared" si="4"/>
        <v>487</v>
      </c>
      <c r="K20" s="15">
        <v>329</v>
      </c>
      <c r="L20" s="15">
        <v>36</v>
      </c>
      <c r="M20" s="15">
        <v>122</v>
      </c>
      <c r="N20" s="15">
        <v>0</v>
      </c>
      <c r="O20" s="15">
        <v>306</v>
      </c>
      <c r="P20" s="15">
        <v>0</v>
      </c>
      <c r="Q20" s="15">
        <v>745</v>
      </c>
      <c r="R20" s="15">
        <v>0</v>
      </c>
      <c r="S20" s="15">
        <v>0</v>
      </c>
      <c r="T20" s="15">
        <v>0</v>
      </c>
      <c r="U20" s="15">
        <v>0</v>
      </c>
      <c r="V20" s="5"/>
      <c r="W20" s="5"/>
      <c r="X20" s="5"/>
    </row>
    <row r="21" spans="1:24" ht="12" customHeight="1">
      <c r="A21" s="13" t="s">
        <v>8</v>
      </c>
      <c r="B21" s="14">
        <f t="shared" si="1"/>
        <v>5010</v>
      </c>
      <c r="C21" s="14">
        <f t="shared" si="2"/>
        <v>3943</v>
      </c>
      <c r="D21" s="15">
        <v>1227</v>
      </c>
      <c r="E21" s="15">
        <v>0</v>
      </c>
      <c r="F21" s="15">
        <v>1227</v>
      </c>
      <c r="G21" s="15">
        <v>0</v>
      </c>
      <c r="H21" s="15">
        <v>1489</v>
      </c>
      <c r="I21" s="14">
        <f t="shared" si="3"/>
        <v>761</v>
      </c>
      <c r="J21" s="16">
        <f t="shared" si="4"/>
        <v>213</v>
      </c>
      <c r="K21" s="15">
        <v>186</v>
      </c>
      <c r="L21" s="15">
        <v>25</v>
      </c>
      <c r="M21" s="15">
        <v>2</v>
      </c>
      <c r="N21" s="15">
        <v>0</v>
      </c>
      <c r="O21" s="15">
        <v>140</v>
      </c>
      <c r="P21" s="15">
        <v>0</v>
      </c>
      <c r="Q21" s="15">
        <v>408</v>
      </c>
      <c r="R21" s="15">
        <v>0</v>
      </c>
      <c r="S21" s="15">
        <v>0</v>
      </c>
      <c r="T21" s="15">
        <v>0</v>
      </c>
      <c r="U21" s="15">
        <v>0</v>
      </c>
      <c r="V21" s="5"/>
      <c r="W21" s="5"/>
      <c r="X21" s="5"/>
    </row>
    <row r="22" spans="1:24" ht="12" customHeight="1">
      <c r="A22" s="13" t="s">
        <v>9</v>
      </c>
      <c r="B22" s="14">
        <f t="shared" si="1"/>
        <v>8078</v>
      </c>
      <c r="C22" s="14">
        <f t="shared" si="2"/>
        <v>2160</v>
      </c>
      <c r="D22" s="15">
        <v>567</v>
      </c>
      <c r="E22" s="15">
        <v>0</v>
      </c>
      <c r="F22" s="15">
        <v>567</v>
      </c>
      <c r="G22" s="15">
        <v>0</v>
      </c>
      <c r="H22" s="15">
        <v>1026</v>
      </c>
      <c r="I22" s="14">
        <f t="shared" si="3"/>
        <v>3946</v>
      </c>
      <c r="J22" s="16">
        <f t="shared" si="4"/>
        <v>1054</v>
      </c>
      <c r="K22" s="15">
        <v>844</v>
      </c>
      <c r="L22" s="15">
        <v>176</v>
      </c>
      <c r="M22" s="15">
        <v>24</v>
      </c>
      <c r="N22" s="15">
        <v>10</v>
      </c>
      <c r="O22" s="15">
        <v>800</v>
      </c>
      <c r="P22" s="15">
        <v>0</v>
      </c>
      <c r="Q22" s="15">
        <v>1325</v>
      </c>
      <c r="R22" s="15">
        <v>0</v>
      </c>
      <c r="S22" s="15">
        <v>134</v>
      </c>
      <c r="T22" s="15">
        <v>118</v>
      </c>
      <c r="U22" s="15">
        <v>0</v>
      </c>
      <c r="V22" s="5"/>
      <c r="W22" s="5"/>
      <c r="X22" s="5"/>
    </row>
    <row r="23" spans="1:24" ht="12" customHeight="1">
      <c r="A23" s="13" t="s">
        <v>10</v>
      </c>
      <c r="B23" s="14">
        <f t="shared" si="1"/>
        <v>12135</v>
      </c>
      <c r="C23" s="14">
        <f t="shared" si="2"/>
        <v>6037</v>
      </c>
      <c r="D23" s="15">
        <v>2258</v>
      </c>
      <c r="E23" s="15">
        <v>0</v>
      </c>
      <c r="F23" s="15">
        <v>2258</v>
      </c>
      <c r="G23" s="15">
        <v>8</v>
      </c>
      <c r="H23" s="15">
        <v>1513</v>
      </c>
      <c r="I23" s="14">
        <f t="shared" si="3"/>
        <v>5052</v>
      </c>
      <c r="J23" s="16">
        <f t="shared" si="4"/>
        <v>672</v>
      </c>
      <c r="K23" s="15">
        <v>544</v>
      </c>
      <c r="L23" s="15">
        <v>114</v>
      </c>
      <c r="M23" s="15">
        <v>14</v>
      </c>
      <c r="N23" s="15">
        <v>0</v>
      </c>
      <c r="O23" s="15">
        <v>548</v>
      </c>
      <c r="P23" s="15">
        <v>0</v>
      </c>
      <c r="Q23" s="15">
        <v>1608</v>
      </c>
      <c r="R23" s="15">
        <v>5</v>
      </c>
      <c r="S23" s="15">
        <v>207</v>
      </c>
      <c r="T23" s="15">
        <v>362</v>
      </c>
      <c r="U23" s="15">
        <v>0</v>
      </c>
      <c r="V23" s="5"/>
      <c r="W23" s="5"/>
      <c r="X23" s="5"/>
    </row>
    <row r="24" spans="1:24" ht="12" customHeight="1">
      <c r="A24" s="17" t="s">
        <v>11</v>
      </c>
      <c r="B24" s="19">
        <f t="shared" si="1"/>
        <v>21048</v>
      </c>
      <c r="C24" s="19">
        <f t="shared" si="2"/>
        <v>14917</v>
      </c>
      <c r="D24" s="18">
        <v>5760</v>
      </c>
      <c r="E24" s="18">
        <v>0</v>
      </c>
      <c r="F24" s="18">
        <v>5760</v>
      </c>
      <c r="G24" s="18">
        <v>41</v>
      </c>
      <c r="H24" s="18">
        <v>3356</v>
      </c>
      <c r="I24" s="19">
        <f t="shared" si="3"/>
        <v>4880</v>
      </c>
      <c r="J24" s="25">
        <f t="shared" si="4"/>
        <v>748</v>
      </c>
      <c r="K24" s="18">
        <v>587</v>
      </c>
      <c r="L24" s="18">
        <v>138</v>
      </c>
      <c r="M24" s="18">
        <v>18</v>
      </c>
      <c r="N24" s="18">
        <v>5</v>
      </c>
      <c r="O24" s="18">
        <v>517</v>
      </c>
      <c r="P24" s="18">
        <v>0</v>
      </c>
      <c r="Q24" s="18">
        <v>1718</v>
      </c>
      <c r="R24" s="18">
        <v>13</v>
      </c>
      <c r="S24" s="18">
        <v>12</v>
      </c>
      <c r="T24" s="18">
        <v>227</v>
      </c>
      <c r="U24" s="18">
        <v>0</v>
      </c>
      <c r="V24" s="5"/>
      <c r="W24" s="5"/>
      <c r="X24" s="5"/>
    </row>
    <row r="25" spans="1:21" ht="12.75" customHeight="1" thickBo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" customHeight="1">
      <c r="A26" s="32" t="s">
        <v>48</v>
      </c>
      <c r="B26" s="41" t="s">
        <v>23</v>
      </c>
      <c r="C26" s="30"/>
      <c r="D26" s="42"/>
      <c r="E26" s="41" t="s">
        <v>30</v>
      </c>
      <c r="F26" s="30"/>
      <c r="G26" s="30"/>
      <c r="H26" s="42"/>
      <c r="I26" s="41" t="s">
        <v>34</v>
      </c>
      <c r="J26" s="30"/>
      <c r="K26" s="30"/>
      <c r="L26" s="30"/>
      <c r="M26" s="30"/>
      <c r="N26" s="30"/>
      <c r="O26" s="30"/>
      <c r="P26" s="42"/>
      <c r="Q26" s="66" t="s">
        <v>37</v>
      </c>
      <c r="R26" s="66" t="s">
        <v>38</v>
      </c>
      <c r="S26" s="63" t="s">
        <v>41</v>
      </c>
      <c r="T26" s="7"/>
      <c r="U26" s="4"/>
    </row>
    <row r="27" spans="1:21" ht="12" customHeight="1">
      <c r="A27" s="28"/>
      <c r="B27" s="43"/>
      <c r="C27" s="31"/>
      <c r="D27" s="44"/>
      <c r="E27" s="43"/>
      <c r="F27" s="31"/>
      <c r="G27" s="31"/>
      <c r="H27" s="44"/>
      <c r="I27" s="43"/>
      <c r="J27" s="31"/>
      <c r="K27" s="31"/>
      <c r="L27" s="31"/>
      <c r="M27" s="31"/>
      <c r="N27" s="31"/>
      <c r="O27" s="31"/>
      <c r="P27" s="44"/>
      <c r="Q27" s="67"/>
      <c r="R27" s="67"/>
      <c r="S27" s="64"/>
      <c r="T27" s="7"/>
      <c r="U27" s="4"/>
    </row>
    <row r="28" spans="1:21" ht="12" customHeight="1">
      <c r="A28" s="28"/>
      <c r="B28" s="46" t="s">
        <v>43</v>
      </c>
      <c r="C28" s="48"/>
      <c r="D28" s="35" t="s">
        <v>1</v>
      </c>
      <c r="E28" s="35" t="s">
        <v>0</v>
      </c>
      <c r="F28" s="35" t="s">
        <v>31</v>
      </c>
      <c r="G28" s="35" t="s">
        <v>32</v>
      </c>
      <c r="H28" s="35" t="s">
        <v>33</v>
      </c>
      <c r="I28" s="35" t="s">
        <v>0</v>
      </c>
      <c r="J28" s="46" t="s">
        <v>35</v>
      </c>
      <c r="K28" s="47"/>
      <c r="L28" s="47"/>
      <c r="M28" s="47"/>
      <c r="N28" s="48"/>
      <c r="O28" s="58" t="s">
        <v>42</v>
      </c>
      <c r="P28" s="69"/>
      <c r="Q28" s="67"/>
      <c r="R28" s="67"/>
      <c r="S28" s="64"/>
      <c r="T28" s="7"/>
      <c r="U28" s="4"/>
    </row>
    <row r="29" spans="1:21" ht="12" customHeight="1">
      <c r="A29" s="33"/>
      <c r="B29" s="49"/>
      <c r="C29" s="51"/>
      <c r="D29" s="39"/>
      <c r="E29" s="39"/>
      <c r="F29" s="39"/>
      <c r="G29" s="39"/>
      <c r="H29" s="39"/>
      <c r="I29" s="39"/>
      <c r="J29" s="49"/>
      <c r="K29" s="50"/>
      <c r="L29" s="50"/>
      <c r="M29" s="50"/>
      <c r="N29" s="51"/>
      <c r="O29" s="70"/>
      <c r="P29" s="67"/>
      <c r="Q29" s="67"/>
      <c r="R29" s="67"/>
      <c r="S29" s="64"/>
      <c r="T29" s="7"/>
      <c r="U29" s="4"/>
    </row>
    <row r="30" spans="1:21" ht="12" customHeight="1">
      <c r="A30" s="33"/>
      <c r="B30" s="52" t="s">
        <v>44</v>
      </c>
      <c r="C30" s="52" t="s">
        <v>45</v>
      </c>
      <c r="D30" s="39"/>
      <c r="E30" s="39"/>
      <c r="F30" s="39"/>
      <c r="G30" s="39"/>
      <c r="H30" s="39"/>
      <c r="I30" s="39"/>
      <c r="J30" s="52" t="s">
        <v>0</v>
      </c>
      <c r="K30" s="61" t="s">
        <v>36</v>
      </c>
      <c r="L30" s="62"/>
      <c r="M30" s="61" t="s">
        <v>35</v>
      </c>
      <c r="N30" s="62"/>
      <c r="O30" s="71"/>
      <c r="P30" s="68"/>
      <c r="Q30" s="67"/>
      <c r="R30" s="67"/>
      <c r="S30" s="64"/>
      <c r="T30" s="7"/>
      <c r="U30" s="4"/>
    </row>
    <row r="31" spans="1:21" ht="12" customHeight="1">
      <c r="A31" s="33"/>
      <c r="B31" s="36"/>
      <c r="C31" s="36"/>
      <c r="D31" s="39"/>
      <c r="E31" s="39"/>
      <c r="F31" s="39"/>
      <c r="G31" s="39"/>
      <c r="H31" s="39"/>
      <c r="I31" s="39"/>
      <c r="J31" s="36"/>
      <c r="K31" s="35" t="s">
        <v>39</v>
      </c>
      <c r="L31" s="35" t="s">
        <v>40</v>
      </c>
      <c r="M31" s="35" t="s">
        <v>39</v>
      </c>
      <c r="N31" s="35" t="s">
        <v>40</v>
      </c>
      <c r="O31" s="35" t="s">
        <v>39</v>
      </c>
      <c r="P31" s="35" t="s">
        <v>40</v>
      </c>
      <c r="Q31" s="67"/>
      <c r="R31" s="67"/>
      <c r="S31" s="64"/>
      <c r="T31" s="7"/>
      <c r="U31" s="4"/>
    </row>
    <row r="32" spans="1:21" ht="12" customHeight="1">
      <c r="A32" s="34"/>
      <c r="B32" s="37"/>
      <c r="C32" s="37"/>
      <c r="D32" s="40"/>
      <c r="E32" s="40"/>
      <c r="F32" s="40"/>
      <c r="G32" s="40"/>
      <c r="H32" s="40"/>
      <c r="I32" s="40"/>
      <c r="J32" s="37"/>
      <c r="K32" s="37"/>
      <c r="L32" s="37"/>
      <c r="M32" s="37"/>
      <c r="N32" s="37"/>
      <c r="O32" s="37"/>
      <c r="P32" s="37"/>
      <c r="Q32" s="68"/>
      <c r="R32" s="68"/>
      <c r="S32" s="65"/>
      <c r="T32" s="7"/>
      <c r="U32" s="4"/>
    </row>
    <row r="33" spans="1:21" ht="12" customHeight="1">
      <c r="A33" s="13" t="s">
        <v>54</v>
      </c>
      <c r="B33" s="15">
        <v>7950</v>
      </c>
      <c r="C33" s="15">
        <v>2741</v>
      </c>
      <c r="D33" s="15">
        <v>0</v>
      </c>
      <c r="E33" s="14">
        <v>3150</v>
      </c>
      <c r="F33" s="15">
        <v>2622</v>
      </c>
      <c r="G33" s="15">
        <v>162</v>
      </c>
      <c r="H33" s="15">
        <v>366</v>
      </c>
      <c r="I33" s="14">
        <v>8773</v>
      </c>
      <c r="J33" s="14">
        <v>8109</v>
      </c>
      <c r="K33" s="15">
        <v>1</v>
      </c>
      <c r="L33" s="15">
        <v>1</v>
      </c>
      <c r="M33" s="15">
        <v>4197</v>
      </c>
      <c r="N33" s="15">
        <v>3910</v>
      </c>
      <c r="O33" s="15">
        <v>199</v>
      </c>
      <c r="P33" s="15">
        <v>465</v>
      </c>
      <c r="Q33" s="15">
        <v>31</v>
      </c>
      <c r="R33" s="15">
        <v>0</v>
      </c>
      <c r="S33" s="15">
        <v>0</v>
      </c>
      <c r="T33" s="4"/>
      <c r="U33" s="4"/>
    </row>
    <row r="34" spans="1:21" ht="12" customHeight="1">
      <c r="A34" s="13" t="s">
        <v>55</v>
      </c>
      <c r="B34" s="15">
        <v>4703</v>
      </c>
      <c r="C34" s="15">
        <v>1098</v>
      </c>
      <c r="D34" s="15">
        <v>0</v>
      </c>
      <c r="E34" s="14">
        <v>2228</v>
      </c>
      <c r="F34" s="15">
        <v>1882</v>
      </c>
      <c r="G34" s="15">
        <v>32</v>
      </c>
      <c r="H34" s="15">
        <v>314</v>
      </c>
      <c r="I34" s="14">
        <v>8043</v>
      </c>
      <c r="J34" s="14">
        <v>7422</v>
      </c>
      <c r="K34" s="15">
        <v>0</v>
      </c>
      <c r="L34" s="15">
        <v>0</v>
      </c>
      <c r="M34" s="15">
        <v>3883</v>
      </c>
      <c r="N34" s="15">
        <v>3539</v>
      </c>
      <c r="O34" s="15">
        <v>197</v>
      </c>
      <c r="P34" s="15">
        <v>424</v>
      </c>
      <c r="Q34" s="15">
        <v>0</v>
      </c>
      <c r="R34" s="15">
        <v>0</v>
      </c>
      <c r="S34" s="15">
        <v>0</v>
      </c>
      <c r="T34" s="4"/>
      <c r="U34" s="4"/>
    </row>
    <row r="35" spans="1:21" ht="12" customHeight="1">
      <c r="A35" s="20" t="s">
        <v>56</v>
      </c>
      <c r="B35" s="21">
        <f>SUM(B37:B46)</f>
        <v>5756</v>
      </c>
      <c r="C35" s="21">
        <f>SUM(C37:C46)</f>
        <v>599</v>
      </c>
      <c r="D35" s="21">
        <f>SUM(D37:D46)</f>
        <v>0</v>
      </c>
      <c r="E35" s="21">
        <f>SUM(F35:H35)</f>
        <v>1841</v>
      </c>
      <c r="F35" s="21">
        <f>SUM(F37:F46)</f>
        <v>1747</v>
      </c>
      <c r="G35" s="21">
        <f>SUM(G37:G46)</f>
        <v>35</v>
      </c>
      <c r="H35" s="21">
        <f>SUM(H37:H46)</f>
        <v>59</v>
      </c>
      <c r="I35" s="21">
        <f aca="true" t="shared" si="5" ref="I35:I46">SUM(J35,O35:P35)</f>
        <v>6475</v>
      </c>
      <c r="J35" s="21">
        <f>SUM(K35:N35)</f>
        <v>5916</v>
      </c>
      <c r="K35" s="21">
        <f aca="true" t="shared" si="6" ref="K35:S35">SUM(K37:K46)</f>
        <v>160</v>
      </c>
      <c r="L35" s="21">
        <f t="shared" si="6"/>
        <v>146</v>
      </c>
      <c r="M35" s="21">
        <f t="shared" si="6"/>
        <v>2968</v>
      </c>
      <c r="N35" s="21">
        <f t="shared" si="6"/>
        <v>2642</v>
      </c>
      <c r="O35" s="21">
        <f t="shared" si="6"/>
        <v>184</v>
      </c>
      <c r="P35" s="21">
        <f t="shared" si="6"/>
        <v>375</v>
      </c>
      <c r="Q35" s="21">
        <f t="shared" si="6"/>
        <v>1</v>
      </c>
      <c r="R35" s="21">
        <f t="shared" si="6"/>
        <v>0</v>
      </c>
      <c r="S35" s="21">
        <f t="shared" si="6"/>
        <v>0</v>
      </c>
      <c r="T35" s="4"/>
      <c r="U35" s="4"/>
    </row>
    <row r="36" spans="1:21" ht="7.5" customHeight="1">
      <c r="A36" s="12"/>
      <c r="B36" s="15"/>
      <c r="C36" s="15"/>
      <c r="D36" s="15"/>
      <c r="E36" s="14"/>
      <c r="F36" s="15"/>
      <c r="G36" s="15"/>
      <c r="H36" s="15"/>
      <c r="I36" s="14"/>
      <c r="J36" s="14"/>
      <c r="K36" s="15"/>
      <c r="L36" s="15"/>
      <c r="M36" s="15"/>
      <c r="N36" s="15"/>
      <c r="O36" s="15"/>
      <c r="P36" s="15"/>
      <c r="Q36" s="15"/>
      <c r="R36" s="15"/>
      <c r="S36" s="15"/>
      <c r="T36" s="4"/>
      <c r="U36" s="4"/>
    </row>
    <row r="37" spans="1:21" ht="12" customHeight="1">
      <c r="A37" s="13" t="s">
        <v>2</v>
      </c>
      <c r="B37" s="15">
        <v>0</v>
      </c>
      <c r="C37" s="15">
        <v>0</v>
      </c>
      <c r="D37" s="15">
        <v>0</v>
      </c>
      <c r="E37" s="14">
        <f>SUM(F37:H37)</f>
        <v>539</v>
      </c>
      <c r="F37" s="15">
        <v>539</v>
      </c>
      <c r="G37" s="15">
        <v>0</v>
      </c>
      <c r="H37" s="15">
        <v>0</v>
      </c>
      <c r="I37" s="14">
        <f t="shared" si="5"/>
        <v>740</v>
      </c>
      <c r="J37" s="14">
        <f aca="true" t="shared" si="7" ref="J37:J46">SUM(K37:N37)</f>
        <v>321</v>
      </c>
      <c r="K37" s="15">
        <v>0</v>
      </c>
      <c r="L37" s="15">
        <v>0</v>
      </c>
      <c r="M37" s="15">
        <v>172</v>
      </c>
      <c r="N37" s="15">
        <v>149</v>
      </c>
      <c r="O37" s="15">
        <v>82</v>
      </c>
      <c r="P37" s="15">
        <v>337</v>
      </c>
      <c r="Q37" s="15">
        <v>0</v>
      </c>
      <c r="R37" s="15">
        <v>0</v>
      </c>
      <c r="S37" s="15">
        <v>0</v>
      </c>
      <c r="T37" s="4"/>
      <c r="U37" s="4"/>
    </row>
    <row r="38" spans="1:21" ht="12" customHeight="1">
      <c r="A38" s="13" t="s">
        <v>3</v>
      </c>
      <c r="B38" s="15">
        <v>0</v>
      </c>
      <c r="C38" s="15">
        <v>0</v>
      </c>
      <c r="D38" s="15">
        <v>0</v>
      </c>
      <c r="E38" s="14">
        <f aca="true" t="shared" si="8" ref="E38:E46">SUM(F38:H38)</f>
        <v>8</v>
      </c>
      <c r="F38" s="15">
        <v>4</v>
      </c>
      <c r="G38" s="15">
        <v>4</v>
      </c>
      <c r="H38" s="15">
        <v>0</v>
      </c>
      <c r="I38" s="14">
        <f t="shared" si="5"/>
        <v>0</v>
      </c>
      <c r="J38" s="14">
        <f t="shared" si="7"/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4"/>
      <c r="U38" s="4"/>
    </row>
    <row r="39" spans="1:21" ht="12" customHeight="1">
      <c r="A39" s="13" t="s">
        <v>4</v>
      </c>
      <c r="B39" s="15">
        <v>120</v>
      </c>
      <c r="C39" s="15">
        <v>31</v>
      </c>
      <c r="D39" s="15">
        <v>0</v>
      </c>
      <c r="E39" s="14">
        <f t="shared" si="8"/>
        <v>0</v>
      </c>
      <c r="F39" s="15">
        <v>0</v>
      </c>
      <c r="G39" s="15">
        <v>0</v>
      </c>
      <c r="H39" s="15">
        <v>0</v>
      </c>
      <c r="I39" s="14">
        <f t="shared" si="5"/>
        <v>0</v>
      </c>
      <c r="J39" s="14">
        <f t="shared" si="7"/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4"/>
      <c r="U39" s="4"/>
    </row>
    <row r="40" spans="1:21" ht="12" customHeight="1">
      <c r="A40" s="13" t="s">
        <v>5</v>
      </c>
      <c r="B40" s="15">
        <v>523</v>
      </c>
      <c r="C40" s="15">
        <v>59</v>
      </c>
      <c r="D40" s="15">
        <v>0</v>
      </c>
      <c r="E40" s="14">
        <f t="shared" si="8"/>
        <v>0</v>
      </c>
      <c r="F40" s="15">
        <v>0</v>
      </c>
      <c r="G40" s="15">
        <v>0</v>
      </c>
      <c r="H40" s="15">
        <v>0</v>
      </c>
      <c r="I40" s="14">
        <f t="shared" si="5"/>
        <v>125</v>
      </c>
      <c r="J40" s="14">
        <f t="shared" si="7"/>
        <v>125</v>
      </c>
      <c r="K40" s="15">
        <v>0</v>
      </c>
      <c r="L40" s="15">
        <v>0</v>
      </c>
      <c r="M40" s="15">
        <v>125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4"/>
      <c r="U40" s="4"/>
    </row>
    <row r="41" spans="1:21" ht="12" customHeight="1">
      <c r="A41" s="13" t="s">
        <v>6</v>
      </c>
      <c r="B41" s="15">
        <v>912</v>
      </c>
      <c r="C41" s="15">
        <v>192</v>
      </c>
      <c r="D41" s="15">
        <v>0</v>
      </c>
      <c r="E41" s="14">
        <f t="shared" si="8"/>
        <v>278</v>
      </c>
      <c r="F41" s="15">
        <v>217</v>
      </c>
      <c r="G41" s="15">
        <v>2</v>
      </c>
      <c r="H41" s="15">
        <v>59</v>
      </c>
      <c r="I41" s="14">
        <f t="shared" si="5"/>
        <v>748</v>
      </c>
      <c r="J41" s="14">
        <f t="shared" si="7"/>
        <v>672</v>
      </c>
      <c r="K41" s="15">
        <v>0</v>
      </c>
      <c r="L41" s="15">
        <v>0</v>
      </c>
      <c r="M41" s="15">
        <v>341</v>
      </c>
      <c r="N41" s="15">
        <v>331</v>
      </c>
      <c r="O41" s="15">
        <v>71</v>
      </c>
      <c r="P41" s="15">
        <v>5</v>
      </c>
      <c r="Q41" s="15">
        <v>1</v>
      </c>
      <c r="R41" s="15">
        <v>0</v>
      </c>
      <c r="S41" s="15">
        <v>0</v>
      </c>
      <c r="T41" s="4"/>
      <c r="U41" s="4"/>
    </row>
    <row r="42" spans="1:21" ht="12" customHeight="1">
      <c r="A42" s="13" t="s">
        <v>7</v>
      </c>
      <c r="B42" s="15">
        <v>630</v>
      </c>
      <c r="C42" s="15">
        <v>78</v>
      </c>
      <c r="D42" s="15">
        <v>0</v>
      </c>
      <c r="E42" s="14">
        <f t="shared" si="8"/>
        <v>445</v>
      </c>
      <c r="F42" s="15">
        <v>445</v>
      </c>
      <c r="G42" s="15">
        <v>0</v>
      </c>
      <c r="H42" s="15">
        <v>0</v>
      </c>
      <c r="I42" s="14">
        <f t="shared" si="5"/>
        <v>858</v>
      </c>
      <c r="J42" s="14">
        <f t="shared" si="7"/>
        <v>810</v>
      </c>
      <c r="K42" s="15">
        <v>0</v>
      </c>
      <c r="L42" s="15">
        <v>0</v>
      </c>
      <c r="M42" s="15">
        <v>421</v>
      </c>
      <c r="N42" s="15">
        <v>389</v>
      </c>
      <c r="O42" s="15">
        <v>24</v>
      </c>
      <c r="P42" s="15">
        <v>24</v>
      </c>
      <c r="Q42" s="15">
        <v>0</v>
      </c>
      <c r="R42" s="15">
        <v>0</v>
      </c>
      <c r="S42" s="15">
        <v>0</v>
      </c>
      <c r="T42" s="4"/>
      <c r="U42" s="4"/>
    </row>
    <row r="43" spans="1:21" ht="12" customHeight="1">
      <c r="A43" s="13" t="s">
        <v>8</v>
      </c>
      <c r="B43" s="15">
        <v>0</v>
      </c>
      <c r="C43" s="15">
        <v>0</v>
      </c>
      <c r="D43" s="15">
        <v>0</v>
      </c>
      <c r="E43" s="14">
        <f t="shared" si="8"/>
        <v>0</v>
      </c>
      <c r="F43" s="15">
        <v>0</v>
      </c>
      <c r="G43" s="15">
        <v>0</v>
      </c>
      <c r="H43" s="15">
        <v>0</v>
      </c>
      <c r="I43" s="14">
        <f t="shared" si="5"/>
        <v>306</v>
      </c>
      <c r="J43" s="14">
        <f t="shared" si="7"/>
        <v>306</v>
      </c>
      <c r="K43" s="15">
        <v>160</v>
      </c>
      <c r="L43" s="15">
        <v>146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4"/>
      <c r="U43" s="4"/>
    </row>
    <row r="44" spans="1:21" ht="12" customHeight="1">
      <c r="A44" s="13" t="s">
        <v>9</v>
      </c>
      <c r="B44" s="15">
        <v>460</v>
      </c>
      <c r="C44" s="15">
        <v>55</v>
      </c>
      <c r="D44" s="15">
        <v>0</v>
      </c>
      <c r="E44" s="14">
        <f t="shared" si="8"/>
        <v>335</v>
      </c>
      <c r="F44" s="15">
        <v>335</v>
      </c>
      <c r="G44" s="15">
        <v>0</v>
      </c>
      <c r="H44" s="15">
        <v>0</v>
      </c>
      <c r="I44" s="14">
        <f t="shared" si="5"/>
        <v>1637</v>
      </c>
      <c r="J44" s="14">
        <f t="shared" si="7"/>
        <v>1637</v>
      </c>
      <c r="K44" s="15">
        <v>0</v>
      </c>
      <c r="L44" s="15">
        <v>0</v>
      </c>
      <c r="M44" s="15">
        <v>858</v>
      </c>
      <c r="N44" s="15">
        <v>779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4"/>
      <c r="U44" s="4"/>
    </row>
    <row r="45" spans="1:21" ht="12" customHeight="1">
      <c r="A45" s="13" t="s">
        <v>10</v>
      </c>
      <c r="B45" s="15">
        <v>1577</v>
      </c>
      <c r="C45" s="15">
        <v>73</v>
      </c>
      <c r="D45" s="15">
        <v>0</v>
      </c>
      <c r="E45" s="14">
        <f t="shared" si="8"/>
        <v>58</v>
      </c>
      <c r="F45" s="15">
        <v>58</v>
      </c>
      <c r="G45" s="15">
        <v>0</v>
      </c>
      <c r="H45" s="15">
        <v>0</v>
      </c>
      <c r="I45" s="14">
        <f t="shared" si="5"/>
        <v>988</v>
      </c>
      <c r="J45" s="14">
        <f t="shared" si="7"/>
        <v>978</v>
      </c>
      <c r="K45" s="15">
        <v>0</v>
      </c>
      <c r="L45" s="15">
        <v>0</v>
      </c>
      <c r="M45" s="15">
        <v>510</v>
      </c>
      <c r="N45" s="15">
        <v>468</v>
      </c>
      <c r="O45" s="15">
        <v>5</v>
      </c>
      <c r="P45" s="15">
        <v>5</v>
      </c>
      <c r="Q45" s="15">
        <v>0</v>
      </c>
      <c r="R45" s="15">
        <v>0</v>
      </c>
      <c r="S45" s="15">
        <v>0</v>
      </c>
      <c r="T45" s="4"/>
      <c r="U45" s="4"/>
    </row>
    <row r="46" spans="1:21" ht="12" customHeight="1">
      <c r="A46" s="17" t="s">
        <v>11</v>
      </c>
      <c r="B46" s="18">
        <v>1534</v>
      </c>
      <c r="C46" s="18">
        <v>111</v>
      </c>
      <c r="D46" s="18">
        <v>0</v>
      </c>
      <c r="E46" s="19">
        <f t="shared" si="8"/>
        <v>178</v>
      </c>
      <c r="F46" s="18">
        <v>149</v>
      </c>
      <c r="G46" s="18">
        <v>29</v>
      </c>
      <c r="H46" s="18">
        <v>0</v>
      </c>
      <c r="I46" s="19">
        <f t="shared" si="5"/>
        <v>1073</v>
      </c>
      <c r="J46" s="19">
        <f t="shared" si="7"/>
        <v>1067</v>
      </c>
      <c r="K46" s="18">
        <v>0</v>
      </c>
      <c r="L46" s="18">
        <v>0</v>
      </c>
      <c r="M46" s="18">
        <v>541</v>
      </c>
      <c r="N46" s="18">
        <v>526</v>
      </c>
      <c r="O46" s="18">
        <v>2</v>
      </c>
      <c r="P46" s="18">
        <v>4</v>
      </c>
      <c r="Q46" s="18">
        <v>0</v>
      </c>
      <c r="R46" s="18">
        <v>0</v>
      </c>
      <c r="S46" s="18">
        <v>0</v>
      </c>
      <c r="T46" s="4"/>
      <c r="U46" s="4"/>
    </row>
  </sheetData>
  <mergeCells count="59">
    <mergeCell ref="C1:R2"/>
    <mergeCell ref="I28:I32"/>
    <mergeCell ref="A26:A32"/>
    <mergeCell ref="B28:C29"/>
    <mergeCell ref="D28:D32"/>
    <mergeCell ref="B30:B32"/>
    <mergeCell ref="C30:C32"/>
    <mergeCell ref="B26:D27"/>
    <mergeCell ref="I26:P27"/>
    <mergeCell ref="O31:O32"/>
    <mergeCell ref="P31:P32"/>
    <mergeCell ref="S26:S32"/>
    <mergeCell ref="Q26:Q32"/>
    <mergeCell ref="R26:R32"/>
    <mergeCell ref="O28:P30"/>
    <mergeCell ref="J30:J32"/>
    <mergeCell ref="J28:N29"/>
    <mergeCell ref="K30:L30"/>
    <mergeCell ref="M30:N30"/>
    <mergeCell ref="L31:L32"/>
    <mergeCell ref="K31:K32"/>
    <mergeCell ref="M31:M32"/>
    <mergeCell ref="N31:N32"/>
    <mergeCell ref="X6:X10"/>
    <mergeCell ref="E26:H27"/>
    <mergeCell ref="E28:E32"/>
    <mergeCell ref="F28:F32"/>
    <mergeCell ref="G28:G32"/>
    <mergeCell ref="H28:H32"/>
    <mergeCell ref="T6:U7"/>
    <mergeCell ref="V6:W7"/>
    <mergeCell ref="T8:T10"/>
    <mergeCell ref="U8:U10"/>
    <mergeCell ref="V8:V10"/>
    <mergeCell ref="W8:W10"/>
    <mergeCell ref="Q6:Q10"/>
    <mergeCell ref="R6:S7"/>
    <mergeCell ref="R8:R10"/>
    <mergeCell ref="S8:S10"/>
    <mergeCell ref="O8:O10"/>
    <mergeCell ref="P8:P10"/>
    <mergeCell ref="O6:P7"/>
    <mergeCell ref="K8:K10"/>
    <mergeCell ref="L8:L10"/>
    <mergeCell ref="M8:M10"/>
    <mergeCell ref="F6:F10"/>
    <mergeCell ref="G6:G10"/>
    <mergeCell ref="N8:N10"/>
    <mergeCell ref="J6:N7"/>
    <mergeCell ref="M4:Q5"/>
    <mergeCell ref="A4:A10"/>
    <mergeCell ref="C6:C10"/>
    <mergeCell ref="D6:D10"/>
    <mergeCell ref="B4:B10"/>
    <mergeCell ref="C4:H5"/>
    <mergeCell ref="H6:H10"/>
    <mergeCell ref="I6:I10"/>
    <mergeCell ref="J8:J10"/>
    <mergeCell ref="E6:E10"/>
  </mergeCells>
  <printOptions horizontalCentered="1" verticalCentered="1"/>
  <pageMargins left="0.67" right="0.35" top="0.62" bottom="0.6" header="0.66" footer="0.5118110236220472"/>
  <pageSetup blackAndWhite="1" fitToHeight="1" fitToWidth="1" horizontalDpi="300" verticalDpi="300" orientation="landscape" paperSize="9" scale="9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2003-05-19T04:49:51Z</cp:lastPrinted>
  <dcterms:created xsi:type="dcterms:W3CDTF">2002-01-08T01:58:16Z</dcterms:created>
  <dcterms:modified xsi:type="dcterms:W3CDTF">2003-05-19T04:49:54Z</dcterms:modified>
  <cp:category/>
  <cp:version/>
  <cp:contentType/>
  <cp:contentStatus/>
</cp:coreProperties>
</file>