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>
    <definedName name="_xlnm.Print_Area" localSheetId="0">'Sheet1'!$A$1:$U$47</definedName>
  </definedNames>
  <calcPr fullCalcOnLoad="1"/>
</workbook>
</file>

<file path=xl/sharedStrings.xml><?xml version="1.0" encoding="utf-8"?>
<sst xmlns="http://schemas.openxmlformats.org/spreadsheetml/2006/main" count="83" uniqueCount="58">
  <si>
    <t>総数</t>
  </si>
  <si>
    <t>その他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</si>
  <si>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</si>
  <si>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</si>
  <si>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</si>
  <si>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</si>
  <si>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</si>
  <si>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</si>
  <si>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</si>
  <si>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</si>
  <si>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</si>
  <si>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</si>
  <si>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総数</t>
  </si>
  <si>
    <t>赤痢</t>
  </si>
  <si>
    <t>結核</t>
  </si>
  <si>
    <t>病原微生物学的検査</t>
  </si>
  <si>
    <t>血液</t>
  </si>
  <si>
    <t>一般</t>
  </si>
  <si>
    <t>梅毒血清
反応</t>
  </si>
  <si>
    <t>生化学</t>
  </si>
  <si>
    <t>先天性代謝
異常検査</t>
  </si>
  <si>
    <t>生化学検査</t>
  </si>
  <si>
    <t>尿検査</t>
  </si>
  <si>
    <t>臨床学的検査</t>
  </si>
  <si>
    <t>糞便検査</t>
  </si>
  <si>
    <t>潜血反応</t>
  </si>
  <si>
    <t>寄生虫卵</t>
  </si>
  <si>
    <t>生理学的検査</t>
  </si>
  <si>
    <t>心電図</t>
  </si>
  <si>
    <t>眼底</t>
  </si>
  <si>
    <t>食品等の検査</t>
  </si>
  <si>
    <t>細菌学
的検査</t>
  </si>
  <si>
    <t>理化学
的検査</t>
  </si>
  <si>
    <t>その他
の検査</t>
  </si>
  <si>
    <t>水質検査</t>
  </si>
  <si>
    <t>飲用水</t>
  </si>
  <si>
    <t>水道原水</t>
  </si>
  <si>
    <t>廃棄物
関係
検査</t>
  </si>
  <si>
    <t>環境
測定
検査</t>
  </si>
  <si>
    <t>細菌学
的検査</t>
  </si>
  <si>
    <t>理化学
的検査</t>
  </si>
  <si>
    <t>その他
の検査</t>
  </si>
  <si>
    <t>利用水
(プール水等)</t>
  </si>
  <si>
    <t>胸部Ｘ線検査</t>
  </si>
  <si>
    <t>間接撮影</t>
  </si>
  <si>
    <t>直接撮影</t>
  </si>
  <si>
    <t>コレラ</t>
  </si>
  <si>
    <t>チフス</t>
  </si>
  <si>
    <t>年度次
保健所</t>
  </si>
  <si>
    <t>その他
の検査</t>
  </si>
  <si>
    <t>臨床学的検査</t>
  </si>
  <si>
    <t>平成10年度～平成12年度</t>
  </si>
  <si>
    <t>10年度</t>
  </si>
  <si>
    <t>11年度</t>
  </si>
  <si>
    <t>12年度</t>
  </si>
  <si>
    <t>地域保健・老人保健事業報告</t>
  </si>
  <si>
    <t>１０ 表</t>
  </si>
  <si>
    <t>第１０表　保健所が実施した試験検査件数，検査の種類・年度次・保健所別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</si>
</sst>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/>
    </xf>
    <xf numFmtId="179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5" fillId="0" borderId="6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distributed" vertical="center"/>
    </xf>
    <xf numFmtId="179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vertical="center"/>
    </xf>
    <xf numFmtId="0" fontId="0" fillId="0" borderId="0" xfId="0" applyAlignment="1">
      <alignment/>
    </xf>
    <xf numFmtId="179" fontId="9" fillId="0" borderId="0" xfId="0" applyNumberFormat="1" applyFont="1" applyFill="1" applyBorder="1" applyAlignment="1" quotePrefix="1">
      <alignment horizontal="right"/>
    </xf>
    <xf numFmtId="179" fontId="6" fillId="0" borderId="4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center" vertical="center" wrapText="1"/>
    </xf>
    <xf numFmtId="179" fontId="4" fillId="0" borderId="0" xfId="0" applyNumberFormat="1" applyFont="1" applyFill="1" applyAlignment="1" quotePrefix="1">
      <alignment horizontal="center" vertical="center" wrapText="1"/>
    </xf>
    <xf numFmtId="0" fontId="0" fillId="0" borderId="0" xfId="0" applyAlignment="1">
      <alignment/>
    </xf>
    <xf numFmtId="179" fontId="5" fillId="0" borderId="7" xfId="0" applyNumberFormat="1" applyFont="1" applyFill="1" applyBorder="1" applyAlignment="1">
      <alignment horizontal="distributed" vertical="center" wrapText="1"/>
    </xf>
    <xf numFmtId="179" fontId="5" fillId="0" borderId="8" xfId="0" applyNumberFormat="1" applyFont="1" applyFill="1" applyBorder="1" applyAlignment="1">
      <alignment horizontal="distributed" vertical="center" wrapText="1"/>
    </xf>
    <xf numFmtId="179" fontId="5" fillId="0" borderId="9" xfId="0" applyNumberFormat="1" applyFont="1" applyFill="1" applyBorder="1" applyAlignment="1">
      <alignment horizontal="distributed" vertical="center" wrapText="1"/>
    </xf>
    <xf numFmtId="179" fontId="5" fillId="0" borderId="10" xfId="0" applyNumberFormat="1" applyFont="1" applyFill="1" applyBorder="1" applyAlignment="1" quotePrefix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5" fillId="0" borderId="3" xfId="0" applyNumberFormat="1" applyFont="1" applyFill="1" applyBorder="1" applyAlignment="1">
      <alignment horizontal="distributed" vertical="center" wrapText="1"/>
    </xf>
    <xf numFmtId="179" fontId="5" fillId="0" borderId="6" xfId="0" applyNumberFormat="1" applyFont="1" applyFill="1" applyBorder="1" applyAlignment="1">
      <alignment horizontal="distributed" vertical="center" wrapText="1"/>
    </xf>
    <xf numFmtId="179" fontId="5" fillId="0" borderId="7" xfId="0" applyNumberFormat="1" applyFont="1" applyFill="1" applyBorder="1" applyAlignment="1">
      <alignment horizontal="distributed" vertical="center"/>
    </xf>
    <xf numFmtId="179" fontId="5" fillId="0" borderId="8" xfId="0" applyNumberFormat="1" applyFont="1" applyFill="1" applyBorder="1" applyAlignment="1">
      <alignment horizontal="distributed" vertical="center"/>
    </xf>
    <xf numFmtId="179" fontId="5" fillId="0" borderId="9" xfId="0" applyNumberFormat="1" applyFont="1" applyFill="1" applyBorder="1" applyAlignment="1">
      <alignment horizontal="distributed" vertical="center"/>
    </xf>
    <xf numFmtId="179" fontId="5" fillId="0" borderId="1" xfId="0" applyNumberFormat="1" applyFont="1" applyFill="1" applyBorder="1" applyAlignment="1">
      <alignment horizontal="distributed" vertical="center"/>
    </xf>
    <xf numFmtId="179" fontId="5" fillId="0" borderId="2" xfId="0" applyNumberFormat="1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3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distributed" vertical="center"/>
    </xf>
    <xf numFmtId="179" fontId="5" fillId="0" borderId="6" xfId="0" applyNumberFormat="1" applyFont="1" applyFill="1" applyBorder="1" applyAlignment="1">
      <alignment horizontal="distributed" vertical="center"/>
    </xf>
    <xf numFmtId="179" fontId="5" fillId="0" borderId="2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4" xfId="0" applyNumberFormat="1" applyFont="1" applyFill="1" applyBorder="1" applyAlignment="1">
      <alignment horizontal="distributed" vertical="center" wrapText="1"/>
    </xf>
    <xf numFmtId="179" fontId="5" fillId="0" borderId="10" xfId="0" applyNumberFormat="1" applyFont="1" applyFill="1" applyBorder="1" applyAlignment="1">
      <alignment horizontal="distributed" vertical="center" wrapText="1"/>
    </xf>
    <xf numFmtId="179" fontId="5" fillId="0" borderId="5" xfId="0" applyNumberFormat="1" applyFont="1" applyFill="1" applyBorder="1" applyAlignment="1">
      <alignment horizontal="distributed" vertical="center" wrapText="1"/>
    </xf>
    <xf numFmtId="179" fontId="5" fillId="0" borderId="6" xfId="0" applyNumberFormat="1" applyFont="1" applyFill="1" applyBorder="1" applyAlignment="1">
      <alignment horizontal="distributed" vertical="center" wrapText="1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3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4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horizontal="center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/>
    </xf>
    <xf numFmtId="179" fontId="5" fillId="0" borderId="3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distributed" vertical="center" wrapText="1"/>
    </xf>
    <xf numFmtId="179" fontId="5" fillId="0" borderId="7" xfId="0" applyNumberFormat="1" applyFont="1" applyFill="1" applyBorder="1" applyAlignment="1" quotePrefix="1">
      <alignment horizontal="distributed" vertical="center" wrapText="1"/>
    </xf>
    <xf numFmtId="179" fontId="5" fillId="0" borderId="2" xfId="0" applyNumberFormat="1" applyFont="1" applyFill="1" applyBorder="1" applyAlignment="1" quotePrefix="1">
      <alignment horizontal="distributed" vertical="center"/>
    </xf>
    <xf numFmtId="179" fontId="5" fillId="0" borderId="17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8.625" style="1" customWidth="1"/>
    <col min="2" max="2" width="7.625" style="1" customWidth="1"/>
    <col min="3" max="3" width="6.875" style="1" customWidth="1"/>
    <col min="4" max="21" width="6.625" style="1" customWidth="1"/>
    <col min="22" max="39" width="10.625" style="1" customWidth="1"/>
    <col min="40" max="16384" width="9.00390625" style="1" customWidth="1"/>
  </cols>
  <sheetData>
    <row r="1" spans="1:21" ht="17.25" customHeight="1">
      <c r="A1" s="26" t="s">
        <v>55</v>
      </c>
      <c r="C1" s="28" t="s">
        <v>57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3"/>
      <c r="T1" s="23"/>
      <c r="U1" s="23"/>
    </row>
    <row r="2" spans="1:21" ht="17.25" customHeight="1">
      <c r="A2" s="27" t="s">
        <v>56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3"/>
      <c r="T2" s="23"/>
      <c r="U2" s="23"/>
    </row>
    <row r="3" spans="1:24" ht="1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4" t="s">
        <v>51</v>
      </c>
      <c r="V3" s="2"/>
      <c r="W3" s="2"/>
      <c r="X3" s="2"/>
    </row>
    <row r="4" spans="1:24" ht="12" customHeight="1">
      <c r="A4" s="33" t="s">
        <v>48</v>
      </c>
      <c r="B4" s="73" t="s">
        <v>0</v>
      </c>
      <c r="C4" s="44" t="s">
        <v>15</v>
      </c>
      <c r="D4" s="45"/>
      <c r="E4" s="45"/>
      <c r="F4" s="45"/>
      <c r="G4" s="45"/>
      <c r="H4" s="46"/>
      <c r="I4" s="8"/>
      <c r="J4" s="9"/>
      <c r="K4" s="9"/>
      <c r="L4" s="9"/>
      <c r="M4" s="72" t="s">
        <v>50</v>
      </c>
      <c r="N4" s="45"/>
      <c r="O4" s="45"/>
      <c r="P4" s="45"/>
      <c r="Q4" s="45"/>
      <c r="R4" s="9"/>
      <c r="S4" s="9"/>
      <c r="T4" s="9"/>
      <c r="U4" s="9"/>
      <c r="V4" s="3"/>
      <c r="W4" s="3"/>
      <c r="X4" s="3"/>
    </row>
    <row r="5" spans="1:24" ht="12" customHeight="1">
      <c r="A5" s="34"/>
      <c r="B5" s="31"/>
      <c r="C5" s="47"/>
      <c r="D5" s="48"/>
      <c r="E5" s="48"/>
      <c r="F5" s="48"/>
      <c r="G5" s="48"/>
      <c r="H5" s="49"/>
      <c r="I5" s="10"/>
      <c r="J5" s="11"/>
      <c r="K5" s="11"/>
      <c r="L5" s="11"/>
      <c r="M5" s="48"/>
      <c r="N5" s="48"/>
      <c r="O5" s="48"/>
      <c r="P5" s="48"/>
      <c r="Q5" s="48"/>
      <c r="R5" s="11"/>
      <c r="S5" s="11"/>
      <c r="T5" s="11"/>
      <c r="U5" s="11"/>
      <c r="V5" s="3"/>
      <c r="W5" s="3"/>
      <c r="X5" s="3"/>
    </row>
    <row r="6" spans="1:24" ht="12" customHeight="1">
      <c r="A6" s="34"/>
      <c r="B6" s="31"/>
      <c r="C6" s="30" t="s">
        <v>12</v>
      </c>
      <c r="D6" s="30" t="s">
        <v>13</v>
      </c>
      <c r="E6" s="30" t="s">
        <v>46</v>
      </c>
      <c r="F6" s="30" t="s">
        <v>47</v>
      </c>
      <c r="G6" s="30" t="s">
        <v>14</v>
      </c>
      <c r="H6" s="30" t="s">
        <v>1</v>
      </c>
      <c r="I6" s="30" t="s">
        <v>0</v>
      </c>
      <c r="J6" s="37" t="s">
        <v>16</v>
      </c>
      <c r="K6" s="60"/>
      <c r="L6" s="60"/>
      <c r="M6" s="60"/>
      <c r="N6" s="38"/>
      <c r="O6" s="37" t="s">
        <v>21</v>
      </c>
      <c r="P6" s="38"/>
      <c r="Q6" s="30" t="s">
        <v>22</v>
      </c>
      <c r="R6" s="37" t="s">
        <v>24</v>
      </c>
      <c r="S6" s="38"/>
      <c r="T6" s="37" t="s">
        <v>27</v>
      </c>
      <c r="U6" s="60"/>
      <c r="V6" s="64"/>
      <c r="W6" s="64"/>
      <c r="X6" s="64"/>
    </row>
    <row r="7" spans="1:24" ht="12" customHeight="1">
      <c r="A7" s="35"/>
      <c r="B7" s="31"/>
      <c r="C7" s="42"/>
      <c r="D7" s="42"/>
      <c r="E7" s="42"/>
      <c r="F7" s="42"/>
      <c r="G7" s="42"/>
      <c r="H7" s="42"/>
      <c r="I7" s="42"/>
      <c r="J7" s="39"/>
      <c r="K7" s="61"/>
      <c r="L7" s="61"/>
      <c r="M7" s="61"/>
      <c r="N7" s="40"/>
      <c r="O7" s="65"/>
      <c r="P7" s="70"/>
      <c r="Q7" s="31"/>
      <c r="R7" s="65"/>
      <c r="S7" s="70"/>
      <c r="T7" s="65"/>
      <c r="U7" s="66"/>
      <c r="V7" s="64"/>
      <c r="W7" s="64"/>
      <c r="X7" s="64"/>
    </row>
    <row r="8" spans="1:24" ht="12" customHeight="1">
      <c r="A8" s="35"/>
      <c r="B8" s="31"/>
      <c r="C8" s="42"/>
      <c r="D8" s="42"/>
      <c r="E8" s="42"/>
      <c r="F8" s="42"/>
      <c r="G8" s="42"/>
      <c r="H8" s="42"/>
      <c r="I8" s="42"/>
      <c r="J8" s="42" t="s">
        <v>0</v>
      </c>
      <c r="K8" s="42" t="s">
        <v>17</v>
      </c>
      <c r="L8" s="31" t="s">
        <v>18</v>
      </c>
      <c r="M8" s="42"/>
      <c r="N8" s="71" t="s">
        <v>49</v>
      </c>
      <c r="O8" s="41" t="s">
        <v>19</v>
      </c>
      <c r="P8" s="30" t="s">
        <v>20</v>
      </c>
      <c r="Q8" s="31"/>
      <c r="R8" s="41" t="s">
        <v>25</v>
      </c>
      <c r="S8" s="30" t="s">
        <v>26</v>
      </c>
      <c r="T8" s="41" t="s">
        <v>28</v>
      </c>
      <c r="U8" s="56" t="s">
        <v>29</v>
      </c>
      <c r="V8" s="69"/>
      <c r="W8" s="69"/>
      <c r="X8" s="64"/>
    </row>
    <row r="9" spans="1:24" ht="12" customHeight="1">
      <c r="A9" s="35"/>
      <c r="B9" s="3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31"/>
      <c r="R9" s="42"/>
      <c r="S9" s="42"/>
      <c r="T9" s="42"/>
      <c r="U9" s="67"/>
      <c r="V9" s="69"/>
      <c r="W9" s="69"/>
      <c r="X9" s="64"/>
    </row>
    <row r="10" spans="1:24" ht="12" customHeight="1">
      <c r="A10" s="36"/>
      <c r="B10" s="3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32"/>
      <c r="R10" s="43"/>
      <c r="S10" s="43"/>
      <c r="T10" s="43"/>
      <c r="U10" s="68"/>
      <c r="V10" s="69"/>
      <c r="W10" s="69"/>
      <c r="X10" s="64"/>
    </row>
    <row r="11" spans="1:24" ht="12" customHeight="1">
      <c r="A11" s="13" t="s">
        <v>52</v>
      </c>
      <c r="B11" s="14">
        <v>214936</v>
      </c>
      <c r="C11" s="14">
        <v>167089</v>
      </c>
      <c r="D11" s="15">
        <v>60728</v>
      </c>
      <c r="E11" s="15">
        <v>17</v>
      </c>
      <c r="F11" s="15">
        <v>60698</v>
      </c>
      <c r="G11" s="15">
        <v>138</v>
      </c>
      <c r="H11" s="15">
        <v>45508</v>
      </c>
      <c r="I11" s="14">
        <v>37296</v>
      </c>
      <c r="J11" s="16">
        <v>6571</v>
      </c>
      <c r="K11" s="15">
        <v>4613</v>
      </c>
      <c r="L11" s="15">
        <v>1855</v>
      </c>
      <c r="M11" s="15"/>
      <c r="N11" s="15">
        <v>103</v>
      </c>
      <c r="O11" s="15">
        <v>4125</v>
      </c>
      <c r="P11" s="15">
        <v>0</v>
      </c>
      <c r="Q11" s="15">
        <v>17956</v>
      </c>
      <c r="R11" s="15">
        <v>142</v>
      </c>
      <c r="S11" s="15">
        <v>913</v>
      </c>
      <c r="T11" s="15">
        <v>1041</v>
      </c>
      <c r="U11" s="15">
        <v>14</v>
      </c>
      <c r="V11" s="5"/>
      <c r="W11" s="5"/>
      <c r="X11" s="5"/>
    </row>
    <row r="12" spans="1:24" ht="12" customHeight="1">
      <c r="A12" s="13" t="s">
        <v>53</v>
      </c>
      <c r="B12" s="14">
        <v>212718</v>
      </c>
      <c r="C12" s="14">
        <v>159299</v>
      </c>
      <c r="D12" s="15">
        <v>53062</v>
      </c>
      <c r="E12" s="15">
        <v>907</v>
      </c>
      <c r="F12" s="15">
        <v>52947</v>
      </c>
      <c r="G12" s="15">
        <v>550</v>
      </c>
      <c r="H12" s="15">
        <v>51833</v>
      </c>
      <c r="I12" s="14">
        <v>41496</v>
      </c>
      <c r="J12" s="16">
        <v>6563</v>
      </c>
      <c r="K12" s="15">
        <v>4520</v>
      </c>
      <c r="L12" s="15">
        <v>1658</v>
      </c>
      <c r="M12" s="15">
        <v>384</v>
      </c>
      <c r="N12" s="15">
        <v>1</v>
      </c>
      <c r="O12" s="15">
        <v>3603</v>
      </c>
      <c r="P12" s="15">
        <v>0</v>
      </c>
      <c r="Q12" s="15">
        <v>18220</v>
      </c>
      <c r="R12" s="15">
        <v>129</v>
      </c>
      <c r="S12" s="15">
        <v>1097</v>
      </c>
      <c r="T12" s="15">
        <v>1193</v>
      </c>
      <c r="U12" s="15">
        <v>0</v>
      </c>
      <c r="V12" s="5"/>
      <c r="W12" s="5"/>
      <c r="X12" s="5"/>
    </row>
    <row r="13" spans="1:24" ht="12" customHeight="1">
      <c r="A13" s="20" t="s">
        <v>54</v>
      </c>
      <c r="B13" s="21">
        <f>SUM(C13,I13,E36,I36)</f>
        <v>177543</v>
      </c>
      <c r="C13" s="21">
        <f>SUM(D13:H13)</f>
        <v>133326</v>
      </c>
      <c r="D13" s="21">
        <f>SUM(D15:D24)</f>
        <v>47979</v>
      </c>
      <c r="E13" s="21">
        <f>SUM(E15:E24)</f>
        <v>0</v>
      </c>
      <c r="F13" s="21">
        <f>SUM(F15:F24)</f>
        <v>47927</v>
      </c>
      <c r="G13" s="21">
        <f>SUM(G15:G24)</f>
        <v>190</v>
      </c>
      <c r="H13" s="21">
        <f>SUM(H15:H24)</f>
        <v>37230</v>
      </c>
      <c r="I13" s="21">
        <f>SUM(J13,O13:U13,B36:D36)</f>
        <v>33946</v>
      </c>
      <c r="J13" s="22">
        <f>SUM(K13:N13)</f>
        <v>5868</v>
      </c>
      <c r="K13" s="21">
        <f aca="true" t="shared" si="0" ref="K13:U13">SUM(K15:K24)</f>
        <v>4285</v>
      </c>
      <c r="L13" s="21">
        <f t="shared" si="0"/>
        <v>1183</v>
      </c>
      <c r="M13" s="21">
        <f t="shared" si="0"/>
        <v>363</v>
      </c>
      <c r="N13" s="21">
        <f t="shared" si="0"/>
        <v>37</v>
      </c>
      <c r="O13" s="21">
        <f t="shared" si="0"/>
        <v>3849</v>
      </c>
      <c r="P13" s="21">
        <f t="shared" si="0"/>
        <v>0</v>
      </c>
      <c r="Q13" s="21">
        <f t="shared" si="0"/>
        <v>15555</v>
      </c>
      <c r="R13" s="21">
        <f t="shared" si="0"/>
        <v>83</v>
      </c>
      <c r="S13" s="21">
        <f t="shared" si="0"/>
        <v>779</v>
      </c>
      <c r="T13" s="21">
        <f t="shared" si="0"/>
        <v>2011</v>
      </c>
      <c r="U13" s="21">
        <f t="shared" si="0"/>
        <v>0</v>
      </c>
      <c r="V13" s="5"/>
      <c r="W13" s="5"/>
      <c r="X13" s="5"/>
    </row>
    <row r="14" spans="1:24" ht="12" customHeight="1">
      <c r="A14" s="12"/>
      <c r="B14" s="14"/>
      <c r="C14" s="14"/>
      <c r="D14" s="15"/>
      <c r="E14" s="15"/>
      <c r="F14" s="15"/>
      <c r="G14" s="15"/>
      <c r="H14" s="15"/>
      <c r="I14" s="14"/>
      <c r="J14" s="1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5"/>
      <c r="W14" s="5"/>
      <c r="X14" s="5"/>
    </row>
    <row r="15" spans="1:24" ht="12" customHeight="1">
      <c r="A15" s="13" t="s">
        <v>2</v>
      </c>
      <c r="B15" s="14">
        <f aca="true" t="shared" si="1" ref="B15:B24">SUM(C15,I15,E38,I38)</f>
        <v>60791</v>
      </c>
      <c r="C15" s="14">
        <f aca="true" t="shared" si="2" ref="C15:C24">SUM(D15:H15)</f>
        <v>49199</v>
      </c>
      <c r="D15" s="15">
        <v>18437</v>
      </c>
      <c r="E15" s="15">
        <v>0</v>
      </c>
      <c r="F15" s="15">
        <v>18437</v>
      </c>
      <c r="G15" s="15">
        <v>6</v>
      </c>
      <c r="H15" s="15">
        <v>12319</v>
      </c>
      <c r="I15" s="14">
        <f aca="true" t="shared" si="3" ref="I15:I24">SUM(J15,O15:U15,B38:D38)</f>
        <v>10351</v>
      </c>
      <c r="J15" s="16">
        <f>SUM(K15:N15)</f>
        <v>1431</v>
      </c>
      <c r="K15" s="15">
        <v>850</v>
      </c>
      <c r="L15" s="15">
        <v>418</v>
      </c>
      <c r="M15" s="15">
        <v>142</v>
      </c>
      <c r="N15" s="15">
        <v>21</v>
      </c>
      <c r="O15" s="15">
        <v>523</v>
      </c>
      <c r="P15" s="15">
        <v>0</v>
      </c>
      <c r="Q15" s="15">
        <v>6969</v>
      </c>
      <c r="R15" s="15">
        <v>18</v>
      </c>
      <c r="S15" s="15">
        <v>43</v>
      </c>
      <c r="T15" s="15">
        <v>657</v>
      </c>
      <c r="U15" s="15">
        <v>0</v>
      </c>
      <c r="V15" s="5"/>
      <c r="W15" s="5"/>
      <c r="X15" s="5"/>
    </row>
    <row r="16" spans="1:24" ht="12" customHeight="1">
      <c r="A16" s="13" t="s">
        <v>3</v>
      </c>
      <c r="B16" s="14">
        <f t="shared" si="1"/>
        <v>1188</v>
      </c>
      <c r="C16" s="14">
        <f t="shared" si="2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4">
        <f t="shared" si="3"/>
        <v>1188</v>
      </c>
      <c r="J16" s="16">
        <f aca="true" t="shared" si="4" ref="J16:J24">SUM(K16:N16)</f>
        <v>202</v>
      </c>
      <c r="K16" s="15">
        <v>202</v>
      </c>
      <c r="L16" s="15">
        <v>0</v>
      </c>
      <c r="M16" s="15">
        <v>0</v>
      </c>
      <c r="N16" s="15">
        <v>0</v>
      </c>
      <c r="O16" s="15">
        <v>145</v>
      </c>
      <c r="P16" s="15">
        <v>0</v>
      </c>
      <c r="Q16" s="15">
        <v>368</v>
      </c>
      <c r="R16" s="15">
        <v>0</v>
      </c>
      <c r="S16" s="15">
        <v>0</v>
      </c>
      <c r="T16" s="15">
        <v>151</v>
      </c>
      <c r="U16" s="15">
        <v>0</v>
      </c>
      <c r="V16" s="5"/>
      <c r="W16" s="5"/>
      <c r="X16" s="5"/>
    </row>
    <row r="17" spans="1:24" ht="12" customHeight="1">
      <c r="A17" s="13" t="s">
        <v>4</v>
      </c>
      <c r="B17" s="14">
        <f t="shared" si="1"/>
        <v>45379</v>
      </c>
      <c r="C17" s="14">
        <f t="shared" si="2"/>
        <v>38910</v>
      </c>
      <c r="D17" s="15">
        <v>14244</v>
      </c>
      <c r="E17" s="15">
        <v>0</v>
      </c>
      <c r="F17" s="15">
        <v>14244</v>
      </c>
      <c r="G17" s="15">
        <v>180</v>
      </c>
      <c r="H17" s="15">
        <v>10242</v>
      </c>
      <c r="I17" s="14">
        <f t="shared" si="3"/>
        <v>4525</v>
      </c>
      <c r="J17" s="16">
        <f t="shared" si="4"/>
        <v>650</v>
      </c>
      <c r="K17" s="15">
        <v>412</v>
      </c>
      <c r="L17" s="15">
        <v>199</v>
      </c>
      <c r="M17" s="15">
        <v>39</v>
      </c>
      <c r="N17" s="15">
        <v>0</v>
      </c>
      <c r="O17" s="15">
        <v>371</v>
      </c>
      <c r="P17" s="15">
        <v>0</v>
      </c>
      <c r="Q17" s="15">
        <v>1736</v>
      </c>
      <c r="R17" s="15">
        <v>1</v>
      </c>
      <c r="S17" s="15">
        <v>4</v>
      </c>
      <c r="T17" s="15">
        <v>198</v>
      </c>
      <c r="U17" s="15">
        <v>0</v>
      </c>
      <c r="V17" s="5"/>
      <c r="W17" s="5"/>
      <c r="X17" s="5"/>
    </row>
    <row r="18" spans="1:24" ht="12" customHeight="1">
      <c r="A18" s="13" t="s">
        <v>5</v>
      </c>
      <c r="B18" s="14">
        <f t="shared" si="1"/>
        <v>0</v>
      </c>
      <c r="C18" s="14">
        <f t="shared" si="2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4">
        <f t="shared" si="3"/>
        <v>0</v>
      </c>
      <c r="J18" s="16">
        <f t="shared" si="4"/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5"/>
      <c r="W18" s="5"/>
      <c r="X18" s="5"/>
    </row>
    <row r="19" spans="1:24" ht="12" customHeight="1">
      <c r="A19" s="13" t="s">
        <v>6</v>
      </c>
      <c r="B19" s="14">
        <f t="shared" si="1"/>
        <v>15948</v>
      </c>
      <c r="C19" s="14">
        <f t="shared" si="2"/>
        <v>10968</v>
      </c>
      <c r="D19" s="15">
        <v>4084</v>
      </c>
      <c r="E19" s="15">
        <v>0</v>
      </c>
      <c r="F19" s="15">
        <v>4081</v>
      </c>
      <c r="G19" s="15">
        <v>1</v>
      </c>
      <c r="H19" s="15">
        <v>2802</v>
      </c>
      <c r="I19" s="14">
        <f t="shared" si="3"/>
        <v>3824</v>
      </c>
      <c r="J19" s="16">
        <f t="shared" si="4"/>
        <v>708</v>
      </c>
      <c r="K19" s="15">
        <v>505</v>
      </c>
      <c r="L19" s="15">
        <v>190</v>
      </c>
      <c r="M19" s="15">
        <v>13</v>
      </c>
      <c r="N19" s="15">
        <v>0</v>
      </c>
      <c r="O19" s="15">
        <v>423</v>
      </c>
      <c r="P19" s="15">
        <v>0</v>
      </c>
      <c r="Q19" s="15">
        <v>885</v>
      </c>
      <c r="R19" s="15">
        <v>43</v>
      </c>
      <c r="S19" s="15">
        <v>404</v>
      </c>
      <c r="T19" s="15">
        <v>443</v>
      </c>
      <c r="U19" s="15">
        <v>0</v>
      </c>
      <c r="V19" s="5"/>
      <c r="W19" s="5"/>
      <c r="X19" s="5"/>
    </row>
    <row r="20" spans="1:24" ht="12" customHeight="1">
      <c r="A20" s="13" t="s">
        <v>7</v>
      </c>
      <c r="B20" s="14">
        <f t="shared" si="1"/>
        <v>14682</v>
      </c>
      <c r="C20" s="14">
        <f t="shared" si="2"/>
        <v>11029</v>
      </c>
      <c r="D20" s="15">
        <v>2887</v>
      </c>
      <c r="E20" s="15">
        <v>0</v>
      </c>
      <c r="F20" s="15">
        <v>2887</v>
      </c>
      <c r="G20" s="15">
        <v>0</v>
      </c>
      <c r="H20" s="15">
        <v>5255</v>
      </c>
      <c r="I20" s="14">
        <f t="shared" si="3"/>
        <v>2474</v>
      </c>
      <c r="J20" s="16">
        <f t="shared" si="4"/>
        <v>496</v>
      </c>
      <c r="K20" s="15">
        <v>343</v>
      </c>
      <c r="L20" s="15">
        <v>32</v>
      </c>
      <c r="M20" s="15">
        <v>117</v>
      </c>
      <c r="N20" s="15">
        <v>4</v>
      </c>
      <c r="O20" s="15">
        <v>328</v>
      </c>
      <c r="P20" s="15">
        <v>0</v>
      </c>
      <c r="Q20" s="15">
        <v>713</v>
      </c>
      <c r="R20" s="15">
        <v>0</v>
      </c>
      <c r="S20" s="15">
        <v>0</v>
      </c>
      <c r="T20" s="15">
        <v>205</v>
      </c>
      <c r="U20" s="15">
        <v>0</v>
      </c>
      <c r="V20" s="5"/>
      <c r="W20" s="5"/>
      <c r="X20" s="5"/>
    </row>
    <row r="21" spans="1:24" ht="12" customHeight="1">
      <c r="A21" s="13" t="s">
        <v>8</v>
      </c>
      <c r="B21" s="14">
        <f t="shared" si="1"/>
        <v>5816</v>
      </c>
      <c r="C21" s="14">
        <f t="shared" si="2"/>
        <v>4506</v>
      </c>
      <c r="D21" s="15">
        <v>1400</v>
      </c>
      <c r="E21" s="15">
        <v>0</v>
      </c>
      <c r="F21" s="15">
        <v>1350</v>
      </c>
      <c r="G21" s="15">
        <v>0</v>
      </c>
      <c r="H21" s="15">
        <v>1756</v>
      </c>
      <c r="I21" s="14">
        <f t="shared" si="3"/>
        <v>916</v>
      </c>
      <c r="J21" s="16">
        <f t="shared" si="4"/>
        <v>241</v>
      </c>
      <c r="K21" s="15">
        <v>214</v>
      </c>
      <c r="L21" s="15">
        <v>25</v>
      </c>
      <c r="M21" s="15">
        <v>2</v>
      </c>
      <c r="N21" s="15">
        <v>0</v>
      </c>
      <c r="O21" s="15">
        <v>240</v>
      </c>
      <c r="P21" s="15">
        <v>0</v>
      </c>
      <c r="Q21" s="15">
        <v>435</v>
      </c>
      <c r="R21" s="15">
        <v>0</v>
      </c>
      <c r="S21" s="15">
        <v>0</v>
      </c>
      <c r="T21" s="15">
        <v>0</v>
      </c>
      <c r="U21" s="15">
        <v>0</v>
      </c>
      <c r="V21" s="5"/>
      <c r="W21" s="5"/>
      <c r="X21" s="5"/>
    </row>
    <row r="22" spans="1:24" ht="12" customHeight="1">
      <c r="A22" s="13" t="s">
        <v>9</v>
      </c>
      <c r="B22" s="14">
        <f t="shared" si="1"/>
        <v>12908</v>
      </c>
      <c r="C22" s="14">
        <f t="shared" si="2"/>
        <v>4950</v>
      </c>
      <c r="D22" s="15">
        <v>1939</v>
      </c>
      <c r="E22" s="15">
        <v>0</v>
      </c>
      <c r="F22" s="15">
        <v>1940</v>
      </c>
      <c r="G22" s="15">
        <v>3</v>
      </c>
      <c r="H22" s="15">
        <v>1068</v>
      </c>
      <c r="I22" s="14">
        <f t="shared" si="3"/>
        <v>5487</v>
      </c>
      <c r="J22" s="16">
        <f t="shared" si="4"/>
        <v>1035</v>
      </c>
      <c r="K22" s="15">
        <v>881</v>
      </c>
      <c r="L22" s="15">
        <v>124</v>
      </c>
      <c r="M22" s="15">
        <v>18</v>
      </c>
      <c r="N22" s="15">
        <v>12</v>
      </c>
      <c r="O22" s="15">
        <v>904</v>
      </c>
      <c r="P22" s="15">
        <v>0</v>
      </c>
      <c r="Q22" s="15">
        <v>1498</v>
      </c>
      <c r="R22" s="15">
        <v>0</v>
      </c>
      <c r="S22" s="15">
        <v>139</v>
      </c>
      <c r="T22" s="15">
        <v>357</v>
      </c>
      <c r="U22" s="15">
        <v>0</v>
      </c>
      <c r="V22" s="5"/>
      <c r="W22" s="5"/>
      <c r="X22" s="5"/>
    </row>
    <row r="23" spans="1:24" ht="12" customHeight="1">
      <c r="A23" s="13" t="s">
        <v>10</v>
      </c>
      <c r="B23" s="14">
        <f t="shared" si="1"/>
        <v>11268</v>
      </c>
      <c r="C23" s="14">
        <f t="shared" si="2"/>
        <v>7120</v>
      </c>
      <c r="D23" s="15">
        <v>2663</v>
      </c>
      <c r="E23" s="15">
        <v>0</v>
      </c>
      <c r="F23" s="15">
        <v>2663</v>
      </c>
      <c r="G23" s="15">
        <v>0</v>
      </c>
      <c r="H23" s="15">
        <v>1794</v>
      </c>
      <c r="I23" s="14">
        <f t="shared" si="3"/>
        <v>3206</v>
      </c>
      <c r="J23" s="16">
        <f t="shared" si="4"/>
        <v>676</v>
      </c>
      <c r="K23" s="15">
        <v>533</v>
      </c>
      <c r="L23" s="15">
        <v>121</v>
      </c>
      <c r="M23" s="15">
        <v>22</v>
      </c>
      <c r="N23" s="15">
        <v>0</v>
      </c>
      <c r="O23" s="15">
        <v>589</v>
      </c>
      <c r="P23" s="15">
        <v>0</v>
      </c>
      <c r="Q23" s="15">
        <v>1744</v>
      </c>
      <c r="R23" s="15">
        <v>15</v>
      </c>
      <c r="S23" s="15">
        <v>182</v>
      </c>
      <c r="T23" s="15">
        <v>0</v>
      </c>
      <c r="U23" s="15">
        <v>0</v>
      </c>
      <c r="V23" s="5"/>
      <c r="W23" s="5"/>
      <c r="X23" s="5"/>
    </row>
    <row r="24" spans="1:24" ht="12" customHeight="1">
      <c r="A24" s="17" t="s">
        <v>11</v>
      </c>
      <c r="B24" s="19">
        <f t="shared" si="1"/>
        <v>9563</v>
      </c>
      <c r="C24" s="19">
        <f t="shared" si="2"/>
        <v>6644</v>
      </c>
      <c r="D24" s="18">
        <v>2325</v>
      </c>
      <c r="E24" s="18">
        <v>0</v>
      </c>
      <c r="F24" s="18">
        <v>2325</v>
      </c>
      <c r="G24" s="18">
        <v>0</v>
      </c>
      <c r="H24" s="18">
        <v>1994</v>
      </c>
      <c r="I24" s="19">
        <f t="shared" si="3"/>
        <v>1975</v>
      </c>
      <c r="J24" s="25">
        <f t="shared" si="4"/>
        <v>429</v>
      </c>
      <c r="K24" s="18">
        <v>345</v>
      </c>
      <c r="L24" s="18">
        <v>74</v>
      </c>
      <c r="M24" s="18">
        <v>10</v>
      </c>
      <c r="N24" s="18">
        <v>0</v>
      </c>
      <c r="O24" s="18">
        <v>326</v>
      </c>
      <c r="P24" s="18">
        <v>0</v>
      </c>
      <c r="Q24" s="18">
        <v>1207</v>
      </c>
      <c r="R24" s="18">
        <v>6</v>
      </c>
      <c r="S24" s="18">
        <v>7</v>
      </c>
      <c r="T24" s="18">
        <v>0</v>
      </c>
      <c r="U24" s="18">
        <v>0</v>
      </c>
      <c r="V24" s="5"/>
      <c r="W24" s="5"/>
      <c r="X24" s="5"/>
    </row>
    <row r="25" spans="1:21" ht="9.7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9.75" customHeight="1" thickBot="1">
      <c r="A26" s="4"/>
      <c r="B26" s="4"/>
      <c r="C26" s="4"/>
      <c r="D26" s="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"/>
      <c r="T26" s="4"/>
      <c r="U26" s="4"/>
    </row>
    <row r="27" spans="1:21" ht="12" customHeight="1">
      <c r="A27" s="33" t="s">
        <v>48</v>
      </c>
      <c r="B27" s="44" t="s">
        <v>23</v>
      </c>
      <c r="C27" s="45"/>
      <c r="D27" s="46"/>
      <c r="E27" s="44" t="s">
        <v>30</v>
      </c>
      <c r="F27" s="45"/>
      <c r="G27" s="45"/>
      <c r="H27" s="46"/>
      <c r="I27" s="44" t="s">
        <v>34</v>
      </c>
      <c r="J27" s="45"/>
      <c r="K27" s="45"/>
      <c r="L27" s="45"/>
      <c r="M27" s="45"/>
      <c r="N27" s="45"/>
      <c r="O27" s="45"/>
      <c r="P27" s="46"/>
      <c r="Q27" s="53" t="s">
        <v>37</v>
      </c>
      <c r="R27" s="53" t="s">
        <v>38</v>
      </c>
      <c r="S27" s="50" t="s">
        <v>41</v>
      </c>
      <c r="T27" s="7"/>
      <c r="U27" s="4"/>
    </row>
    <row r="28" spans="1:21" ht="12" customHeight="1">
      <c r="A28" s="34"/>
      <c r="B28" s="47"/>
      <c r="C28" s="48"/>
      <c r="D28" s="49"/>
      <c r="E28" s="47"/>
      <c r="F28" s="48"/>
      <c r="G28" s="48"/>
      <c r="H28" s="49"/>
      <c r="I28" s="47"/>
      <c r="J28" s="48"/>
      <c r="K28" s="48"/>
      <c r="L28" s="48"/>
      <c r="M28" s="48"/>
      <c r="N28" s="48"/>
      <c r="O28" s="48"/>
      <c r="P28" s="49"/>
      <c r="Q28" s="54"/>
      <c r="R28" s="54"/>
      <c r="S28" s="51"/>
      <c r="T28" s="7"/>
      <c r="U28" s="4"/>
    </row>
    <row r="29" spans="1:21" ht="12" customHeight="1">
      <c r="A29" s="34"/>
      <c r="B29" s="37" t="s">
        <v>43</v>
      </c>
      <c r="C29" s="38"/>
      <c r="D29" s="30" t="s">
        <v>1</v>
      </c>
      <c r="E29" s="30" t="s">
        <v>0</v>
      </c>
      <c r="F29" s="30" t="s">
        <v>31</v>
      </c>
      <c r="G29" s="30" t="s">
        <v>32</v>
      </c>
      <c r="H29" s="30" t="s">
        <v>33</v>
      </c>
      <c r="I29" s="30" t="s">
        <v>0</v>
      </c>
      <c r="J29" s="37" t="s">
        <v>35</v>
      </c>
      <c r="K29" s="60"/>
      <c r="L29" s="60"/>
      <c r="M29" s="60"/>
      <c r="N29" s="38"/>
      <c r="O29" s="56" t="s">
        <v>42</v>
      </c>
      <c r="P29" s="57"/>
      <c r="Q29" s="54"/>
      <c r="R29" s="54"/>
      <c r="S29" s="51"/>
      <c r="T29" s="7"/>
      <c r="U29" s="4"/>
    </row>
    <row r="30" spans="1:21" ht="12" customHeight="1">
      <c r="A30" s="35"/>
      <c r="B30" s="39"/>
      <c r="C30" s="40"/>
      <c r="D30" s="31"/>
      <c r="E30" s="31"/>
      <c r="F30" s="31"/>
      <c r="G30" s="31"/>
      <c r="H30" s="31"/>
      <c r="I30" s="31"/>
      <c r="J30" s="39"/>
      <c r="K30" s="61"/>
      <c r="L30" s="61"/>
      <c r="M30" s="61"/>
      <c r="N30" s="40"/>
      <c r="O30" s="58"/>
      <c r="P30" s="54"/>
      <c r="Q30" s="54"/>
      <c r="R30" s="54"/>
      <c r="S30" s="51"/>
      <c r="T30" s="7"/>
      <c r="U30" s="4"/>
    </row>
    <row r="31" spans="1:21" ht="12" customHeight="1">
      <c r="A31" s="35"/>
      <c r="B31" s="41" t="s">
        <v>44</v>
      </c>
      <c r="C31" s="41" t="s">
        <v>45</v>
      </c>
      <c r="D31" s="31"/>
      <c r="E31" s="31"/>
      <c r="F31" s="31"/>
      <c r="G31" s="31"/>
      <c r="H31" s="31"/>
      <c r="I31" s="31"/>
      <c r="J31" s="41" t="s">
        <v>0</v>
      </c>
      <c r="K31" s="62" t="s">
        <v>36</v>
      </c>
      <c r="L31" s="63"/>
      <c r="M31" s="62" t="s">
        <v>35</v>
      </c>
      <c r="N31" s="63"/>
      <c r="O31" s="59"/>
      <c r="P31" s="55"/>
      <c r="Q31" s="54"/>
      <c r="R31" s="54"/>
      <c r="S31" s="51"/>
      <c r="T31" s="7"/>
      <c r="U31" s="4"/>
    </row>
    <row r="32" spans="1:21" ht="12" customHeight="1">
      <c r="A32" s="35"/>
      <c r="B32" s="42"/>
      <c r="C32" s="42"/>
      <c r="D32" s="31"/>
      <c r="E32" s="31"/>
      <c r="F32" s="31"/>
      <c r="G32" s="31"/>
      <c r="H32" s="31"/>
      <c r="I32" s="31"/>
      <c r="J32" s="42"/>
      <c r="K32" s="30" t="s">
        <v>39</v>
      </c>
      <c r="L32" s="30" t="s">
        <v>40</v>
      </c>
      <c r="M32" s="30" t="s">
        <v>39</v>
      </c>
      <c r="N32" s="30" t="s">
        <v>40</v>
      </c>
      <c r="O32" s="30" t="s">
        <v>39</v>
      </c>
      <c r="P32" s="30" t="s">
        <v>40</v>
      </c>
      <c r="Q32" s="54"/>
      <c r="R32" s="54"/>
      <c r="S32" s="51"/>
      <c r="T32" s="7"/>
      <c r="U32" s="4"/>
    </row>
    <row r="33" spans="1:21" ht="12" customHeight="1">
      <c r="A33" s="36"/>
      <c r="B33" s="43"/>
      <c r="C33" s="43"/>
      <c r="D33" s="32"/>
      <c r="E33" s="32"/>
      <c r="F33" s="32"/>
      <c r="G33" s="32"/>
      <c r="H33" s="32"/>
      <c r="I33" s="32"/>
      <c r="J33" s="43"/>
      <c r="K33" s="43"/>
      <c r="L33" s="43"/>
      <c r="M33" s="43"/>
      <c r="N33" s="43"/>
      <c r="O33" s="43"/>
      <c r="P33" s="43"/>
      <c r="Q33" s="55"/>
      <c r="R33" s="55"/>
      <c r="S33" s="52"/>
      <c r="T33" s="7"/>
      <c r="U33" s="4"/>
    </row>
    <row r="34" spans="1:21" ht="12" customHeight="1">
      <c r="A34" s="13" t="s">
        <v>52</v>
      </c>
      <c r="B34" s="15">
        <v>3786</v>
      </c>
      <c r="C34" s="15">
        <v>1956</v>
      </c>
      <c r="D34" s="15">
        <v>792</v>
      </c>
      <c r="E34" s="14">
        <v>2823</v>
      </c>
      <c r="F34" s="15">
        <v>2622</v>
      </c>
      <c r="G34" s="15">
        <v>87</v>
      </c>
      <c r="H34" s="15">
        <v>114</v>
      </c>
      <c r="I34" s="14">
        <v>7728</v>
      </c>
      <c r="J34" s="14">
        <v>7071</v>
      </c>
      <c r="K34" s="15">
        <v>0</v>
      </c>
      <c r="L34" s="15">
        <v>0</v>
      </c>
      <c r="M34" s="15">
        <v>3619</v>
      </c>
      <c r="N34" s="15">
        <v>3452</v>
      </c>
      <c r="O34" s="15">
        <v>279</v>
      </c>
      <c r="P34" s="15">
        <v>378</v>
      </c>
      <c r="Q34" s="15">
        <v>0</v>
      </c>
      <c r="R34" s="15">
        <v>0</v>
      </c>
      <c r="S34" s="15">
        <v>0</v>
      </c>
      <c r="T34" s="4"/>
      <c r="U34" s="4"/>
    </row>
    <row r="35" spans="1:21" ht="12" customHeight="1">
      <c r="A35" s="13" t="s">
        <v>53</v>
      </c>
      <c r="B35" s="15">
        <v>7950</v>
      </c>
      <c r="C35" s="15">
        <v>2741</v>
      </c>
      <c r="D35" s="15">
        <v>0</v>
      </c>
      <c r="E35" s="14">
        <v>3150</v>
      </c>
      <c r="F35" s="15">
        <v>2622</v>
      </c>
      <c r="G35" s="15">
        <v>162</v>
      </c>
      <c r="H35" s="15">
        <v>366</v>
      </c>
      <c r="I35" s="14">
        <v>8773</v>
      </c>
      <c r="J35" s="14">
        <v>8109</v>
      </c>
      <c r="K35" s="15">
        <v>1</v>
      </c>
      <c r="L35" s="15">
        <v>1</v>
      </c>
      <c r="M35" s="15">
        <v>4197</v>
      </c>
      <c r="N35" s="15">
        <v>3910</v>
      </c>
      <c r="O35" s="15">
        <v>199</v>
      </c>
      <c r="P35" s="15">
        <v>465</v>
      </c>
      <c r="Q35" s="15">
        <v>31</v>
      </c>
      <c r="R35" s="15">
        <v>0</v>
      </c>
      <c r="S35" s="15">
        <v>0</v>
      </c>
      <c r="T35" s="4"/>
      <c r="U35" s="4"/>
    </row>
    <row r="36" spans="1:21" ht="12" customHeight="1">
      <c r="A36" s="20" t="s">
        <v>54</v>
      </c>
      <c r="B36" s="21">
        <f>SUM(B38:B47)</f>
        <v>4703</v>
      </c>
      <c r="C36" s="21">
        <f>SUM(C38:C47)</f>
        <v>1098</v>
      </c>
      <c r="D36" s="21">
        <f>SUM(D38:D47)</f>
        <v>0</v>
      </c>
      <c r="E36" s="21">
        <f>SUM(F36:H36)</f>
        <v>2228</v>
      </c>
      <c r="F36" s="21">
        <f>SUM(F38:F47)</f>
        <v>1882</v>
      </c>
      <c r="G36" s="21">
        <f>SUM(G38:G47)</f>
        <v>32</v>
      </c>
      <c r="H36" s="21">
        <f>SUM(H38:H47)</f>
        <v>314</v>
      </c>
      <c r="I36" s="21">
        <f aca="true" t="shared" si="5" ref="I36:I47">SUM(J36,O36:P36)</f>
        <v>8043</v>
      </c>
      <c r="J36" s="21">
        <f>SUM(K36:N36)</f>
        <v>7422</v>
      </c>
      <c r="K36" s="21">
        <f aca="true" t="shared" si="6" ref="K36:S36">SUM(K38:K47)</f>
        <v>0</v>
      </c>
      <c r="L36" s="21">
        <f t="shared" si="6"/>
        <v>0</v>
      </c>
      <c r="M36" s="21">
        <f t="shared" si="6"/>
        <v>3883</v>
      </c>
      <c r="N36" s="21">
        <f t="shared" si="6"/>
        <v>3539</v>
      </c>
      <c r="O36" s="21">
        <f t="shared" si="6"/>
        <v>197</v>
      </c>
      <c r="P36" s="21">
        <f t="shared" si="6"/>
        <v>424</v>
      </c>
      <c r="Q36" s="21">
        <f t="shared" si="6"/>
        <v>0</v>
      </c>
      <c r="R36" s="21">
        <f t="shared" si="6"/>
        <v>0</v>
      </c>
      <c r="S36" s="21">
        <f t="shared" si="6"/>
        <v>0</v>
      </c>
      <c r="T36" s="4"/>
      <c r="U36" s="4"/>
    </row>
    <row r="37" spans="1:21" ht="12" customHeight="1">
      <c r="A37" s="12"/>
      <c r="B37" s="15"/>
      <c r="C37" s="15"/>
      <c r="D37" s="15"/>
      <c r="E37" s="14"/>
      <c r="F37" s="15"/>
      <c r="G37" s="15"/>
      <c r="H37" s="15"/>
      <c r="I37" s="14"/>
      <c r="J37" s="14"/>
      <c r="K37" s="15"/>
      <c r="L37" s="15"/>
      <c r="M37" s="15"/>
      <c r="N37" s="15"/>
      <c r="O37" s="15"/>
      <c r="P37" s="15"/>
      <c r="Q37" s="15"/>
      <c r="R37" s="15"/>
      <c r="S37" s="15"/>
      <c r="T37" s="4"/>
      <c r="U37" s="4"/>
    </row>
    <row r="38" spans="1:21" ht="12" customHeight="1">
      <c r="A38" s="13" t="s">
        <v>2</v>
      </c>
      <c r="B38" s="15">
        <v>198</v>
      </c>
      <c r="C38" s="15">
        <v>512</v>
      </c>
      <c r="D38" s="15">
        <v>0</v>
      </c>
      <c r="E38" s="14">
        <f>SUM(F38:H38)</f>
        <v>455</v>
      </c>
      <c r="F38" s="15">
        <v>455</v>
      </c>
      <c r="G38" s="15">
        <v>0</v>
      </c>
      <c r="H38" s="15">
        <v>0</v>
      </c>
      <c r="I38" s="14">
        <f t="shared" si="5"/>
        <v>786</v>
      </c>
      <c r="J38" s="14">
        <f aca="true" t="shared" si="7" ref="J38:J47">SUM(K38:N38)</f>
        <v>371</v>
      </c>
      <c r="K38" s="15">
        <v>0</v>
      </c>
      <c r="L38" s="15">
        <v>0</v>
      </c>
      <c r="M38" s="15">
        <v>199</v>
      </c>
      <c r="N38" s="15">
        <v>172</v>
      </c>
      <c r="O38" s="15">
        <v>97</v>
      </c>
      <c r="P38" s="15">
        <v>318</v>
      </c>
      <c r="Q38" s="15">
        <v>0</v>
      </c>
      <c r="R38" s="15">
        <v>0</v>
      </c>
      <c r="S38" s="15">
        <v>0</v>
      </c>
      <c r="T38" s="4"/>
      <c r="U38" s="4"/>
    </row>
    <row r="39" spans="1:21" ht="12" customHeight="1">
      <c r="A39" s="13" t="s">
        <v>3</v>
      </c>
      <c r="B39" s="15">
        <v>280</v>
      </c>
      <c r="C39" s="15">
        <v>42</v>
      </c>
      <c r="D39" s="15">
        <v>0</v>
      </c>
      <c r="E39" s="14">
        <f aca="true" t="shared" si="8" ref="E39:E47">SUM(F39:H39)</f>
        <v>0</v>
      </c>
      <c r="F39" s="15">
        <v>0</v>
      </c>
      <c r="G39" s="15">
        <v>0</v>
      </c>
      <c r="H39" s="15">
        <v>0</v>
      </c>
      <c r="I39" s="14">
        <f t="shared" si="5"/>
        <v>0</v>
      </c>
      <c r="J39" s="14">
        <f t="shared" si="7"/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4"/>
      <c r="U39" s="4"/>
    </row>
    <row r="40" spans="1:21" ht="12" customHeight="1">
      <c r="A40" s="13" t="s">
        <v>4</v>
      </c>
      <c r="B40" s="15">
        <v>1481</v>
      </c>
      <c r="C40" s="15">
        <v>84</v>
      </c>
      <c r="D40" s="15">
        <v>0</v>
      </c>
      <c r="E40" s="14">
        <f t="shared" si="8"/>
        <v>405</v>
      </c>
      <c r="F40" s="15">
        <v>405</v>
      </c>
      <c r="G40" s="15">
        <v>0</v>
      </c>
      <c r="H40" s="15">
        <v>0</v>
      </c>
      <c r="I40" s="14">
        <f t="shared" si="5"/>
        <v>1539</v>
      </c>
      <c r="J40" s="14">
        <f t="shared" si="7"/>
        <v>1504</v>
      </c>
      <c r="K40" s="15">
        <v>0</v>
      </c>
      <c r="L40" s="15">
        <v>0</v>
      </c>
      <c r="M40" s="15">
        <v>767</v>
      </c>
      <c r="N40" s="15">
        <v>737</v>
      </c>
      <c r="O40" s="15">
        <v>17</v>
      </c>
      <c r="P40" s="15">
        <v>18</v>
      </c>
      <c r="Q40" s="15">
        <v>0</v>
      </c>
      <c r="R40" s="15">
        <v>0</v>
      </c>
      <c r="S40" s="15">
        <v>0</v>
      </c>
      <c r="T40" s="4"/>
      <c r="U40" s="4"/>
    </row>
    <row r="41" spans="1:21" ht="12" customHeight="1">
      <c r="A41" s="13" t="s">
        <v>5</v>
      </c>
      <c r="B41" s="15">
        <v>0</v>
      </c>
      <c r="C41" s="15">
        <v>0</v>
      </c>
      <c r="D41" s="15">
        <v>0</v>
      </c>
      <c r="E41" s="14">
        <f t="shared" si="8"/>
        <v>0</v>
      </c>
      <c r="F41" s="15">
        <v>0</v>
      </c>
      <c r="G41" s="15">
        <v>0</v>
      </c>
      <c r="H41" s="15">
        <v>0</v>
      </c>
      <c r="I41" s="14">
        <f t="shared" si="5"/>
        <v>0</v>
      </c>
      <c r="J41" s="14">
        <f t="shared" si="7"/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4"/>
      <c r="U41" s="4"/>
    </row>
    <row r="42" spans="1:21" ht="12" customHeight="1">
      <c r="A42" s="13" t="s">
        <v>6</v>
      </c>
      <c r="B42" s="15">
        <v>845</v>
      </c>
      <c r="C42" s="15">
        <v>73</v>
      </c>
      <c r="D42" s="15">
        <v>0</v>
      </c>
      <c r="E42" s="14">
        <f t="shared" si="8"/>
        <v>194</v>
      </c>
      <c r="F42" s="15">
        <v>140</v>
      </c>
      <c r="G42" s="15">
        <v>13</v>
      </c>
      <c r="H42" s="15">
        <v>41</v>
      </c>
      <c r="I42" s="14">
        <f t="shared" si="5"/>
        <v>962</v>
      </c>
      <c r="J42" s="14">
        <f t="shared" si="7"/>
        <v>936</v>
      </c>
      <c r="K42" s="15">
        <v>0</v>
      </c>
      <c r="L42" s="15">
        <v>0</v>
      </c>
      <c r="M42" s="15">
        <v>469</v>
      </c>
      <c r="N42" s="15">
        <v>467</v>
      </c>
      <c r="O42" s="15">
        <v>24</v>
      </c>
      <c r="P42" s="15">
        <v>2</v>
      </c>
      <c r="Q42" s="15">
        <v>0</v>
      </c>
      <c r="R42" s="15">
        <v>0</v>
      </c>
      <c r="S42" s="15">
        <v>0</v>
      </c>
      <c r="T42" s="4"/>
      <c r="U42" s="4"/>
    </row>
    <row r="43" spans="1:21" ht="12" customHeight="1">
      <c r="A43" s="13" t="s">
        <v>7</v>
      </c>
      <c r="B43" s="15">
        <v>649</v>
      </c>
      <c r="C43" s="15">
        <v>83</v>
      </c>
      <c r="D43" s="15">
        <v>0</v>
      </c>
      <c r="E43" s="14">
        <f t="shared" si="8"/>
        <v>470</v>
      </c>
      <c r="F43" s="15">
        <v>466</v>
      </c>
      <c r="G43" s="15">
        <v>4</v>
      </c>
      <c r="H43" s="15">
        <v>0</v>
      </c>
      <c r="I43" s="14">
        <f t="shared" si="5"/>
        <v>709</v>
      </c>
      <c r="J43" s="14">
        <f t="shared" si="7"/>
        <v>655</v>
      </c>
      <c r="K43" s="15">
        <v>0</v>
      </c>
      <c r="L43" s="15">
        <v>0</v>
      </c>
      <c r="M43" s="15">
        <v>340</v>
      </c>
      <c r="N43" s="15">
        <v>315</v>
      </c>
      <c r="O43" s="15">
        <v>27</v>
      </c>
      <c r="P43" s="15">
        <v>27</v>
      </c>
      <c r="Q43" s="15">
        <v>0</v>
      </c>
      <c r="R43" s="15">
        <v>0</v>
      </c>
      <c r="S43" s="15">
        <v>0</v>
      </c>
      <c r="T43" s="4"/>
      <c r="U43" s="4"/>
    </row>
    <row r="44" spans="1:21" ht="12" customHeight="1">
      <c r="A44" s="13" t="s">
        <v>8</v>
      </c>
      <c r="B44" s="15">
        <v>0</v>
      </c>
      <c r="C44" s="15">
        <v>0</v>
      </c>
      <c r="D44" s="15">
        <v>0</v>
      </c>
      <c r="E44" s="14">
        <f t="shared" si="8"/>
        <v>0</v>
      </c>
      <c r="F44" s="15">
        <v>0</v>
      </c>
      <c r="G44" s="15">
        <v>0</v>
      </c>
      <c r="H44" s="15">
        <v>0</v>
      </c>
      <c r="I44" s="14">
        <f t="shared" si="5"/>
        <v>394</v>
      </c>
      <c r="J44" s="14">
        <f t="shared" si="7"/>
        <v>348</v>
      </c>
      <c r="K44" s="15">
        <v>0</v>
      </c>
      <c r="L44" s="15">
        <v>0</v>
      </c>
      <c r="M44" s="15">
        <v>188</v>
      </c>
      <c r="N44" s="15">
        <v>160</v>
      </c>
      <c r="O44" s="15">
        <v>23</v>
      </c>
      <c r="P44" s="15">
        <v>23</v>
      </c>
      <c r="Q44" s="15">
        <v>0</v>
      </c>
      <c r="R44" s="15">
        <v>0</v>
      </c>
      <c r="S44" s="15">
        <v>0</v>
      </c>
      <c r="T44" s="4"/>
      <c r="U44" s="4"/>
    </row>
    <row r="45" spans="1:21" ht="12" customHeight="1">
      <c r="A45" s="13" t="s">
        <v>9</v>
      </c>
      <c r="B45" s="15">
        <v>1250</v>
      </c>
      <c r="C45" s="15">
        <v>304</v>
      </c>
      <c r="D45" s="15">
        <v>0</v>
      </c>
      <c r="E45" s="14">
        <f t="shared" si="8"/>
        <v>504</v>
      </c>
      <c r="F45" s="15">
        <v>275</v>
      </c>
      <c r="G45" s="15">
        <v>1</v>
      </c>
      <c r="H45" s="15">
        <v>228</v>
      </c>
      <c r="I45" s="14">
        <f t="shared" si="5"/>
        <v>1967</v>
      </c>
      <c r="J45" s="14">
        <f t="shared" si="7"/>
        <v>1959</v>
      </c>
      <c r="K45" s="15">
        <v>0</v>
      </c>
      <c r="L45" s="15">
        <v>0</v>
      </c>
      <c r="M45" s="15">
        <v>1047</v>
      </c>
      <c r="N45" s="15">
        <v>912</v>
      </c>
      <c r="O45" s="15">
        <v>1</v>
      </c>
      <c r="P45" s="15">
        <v>7</v>
      </c>
      <c r="Q45" s="15">
        <v>0</v>
      </c>
      <c r="R45" s="15">
        <v>0</v>
      </c>
      <c r="S45" s="15">
        <v>0</v>
      </c>
      <c r="T45" s="4"/>
      <c r="U45" s="4"/>
    </row>
    <row r="46" spans="1:21" ht="12" customHeight="1">
      <c r="A46" s="13" t="s">
        <v>10</v>
      </c>
      <c r="B46" s="15">
        <v>0</v>
      </c>
      <c r="C46" s="15">
        <v>0</v>
      </c>
      <c r="D46" s="15">
        <v>0</v>
      </c>
      <c r="E46" s="14">
        <f t="shared" si="8"/>
        <v>58</v>
      </c>
      <c r="F46" s="15">
        <v>11</v>
      </c>
      <c r="G46" s="15">
        <v>2</v>
      </c>
      <c r="H46" s="15">
        <v>45</v>
      </c>
      <c r="I46" s="14">
        <f t="shared" si="5"/>
        <v>884</v>
      </c>
      <c r="J46" s="14">
        <f t="shared" si="7"/>
        <v>860</v>
      </c>
      <c r="K46" s="15">
        <v>0</v>
      </c>
      <c r="L46" s="15">
        <v>0</v>
      </c>
      <c r="M46" s="15">
        <v>458</v>
      </c>
      <c r="N46" s="15">
        <v>402</v>
      </c>
      <c r="O46" s="15">
        <v>6</v>
      </c>
      <c r="P46" s="15">
        <v>18</v>
      </c>
      <c r="Q46" s="15">
        <v>0</v>
      </c>
      <c r="R46" s="15">
        <v>0</v>
      </c>
      <c r="S46" s="15">
        <v>0</v>
      </c>
      <c r="T46" s="4"/>
      <c r="U46" s="4"/>
    </row>
    <row r="47" spans="1:21" ht="12" customHeight="1">
      <c r="A47" s="17" t="s">
        <v>11</v>
      </c>
      <c r="B47" s="18">
        <v>0</v>
      </c>
      <c r="C47" s="18">
        <v>0</v>
      </c>
      <c r="D47" s="18">
        <v>0</v>
      </c>
      <c r="E47" s="19">
        <f t="shared" si="8"/>
        <v>142</v>
      </c>
      <c r="F47" s="18">
        <v>130</v>
      </c>
      <c r="G47" s="18">
        <v>12</v>
      </c>
      <c r="H47" s="18">
        <v>0</v>
      </c>
      <c r="I47" s="19">
        <f t="shared" si="5"/>
        <v>802</v>
      </c>
      <c r="J47" s="19">
        <f t="shared" si="7"/>
        <v>789</v>
      </c>
      <c r="K47" s="18">
        <v>0</v>
      </c>
      <c r="L47" s="18">
        <v>0</v>
      </c>
      <c r="M47" s="18">
        <v>415</v>
      </c>
      <c r="N47" s="18">
        <v>374</v>
      </c>
      <c r="O47" s="18">
        <v>2</v>
      </c>
      <c r="P47" s="18">
        <v>11</v>
      </c>
      <c r="Q47" s="18">
        <v>0</v>
      </c>
      <c r="R47" s="18">
        <v>0</v>
      </c>
      <c r="S47" s="18">
        <v>0</v>
      </c>
      <c r="T47" s="4"/>
      <c r="U47" s="4"/>
    </row>
  </sheetData>
  <mergeCells count="59">
    <mergeCell ref="M4:Q5"/>
    <mergeCell ref="A4:A10"/>
    <mergeCell ref="C6:C10"/>
    <mergeCell ref="D6:D10"/>
    <mergeCell ref="B4:B10"/>
    <mergeCell ref="C4:H5"/>
    <mergeCell ref="H6:H10"/>
    <mergeCell ref="I6:I10"/>
    <mergeCell ref="J8:J10"/>
    <mergeCell ref="E6:E10"/>
    <mergeCell ref="F6:F10"/>
    <mergeCell ref="G6:G10"/>
    <mergeCell ref="N8:N10"/>
    <mergeCell ref="J6:N7"/>
    <mergeCell ref="O8:O10"/>
    <mergeCell ref="P8:P10"/>
    <mergeCell ref="O6:P7"/>
    <mergeCell ref="K8:K10"/>
    <mergeCell ref="L8:L10"/>
    <mergeCell ref="M8:M10"/>
    <mergeCell ref="V8:V10"/>
    <mergeCell ref="W8:W10"/>
    <mergeCell ref="Q6:Q10"/>
    <mergeCell ref="R6:S7"/>
    <mergeCell ref="R8:R10"/>
    <mergeCell ref="S8:S10"/>
    <mergeCell ref="X6:X10"/>
    <mergeCell ref="E27:H28"/>
    <mergeCell ref="E29:E33"/>
    <mergeCell ref="F29:F33"/>
    <mergeCell ref="G29:G33"/>
    <mergeCell ref="H29:H33"/>
    <mergeCell ref="T6:U7"/>
    <mergeCell ref="V6:W7"/>
    <mergeCell ref="T8:T10"/>
    <mergeCell ref="U8:U10"/>
    <mergeCell ref="J31:J33"/>
    <mergeCell ref="J29:N30"/>
    <mergeCell ref="K31:L31"/>
    <mergeCell ref="M31:N31"/>
    <mergeCell ref="L32:L33"/>
    <mergeCell ref="K32:K33"/>
    <mergeCell ref="M32:M33"/>
    <mergeCell ref="N32:N33"/>
    <mergeCell ref="P32:P33"/>
    <mergeCell ref="S27:S33"/>
    <mergeCell ref="Q27:Q33"/>
    <mergeCell ref="R27:R33"/>
    <mergeCell ref="O29:P31"/>
    <mergeCell ref="C1:R2"/>
    <mergeCell ref="I29:I33"/>
    <mergeCell ref="A27:A33"/>
    <mergeCell ref="B29:C30"/>
    <mergeCell ref="D29:D33"/>
    <mergeCell ref="B31:B33"/>
    <mergeCell ref="C31:C33"/>
    <mergeCell ref="B27:D28"/>
    <mergeCell ref="I27:P28"/>
    <mergeCell ref="O32:O33"/>
  </mergeCells>
  <printOptions horizontalCentered="1" verticalCentered="1"/>
  <pageMargins left="0.57" right="0.3937007874015748" top="0.62" bottom="0.6" header="0.66" footer="0.5118110236220472"/>
  <pageSetup fitToHeight="1" fitToWidth="1" horizontalDpi="300" verticalDpi="300" orientation="landscape" paperSize="9" scale="9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2002-07-03T01:43:38Z</cp:lastPrinted>
  <dcterms:created xsi:type="dcterms:W3CDTF">2002-01-08T01:58:16Z</dcterms:created>
  <dcterms:modified xsi:type="dcterms:W3CDTF">2002-07-03T01:43:43Z</dcterms:modified>
  <cp:category/>
  <cp:version/>
  <cp:contentType/>
  <cp:contentStatus/>
</cp:coreProperties>
</file>