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'113'!$A$1:$Z$28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<sst xmlns="http://schemas.openxmlformats.org/spreadsheetml/2006/main" count="93" uniqueCount="62">
  <si>
    <t>年  月  次</t>
  </si>
  <si>
    <t>総    数</t>
  </si>
  <si>
    <t>利          用          別</t>
  </si>
  <si>
    <t>種              類            別</t>
  </si>
  <si>
    <t>標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</si>
  <si>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</si>
  <si>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</si>
  <si>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</si>
  <si>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</si>
  <si>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</si>
  <si>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</si>
  <si>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</si>
  <si>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</si>
  <si>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</si>
  <si>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</si>
  <si>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</si>
  <si>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</si>
  <si>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</si>
  <si>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</si>
  <si>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>資料：（財）建設物価調査会「建設統計月報」</t>
  </si>
  <si>
    <t xml:space="preserve">    1月</t>
  </si>
  <si>
    <t>(単位  戸、㎡)</t>
  </si>
  <si>
    <t>一戸建･長屋建</t>
  </si>
  <si>
    <t>14</t>
  </si>
  <si>
    <t xml:space="preserve">  15</t>
  </si>
  <si>
    <t>15</t>
  </si>
  <si>
    <t xml:space="preserve">  16</t>
  </si>
  <si>
    <t>16</t>
  </si>
  <si>
    <t xml:space="preserve">  17</t>
  </si>
  <si>
    <t>17</t>
  </si>
  <si>
    <t xml:space="preserve"> 1</t>
  </si>
  <si>
    <t xml:space="preserve">  2</t>
  </si>
  <si>
    <t xml:space="preserve"> 2</t>
  </si>
  <si>
    <t xml:space="preserve">  3</t>
  </si>
  <si>
    <t xml:space="preserve"> 3</t>
  </si>
  <si>
    <t xml:space="preserve">  4</t>
  </si>
  <si>
    <t xml:space="preserve"> 4</t>
  </si>
  <si>
    <t xml:space="preserve">  5</t>
  </si>
  <si>
    <t xml:space="preserve"> 5</t>
  </si>
  <si>
    <t xml:space="preserve">  6</t>
  </si>
  <si>
    <t xml:space="preserve"> 6</t>
  </si>
  <si>
    <t xml:space="preserve">  7</t>
  </si>
  <si>
    <t xml:space="preserve"> 7</t>
  </si>
  <si>
    <t xml:space="preserve">  8</t>
  </si>
  <si>
    <t xml:space="preserve"> 8</t>
  </si>
  <si>
    <t xml:space="preserve">  9</t>
  </si>
  <si>
    <t xml:space="preserve"> 9</t>
  </si>
  <si>
    <t xml:space="preserve"> 10</t>
  </si>
  <si>
    <t xml:space="preserve"> 11</t>
  </si>
  <si>
    <t xml:space="preserve"> 12</t>
  </si>
  <si>
    <t>平成14年</t>
  </si>
  <si>
    <t xml:space="preserve">  18</t>
  </si>
  <si>
    <t>18</t>
  </si>
  <si>
    <t xml:space="preserve">  19</t>
  </si>
  <si>
    <t>19</t>
  </si>
  <si>
    <t>113．利用別・種類別 着工新設住宅数　　</t>
  </si>
  <si>
    <t>19</t>
  </si>
  <si>
    <t>-</t>
  </si>
  <si>
    <t xml:space="preserve">  20</t>
  </si>
  <si>
    <t>10</t>
  </si>
  <si>
    <t>11</t>
  </si>
  <si>
    <t>12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</si>
</sst>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44" fillId="0" borderId="0" xfId="62" applyNumberFormat="1" applyFont="1" applyAlignment="1" applyProtection="1">
      <alignment horizontal="center"/>
      <protection/>
    </xf>
    <xf numFmtId="177" fontId="44" fillId="0" borderId="0" xfId="62" applyNumberFormat="1" applyFont="1">
      <alignment/>
      <protection/>
    </xf>
    <xf numFmtId="177" fontId="45" fillId="0" borderId="10" xfId="62" applyNumberFormat="1" applyFont="1" applyBorder="1" applyAlignment="1" applyProtection="1">
      <alignment horizontal="left"/>
      <protection/>
    </xf>
    <xf numFmtId="177" fontId="45" fillId="0" borderId="10" xfId="62" applyNumberFormat="1" applyFont="1" applyBorder="1">
      <alignment/>
      <protection/>
    </xf>
    <xf numFmtId="177" fontId="45" fillId="0" borderId="0" xfId="62" applyNumberFormat="1" applyFont="1">
      <alignment/>
      <protection/>
    </xf>
    <xf numFmtId="177" fontId="45" fillId="0" borderId="11" xfId="62" applyNumberFormat="1" applyFont="1" applyBorder="1" applyAlignment="1" applyProtection="1">
      <alignment horizontal="center" vertical="center"/>
      <protection/>
    </xf>
    <xf numFmtId="37" fontId="45" fillId="0" borderId="12" xfId="62" applyFont="1" applyBorder="1" applyAlignment="1" applyProtection="1">
      <alignment horizontal="center" vertical="center"/>
      <protection/>
    </xf>
    <xf numFmtId="37" fontId="45" fillId="0" borderId="11" xfId="62" applyFont="1" applyBorder="1" applyAlignment="1" applyProtection="1">
      <alignment horizontal="center" vertical="center"/>
      <protection/>
    </xf>
    <xf numFmtId="37" fontId="45" fillId="0" borderId="13" xfId="62" applyFont="1" applyBorder="1" applyAlignment="1" applyProtection="1">
      <alignment horizontal="center" vertical="center"/>
      <protection/>
    </xf>
    <xf numFmtId="37" fontId="45" fillId="0" borderId="14" xfId="62" applyFont="1" applyBorder="1" applyAlignment="1" applyProtection="1">
      <alignment horizontal="center" vertical="center"/>
      <protection/>
    </xf>
    <xf numFmtId="37" fontId="45" fillId="0" borderId="15" xfId="62" applyFont="1" applyBorder="1" applyAlignment="1" applyProtection="1">
      <alignment horizontal="center" vertical="center"/>
      <protection/>
    </xf>
    <xf numFmtId="37" fontId="45" fillId="0" borderId="16" xfId="62" applyFont="1" applyBorder="1" applyAlignment="1" applyProtection="1">
      <alignment horizontal="centerContinuous" vertical="center"/>
      <protection/>
    </xf>
    <xf numFmtId="37" fontId="45" fillId="0" borderId="17" xfId="62" applyFont="1" applyBorder="1" applyAlignment="1">
      <alignment horizontal="centerContinuous" vertical="center"/>
      <protection/>
    </xf>
    <xf numFmtId="37" fontId="45" fillId="0" borderId="17" xfId="62" applyFont="1" applyBorder="1" applyAlignment="1" applyProtection="1">
      <alignment horizontal="centerContinuous" vertical="center"/>
      <protection/>
    </xf>
    <xf numFmtId="37" fontId="45" fillId="0" borderId="18" xfId="62" applyFont="1" applyBorder="1" applyAlignment="1">
      <alignment horizontal="center" vertical="center"/>
      <protection/>
    </xf>
    <xf numFmtId="177" fontId="45" fillId="0" borderId="0" xfId="62" applyNumberFormat="1" applyFont="1" applyAlignment="1">
      <alignment vertical="center"/>
      <protection/>
    </xf>
    <xf numFmtId="177" fontId="45" fillId="0" borderId="19" xfId="62" applyNumberFormat="1" applyFont="1" applyBorder="1" applyAlignment="1" applyProtection="1">
      <alignment horizontal="center" vertical="center"/>
      <protection/>
    </xf>
    <xf numFmtId="37" fontId="45" fillId="0" borderId="18" xfId="62" applyFont="1" applyBorder="1" applyAlignment="1" applyProtection="1">
      <alignment horizontal="center" vertical="center"/>
      <protection/>
    </xf>
    <xf numFmtId="37" fontId="45" fillId="0" borderId="19" xfId="62" applyFont="1" applyBorder="1" applyAlignment="1" applyProtection="1">
      <alignment horizontal="center" vertical="center"/>
      <protection/>
    </xf>
    <xf numFmtId="37" fontId="45" fillId="0" borderId="20" xfId="62" applyFont="1" applyBorder="1" applyAlignment="1" applyProtection="1">
      <alignment horizontal="center" vertical="center"/>
      <protection/>
    </xf>
    <xf numFmtId="37" fontId="45" fillId="0" borderId="21" xfId="62" applyFont="1" applyBorder="1" applyAlignment="1" applyProtection="1">
      <alignment horizontal="center" vertical="center"/>
      <protection/>
    </xf>
    <xf numFmtId="37" fontId="45" fillId="0" borderId="16" xfId="62" applyFont="1" applyBorder="1" applyAlignment="1">
      <alignment horizontal="centerContinuous" vertical="center"/>
      <protection/>
    </xf>
    <xf numFmtId="37" fontId="45" fillId="0" borderId="16" xfId="62" applyFont="1" applyBorder="1" applyAlignment="1" applyProtection="1">
      <alignment horizontal="center" vertical="center"/>
      <protection/>
    </xf>
    <xf numFmtId="37" fontId="45" fillId="0" borderId="22" xfId="62" applyFont="1" applyBorder="1" applyAlignment="1" applyProtection="1">
      <alignment horizontal="center" vertical="center"/>
      <protection/>
    </xf>
    <xf numFmtId="177" fontId="45" fillId="0" borderId="22" xfId="62" applyNumberFormat="1" applyFont="1" applyBorder="1" applyAlignment="1" applyProtection="1">
      <alignment horizontal="center" vertical="center"/>
      <protection/>
    </xf>
    <xf numFmtId="37" fontId="45" fillId="0" borderId="16" xfId="62" applyFont="1" applyBorder="1" applyAlignment="1" applyProtection="1">
      <alignment horizontal="center" vertical="center"/>
      <protection/>
    </xf>
    <xf numFmtId="37" fontId="45" fillId="0" borderId="23" xfId="62" applyFont="1" applyBorder="1" applyAlignment="1" applyProtection="1">
      <alignment horizontal="center" vertical="center"/>
      <protection/>
    </xf>
    <xf numFmtId="37" fontId="45" fillId="0" borderId="24" xfId="62" applyFont="1" applyBorder="1" applyAlignment="1" applyProtection="1">
      <alignment horizontal="center" vertical="center"/>
      <protection/>
    </xf>
    <xf numFmtId="37" fontId="45" fillId="0" borderId="16" xfId="62" applyFont="1" applyBorder="1" applyAlignment="1">
      <alignment horizontal="center" vertical="center"/>
      <protection/>
    </xf>
    <xf numFmtId="37" fontId="45" fillId="0" borderId="0" xfId="61" applyFont="1" applyAlignment="1" applyProtection="1">
      <alignment horizontal="center"/>
      <protection/>
    </xf>
    <xf numFmtId="41" fontId="45" fillId="0" borderId="18" xfId="62" applyNumberFormat="1" applyFont="1" applyBorder="1" applyAlignment="1" applyProtection="1">
      <alignment horizontal="right"/>
      <protection/>
    </xf>
    <xf numFmtId="41" fontId="45" fillId="0" borderId="0" xfId="62" applyNumberFormat="1" applyFont="1" applyBorder="1" applyAlignment="1" applyProtection="1">
      <alignment horizontal="right"/>
      <protection/>
    </xf>
    <xf numFmtId="41" fontId="45" fillId="0" borderId="19" xfId="62" applyNumberFormat="1" applyFont="1" applyBorder="1" applyAlignment="1" applyProtection="1">
      <alignment horizontal="right"/>
      <protection/>
    </xf>
    <xf numFmtId="49" fontId="45" fillId="0" borderId="18" xfId="60" applyNumberFormat="1" applyFont="1" applyBorder="1" applyAlignment="1">
      <alignment horizontal="center"/>
      <protection/>
    </xf>
    <xf numFmtId="37" fontId="45" fillId="0" borderId="0" xfId="62" applyFont="1">
      <alignment/>
      <protection/>
    </xf>
    <xf numFmtId="49" fontId="45" fillId="0" borderId="0" xfId="60" applyNumberFormat="1" applyFont="1" applyAlignment="1" applyProtection="1">
      <alignment horizontal="center"/>
      <protection/>
    </xf>
    <xf numFmtId="49" fontId="45" fillId="0" borderId="0" xfId="61" applyNumberFormat="1" applyFont="1" applyAlignment="1" applyProtection="1">
      <alignment horizontal="center"/>
      <protection/>
    </xf>
    <xf numFmtId="41" fontId="45" fillId="0" borderId="0" xfId="62" applyNumberFormat="1" applyFont="1" applyBorder="1" applyAlignment="1">
      <alignment horizontal="right"/>
      <protection/>
    </xf>
    <xf numFmtId="41" fontId="45" fillId="0" borderId="19" xfId="62" applyNumberFormat="1" applyFont="1" applyBorder="1" applyAlignment="1">
      <alignment horizontal="right"/>
      <protection/>
    </xf>
    <xf numFmtId="49" fontId="46" fillId="0" borderId="0" xfId="61" applyNumberFormat="1" applyFont="1" applyAlignment="1" applyProtection="1">
      <alignment horizontal="center"/>
      <protection/>
    </xf>
    <xf numFmtId="41" fontId="46" fillId="0" borderId="18" xfId="62" applyNumberFormat="1" applyFont="1" applyBorder="1" applyAlignment="1" applyProtection="1">
      <alignment horizontal="right"/>
      <protection/>
    </xf>
    <xf numFmtId="41" fontId="46" fillId="0" borderId="0" xfId="62" applyNumberFormat="1" applyFont="1" applyBorder="1" applyAlignment="1" applyProtection="1">
      <alignment horizontal="right"/>
      <protection/>
    </xf>
    <xf numFmtId="41" fontId="46" fillId="0" borderId="19" xfId="62" applyNumberFormat="1" applyFont="1" applyBorder="1" applyAlignment="1" applyProtection="1">
      <alignment horizontal="right"/>
      <protection/>
    </xf>
    <xf numFmtId="49" fontId="46" fillId="0" borderId="18" xfId="60" applyNumberFormat="1" applyFont="1" applyBorder="1" applyAlignment="1">
      <alignment horizontal="center"/>
      <protection/>
    </xf>
    <xf numFmtId="37" fontId="47" fillId="0" borderId="0" xfId="62" applyFont="1" applyAlignment="1">
      <alignment horizontal="center"/>
      <protection/>
    </xf>
    <xf numFmtId="37" fontId="46" fillId="0" borderId="0" xfId="62" applyFont="1">
      <alignment/>
      <protection/>
    </xf>
    <xf numFmtId="49" fontId="45" fillId="0" borderId="0" xfId="61" applyNumberFormat="1" applyFont="1" applyAlignment="1">
      <alignment horizontal="center"/>
      <protection/>
    </xf>
    <xf numFmtId="41" fontId="45" fillId="0" borderId="18" xfId="62" applyNumberFormat="1" applyFont="1" applyBorder="1">
      <alignment/>
      <protection/>
    </xf>
    <xf numFmtId="41" fontId="45" fillId="0" borderId="0" xfId="62" applyNumberFormat="1" applyFont="1" applyBorder="1">
      <alignment/>
      <protection/>
    </xf>
    <xf numFmtId="41" fontId="45" fillId="0" borderId="19" xfId="62" applyNumberFormat="1" applyFont="1" applyBorder="1">
      <alignment/>
      <protection/>
    </xf>
    <xf numFmtId="41" fontId="45" fillId="0" borderId="18" xfId="62" applyNumberFormat="1" applyFont="1" applyFill="1" applyBorder="1" applyAlignment="1" applyProtection="1">
      <alignment horizontal="right"/>
      <protection/>
    </xf>
    <xf numFmtId="41" fontId="45" fillId="0" borderId="0" xfId="62" applyNumberFormat="1" applyFont="1" applyFill="1" applyBorder="1" applyAlignment="1" applyProtection="1">
      <alignment horizontal="right"/>
      <protection/>
    </xf>
    <xf numFmtId="41" fontId="45" fillId="0" borderId="0" xfId="62" applyNumberFormat="1" applyFont="1" applyFill="1" applyBorder="1" applyAlignment="1">
      <alignment horizontal="right"/>
      <protection/>
    </xf>
    <xf numFmtId="41" fontId="45" fillId="0" borderId="19" xfId="62" applyNumberFormat="1" applyFont="1" applyFill="1" applyBorder="1" applyAlignment="1">
      <alignment horizontal="right"/>
      <protection/>
    </xf>
    <xf numFmtId="49" fontId="45" fillId="0" borderId="22" xfId="61" applyNumberFormat="1" applyFont="1" applyBorder="1" applyAlignment="1" applyProtection="1">
      <alignment horizontal="center"/>
      <protection/>
    </xf>
    <xf numFmtId="41" fontId="45" fillId="0" borderId="16" xfId="62" applyNumberFormat="1" applyFont="1" applyFill="1" applyBorder="1" applyAlignment="1" applyProtection="1">
      <alignment horizontal="right"/>
      <protection/>
    </xf>
    <xf numFmtId="41" fontId="45" fillId="0" borderId="17" xfId="62" applyNumberFormat="1" applyFont="1" applyFill="1" applyBorder="1" applyAlignment="1" applyProtection="1">
      <alignment horizontal="right"/>
      <protection/>
    </xf>
    <xf numFmtId="41" fontId="45" fillId="0" borderId="17" xfId="62" applyNumberFormat="1" applyFont="1" applyFill="1" applyBorder="1" applyAlignment="1">
      <alignment horizontal="right"/>
      <protection/>
    </xf>
    <xf numFmtId="41" fontId="45" fillId="0" borderId="22" xfId="62" applyNumberFormat="1" applyFont="1" applyFill="1" applyBorder="1" applyAlignment="1">
      <alignment horizontal="right"/>
      <protection/>
    </xf>
    <xf numFmtId="49" fontId="45" fillId="0" borderId="16" xfId="60" applyNumberFormat="1" applyFont="1" applyBorder="1" applyAlignment="1">
      <alignment horizontal="center"/>
      <protection/>
    </xf>
    <xf numFmtId="37" fontId="45" fillId="0" borderId="25" xfId="61" applyFont="1" applyBorder="1" applyAlignment="1" applyProtection="1">
      <alignment horizontal="left"/>
      <protection/>
    </xf>
    <xf numFmtId="37" fontId="45" fillId="0" borderId="0" xfId="62" applyFont="1" applyBorder="1">
      <alignment/>
      <protection/>
    </xf>
    <xf numFmtId="37" fontId="45" fillId="0" borderId="0" xfId="62" applyFont="1" applyAlignment="1">
      <alignment/>
      <protection/>
    </xf>
    <xf numFmtId="37" fontId="45" fillId="0" borderId="0" xfId="62" applyFont="1" applyAlignment="1">
      <alignment horizontal="centerContinuous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SheetLayoutView="100" zoomScalePageLayoutView="0" workbookViewId="0" topLeftCell="A1">
      <selection activeCell="M19" sqref="M19"/>
    </sheetView>
  </sheetViews>
  <sheetFormatPr defaultColWidth="12.625" defaultRowHeight="12.75"/>
  <cols>
    <col min="1" max="1" width="11.875" style="35" bestFit="1" customWidth="1"/>
    <col min="2" max="2" width="8.75390625" style="35" bestFit="1" customWidth="1"/>
    <col min="3" max="3" width="10.75390625" style="35" bestFit="1" customWidth="1"/>
    <col min="4" max="4" width="8.75390625" style="35" bestFit="1" customWidth="1"/>
    <col min="5" max="5" width="10.75390625" style="35" bestFit="1" customWidth="1"/>
    <col min="6" max="6" width="8.75390625" style="35" bestFit="1" customWidth="1"/>
    <col min="7" max="7" width="10.75390625" style="35" bestFit="1" customWidth="1"/>
    <col min="8" max="8" width="7.75390625" style="35" bestFit="1" customWidth="1"/>
    <col min="9" max="9" width="9.75390625" style="35" bestFit="1" customWidth="1"/>
    <col min="10" max="10" width="8.75390625" style="35" bestFit="1" customWidth="1"/>
    <col min="11" max="11" width="10.75390625" style="35" bestFit="1" customWidth="1"/>
    <col min="12" max="12" width="8.75390625" style="35" bestFit="1" customWidth="1"/>
    <col min="13" max="13" width="10.75390625" style="35" bestFit="1" customWidth="1"/>
    <col min="14" max="14" width="8.75390625" style="35" bestFit="1" customWidth="1"/>
    <col min="15" max="15" width="10.75390625" style="35" bestFit="1" customWidth="1"/>
    <col min="16" max="16" width="8.75390625" style="35" bestFit="1" customWidth="1"/>
    <col min="17" max="17" width="10.75390625" style="35" bestFit="1" customWidth="1"/>
    <col min="18" max="18" width="7.75390625" style="35" bestFit="1" customWidth="1"/>
    <col min="19" max="19" width="9.75390625" style="35" bestFit="1" customWidth="1"/>
    <col min="20" max="20" width="7.75390625" style="35" bestFit="1" customWidth="1"/>
    <col min="21" max="21" width="9.75390625" style="35" bestFit="1" customWidth="1"/>
    <col min="22" max="25" width="7.75390625" style="35" bestFit="1" customWidth="1"/>
    <col min="26" max="26" width="4.125" style="35" bestFit="1" customWidth="1"/>
    <col min="27" max="16384" width="12.625" style="35" customWidth="1"/>
  </cols>
  <sheetData>
    <row r="1" spans="1:26" s="2" customFormat="1" ht="17.2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" customFormat="1" ht="16.5" customHeight="1" thickBot="1">
      <c r="A2" s="3" t="s">
        <v>21</v>
      </c>
      <c r="B2" s="4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6" customFormat="1" ht="27" customHeight="1" thickTop="1">
      <c r="A3" s="6" t="s">
        <v>0</v>
      </c>
      <c r="B3" s="7" t="s">
        <v>1</v>
      </c>
      <c r="C3" s="8"/>
      <c r="D3" s="9" t="s">
        <v>2</v>
      </c>
      <c r="E3" s="10"/>
      <c r="F3" s="10"/>
      <c r="G3" s="10"/>
      <c r="H3" s="10"/>
      <c r="I3" s="10"/>
      <c r="J3" s="10"/>
      <c r="K3" s="11"/>
      <c r="L3" s="7" t="s">
        <v>1</v>
      </c>
      <c r="M3" s="8"/>
      <c r="N3" s="12" t="s">
        <v>3</v>
      </c>
      <c r="O3" s="13"/>
      <c r="P3" s="14"/>
      <c r="Q3" s="13"/>
      <c r="R3" s="13"/>
      <c r="S3" s="13"/>
      <c r="T3" s="13"/>
      <c r="U3" s="13"/>
      <c r="V3" s="13"/>
      <c r="W3" s="13"/>
      <c r="X3" s="13"/>
      <c r="Y3" s="13"/>
      <c r="Z3" s="15" t="s">
        <v>4</v>
      </c>
    </row>
    <row r="4" spans="1:26" s="16" customFormat="1" ht="27" customHeight="1">
      <c r="A4" s="17"/>
      <c r="B4" s="18"/>
      <c r="C4" s="19"/>
      <c r="D4" s="20" t="s">
        <v>5</v>
      </c>
      <c r="E4" s="21"/>
      <c r="F4" s="20" t="s">
        <v>6</v>
      </c>
      <c r="G4" s="21"/>
      <c r="H4" s="20" t="s">
        <v>7</v>
      </c>
      <c r="I4" s="21"/>
      <c r="J4" s="20" t="s">
        <v>8</v>
      </c>
      <c r="K4" s="21"/>
      <c r="L4" s="18"/>
      <c r="M4" s="19"/>
      <c r="N4" s="22" t="s">
        <v>9</v>
      </c>
      <c r="O4" s="14"/>
      <c r="P4" s="13"/>
      <c r="Q4" s="13"/>
      <c r="R4" s="22" t="s">
        <v>10</v>
      </c>
      <c r="S4" s="14"/>
      <c r="T4" s="13"/>
      <c r="U4" s="13"/>
      <c r="V4" s="22" t="s">
        <v>11</v>
      </c>
      <c r="W4" s="14"/>
      <c r="X4" s="13"/>
      <c r="Y4" s="13"/>
      <c r="Z4" s="15" t="s">
        <v>12</v>
      </c>
    </row>
    <row r="5" spans="1:26" s="16" customFormat="1" ht="27" customHeight="1">
      <c r="A5" s="17"/>
      <c r="B5" s="23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  <c r="N5" s="12" t="s">
        <v>22</v>
      </c>
      <c r="O5" s="13"/>
      <c r="P5" s="12" t="s">
        <v>13</v>
      </c>
      <c r="Q5" s="13"/>
      <c r="R5" s="12" t="s">
        <v>14</v>
      </c>
      <c r="S5" s="13"/>
      <c r="T5" s="12" t="s">
        <v>13</v>
      </c>
      <c r="U5" s="13"/>
      <c r="V5" s="12" t="s">
        <v>14</v>
      </c>
      <c r="W5" s="13"/>
      <c r="X5" s="12" t="s">
        <v>13</v>
      </c>
      <c r="Y5" s="13"/>
      <c r="Z5" s="15" t="s">
        <v>15</v>
      </c>
    </row>
    <row r="6" spans="1:26" s="16" customFormat="1" ht="27" customHeight="1">
      <c r="A6" s="25"/>
      <c r="B6" s="26" t="s">
        <v>16</v>
      </c>
      <c r="C6" s="26" t="s">
        <v>17</v>
      </c>
      <c r="D6" s="26" t="s">
        <v>16</v>
      </c>
      <c r="E6" s="26" t="s">
        <v>17</v>
      </c>
      <c r="F6" s="26" t="s">
        <v>16</v>
      </c>
      <c r="G6" s="26" t="s">
        <v>17</v>
      </c>
      <c r="H6" s="26" t="s">
        <v>16</v>
      </c>
      <c r="I6" s="26" t="s">
        <v>17</v>
      </c>
      <c r="J6" s="26" t="s">
        <v>16</v>
      </c>
      <c r="K6" s="27" t="s">
        <v>17</v>
      </c>
      <c r="L6" s="27" t="s">
        <v>16</v>
      </c>
      <c r="M6" s="28" t="s">
        <v>17</v>
      </c>
      <c r="N6" s="26" t="s">
        <v>16</v>
      </c>
      <c r="O6" s="26" t="s">
        <v>17</v>
      </c>
      <c r="P6" s="26" t="s">
        <v>16</v>
      </c>
      <c r="Q6" s="26" t="s">
        <v>17</v>
      </c>
      <c r="R6" s="26" t="s">
        <v>16</v>
      </c>
      <c r="S6" s="26" t="s">
        <v>17</v>
      </c>
      <c r="T6" s="26" t="s">
        <v>16</v>
      </c>
      <c r="U6" s="26" t="s">
        <v>17</v>
      </c>
      <c r="V6" s="26" t="s">
        <v>16</v>
      </c>
      <c r="W6" s="26" t="s">
        <v>17</v>
      </c>
      <c r="X6" s="26" t="s">
        <v>16</v>
      </c>
      <c r="Y6" s="26" t="s">
        <v>17</v>
      </c>
      <c r="Z6" s="29" t="s">
        <v>18</v>
      </c>
    </row>
    <row r="7" spans="1:26" ht="27" customHeight="1">
      <c r="A7" s="30" t="s">
        <v>50</v>
      </c>
      <c r="B7" s="31">
        <v>8916</v>
      </c>
      <c r="C7" s="32">
        <v>837632</v>
      </c>
      <c r="D7" s="32">
        <v>3452</v>
      </c>
      <c r="E7" s="32">
        <v>475874</v>
      </c>
      <c r="F7" s="32">
        <v>4085</v>
      </c>
      <c r="G7" s="32">
        <v>204265</v>
      </c>
      <c r="H7" s="32">
        <v>142</v>
      </c>
      <c r="I7" s="32">
        <v>13666</v>
      </c>
      <c r="J7" s="32">
        <v>1237</v>
      </c>
      <c r="K7" s="32">
        <v>143827</v>
      </c>
      <c r="L7" s="32">
        <f>N7+P7+R7+T7+V7+X7</f>
        <v>8916</v>
      </c>
      <c r="M7" s="32">
        <f>O7+Q7+S7+U7+W7+Y7</f>
        <v>837632</v>
      </c>
      <c r="N7" s="32">
        <v>4481</v>
      </c>
      <c r="O7" s="32">
        <v>553505</v>
      </c>
      <c r="P7" s="32">
        <v>4162</v>
      </c>
      <c r="Q7" s="32">
        <v>258654</v>
      </c>
      <c r="R7" s="32">
        <v>131</v>
      </c>
      <c r="S7" s="32">
        <v>17980</v>
      </c>
      <c r="T7" s="32">
        <v>140</v>
      </c>
      <c r="U7" s="32">
        <v>7389</v>
      </c>
      <c r="V7" s="32">
        <v>2</v>
      </c>
      <c r="W7" s="32">
        <v>104</v>
      </c>
      <c r="X7" s="32">
        <v>0</v>
      </c>
      <c r="Y7" s="33">
        <v>0</v>
      </c>
      <c r="Z7" s="34" t="s">
        <v>23</v>
      </c>
    </row>
    <row r="8" spans="1:26" ht="27" customHeight="1">
      <c r="A8" s="36" t="s">
        <v>24</v>
      </c>
      <c r="B8" s="31">
        <v>8718</v>
      </c>
      <c r="C8" s="32">
        <v>791478</v>
      </c>
      <c r="D8" s="32">
        <v>3487</v>
      </c>
      <c r="E8" s="32">
        <v>477298</v>
      </c>
      <c r="F8" s="32">
        <v>4166</v>
      </c>
      <c r="G8" s="32">
        <v>206324</v>
      </c>
      <c r="H8" s="32">
        <v>206</v>
      </c>
      <c r="I8" s="32">
        <v>16545</v>
      </c>
      <c r="J8" s="32">
        <v>859</v>
      </c>
      <c r="K8" s="32">
        <v>91311</v>
      </c>
      <c r="L8" s="32">
        <v>8718</v>
      </c>
      <c r="M8" s="32">
        <v>791478</v>
      </c>
      <c r="N8" s="32">
        <v>4531</v>
      </c>
      <c r="O8" s="32">
        <v>547113</v>
      </c>
      <c r="P8" s="32">
        <v>3987</v>
      </c>
      <c r="Q8" s="32">
        <v>224220</v>
      </c>
      <c r="R8" s="32">
        <v>111</v>
      </c>
      <c r="S8" s="32">
        <v>14784</v>
      </c>
      <c r="T8" s="32">
        <v>88</v>
      </c>
      <c r="U8" s="32">
        <v>5287</v>
      </c>
      <c r="V8" s="32">
        <v>1</v>
      </c>
      <c r="W8" s="32">
        <v>74</v>
      </c>
      <c r="X8" s="32">
        <v>0</v>
      </c>
      <c r="Y8" s="33">
        <v>0</v>
      </c>
      <c r="Z8" s="34" t="s">
        <v>25</v>
      </c>
    </row>
    <row r="9" spans="1:26" ht="27" customHeight="1">
      <c r="A9" s="36" t="s">
        <v>26</v>
      </c>
      <c r="B9" s="31">
        <v>9589</v>
      </c>
      <c r="C9" s="32">
        <v>825917</v>
      </c>
      <c r="D9" s="32">
        <v>3413</v>
      </c>
      <c r="E9" s="32">
        <v>460165</v>
      </c>
      <c r="F9" s="32">
        <v>4931</v>
      </c>
      <c r="G9" s="32">
        <v>232567</v>
      </c>
      <c r="H9" s="32">
        <v>48</v>
      </c>
      <c r="I9" s="32">
        <v>3776</v>
      </c>
      <c r="J9" s="32">
        <v>1197</v>
      </c>
      <c r="K9" s="32">
        <v>129409</v>
      </c>
      <c r="L9" s="32">
        <v>9589</v>
      </c>
      <c r="M9" s="32">
        <v>825917</v>
      </c>
      <c r="N9" s="32">
        <v>4468</v>
      </c>
      <c r="O9" s="32">
        <v>535775</v>
      </c>
      <c r="P9" s="32">
        <v>4828</v>
      </c>
      <c r="Q9" s="32">
        <v>267834</v>
      </c>
      <c r="R9" s="32">
        <v>123</v>
      </c>
      <c r="S9" s="32">
        <v>15886</v>
      </c>
      <c r="T9" s="32">
        <v>170</v>
      </c>
      <c r="U9" s="32">
        <v>6422</v>
      </c>
      <c r="V9" s="32">
        <v>0</v>
      </c>
      <c r="W9" s="32">
        <v>0</v>
      </c>
      <c r="X9" s="32">
        <v>0</v>
      </c>
      <c r="Y9" s="33">
        <v>0</v>
      </c>
      <c r="Z9" s="34" t="s">
        <v>27</v>
      </c>
    </row>
    <row r="10" spans="1:26" ht="27" customHeight="1">
      <c r="A10" s="37" t="s">
        <v>28</v>
      </c>
      <c r="B10" s="31">
        <v>9345</v>
      </c>
      <c r="C10" s="32">
        <v>802987</v>
      </c>
      <c r="D10" s="32">
        <v>3319</v>
      </c>
      <c r="E10" s="32">
        <v>448734</v>
      </c>
      <c r="F10" s="32">
        <v>4750</v>
      </c>
      <c r="G10" s="32">
        <v>222968</v>
      </c>
      <c r="H10" s="32">
        <v>93</v>
      </c>
      <c r="I10" s="32">
        <v>6083</v>
      </c>
      <c r="J10" s="32">
        <v>1183</v>
      </c>
      <c r="K10" s="32">
        <v>125202</v>
      </c>
      <c r="L10" s="32">
        <v>9345</v>
      </c>
      <c r="M10" s="32">
        <v>802987</v>
      </c>
      <c r="N10" s="38">
        <v>4397</v>
      </c>
      <c r="O10" s="38">
        <v>522565</v>
      </c>
      <c r="P10" s="38">
        <v>4572</v>
      </c>
      <c r="Q10" s="38">
        <v>250117</v>
      </c>
      <c r="R10" s="38">
        <v>90</v>
      </c>
      <c r="S10" s="38">
        <v>11826</v>
      </c>
      <c r="T10" s="38">
        <v>286</v>
      </c>
      <c r="U10" s="38">
        <v>18479</v>
      </c>
      <c r="V10" s="38">
        <v>0</v>
      </c>
      <c r="W10" s="38">
        <v>0</v>
      </c>
      <c r="X10" s="38">
        <v>0</v>
      </c>
      <c r="Y10" s="39">
        <v>0</v>
      </c>
      <c r="Z10" s="34" t="s">
        <v>29</v>
      </c>
    </row>
    <row r="11" spans="1:26" ht="27" customHeight="1">
      <c r="A11" s="37" t="s">
        <v>51</v>
      </c>
      <c r="B11" s="31">
        <v>9610</v>
      </c>
      <c r="C11" s="32">
        <v>815019</v>
      </c>
      <c r="D11" s="32">
        <v>3238</v>
      </c>
      <c r="E11" s="32">
        <v>431054</v>
      </c>
      <c r="F11" s="32">
        <v>5254</v>
      </c>
      <c r="G11" s="32">
        <v>261603</v>
      </c>
      <c r="H11" s="32">
        <v>30</v>
      </c>
      <c r="I11" s="32">
        <v>3374</v>
      </c>
      <c r="J11" s="32">
        <v>1088</v>
      </c>
      <c r="K11" s="32">
        <v>118988</v>
      </c>
      <c r="L11" s="32">
        <v>9610</v>
      </c>
      <c r="M11" s="32">
        <v>815019</v>
      </c>
      <c r="N11" s="38">
        <v>4791</v>
      </c>
      <c r="O11" s="38">
        <v>530699</v>
      </c>
      <c r="P11" s="38">
        <v>4445</v>
      </c>
      <c r="Q11" s="38">
        <v>255346</v>
      </c>
      <c r="R11" s="38">
        <v>107</v>
      </c>
      <c r="S11" s="38">
        <v>14350</v>
      </c>
      <c r="T11" s="38">
        <v>267</v>
      </c>
      <c r="U11" s="38">
        <v>14624</v>
      </c>
      <c r="V11" s="38">
        <v>0</v>
      </c>
      <c r="W11" s="38">
        <v>0</v>
      </c>
      <c r="X11" s="38">
        <v>0</v>
      </c>
      <c r="Y11" s="39">
        <v>0</v>
      </c>
      <c r="Z11" s="34" t="s">
        <v>52</v>
      </c>
    </row>
    <row r="12" spans="1:26" ht="27" customHeight="1">
      <c r="A12" s="37" t="s">
        <v>53</v>
      </c>
      <c r="B12" s="31">
        <v>9563</v>
      </c>
      <c r="C12" s="32">
        <v>777739</v>
      </c>
      <c r="D12" s="32">
        <v>3023</v>
      </c>
      <c r="E12" s="32">
        <v>396700</v>
      </c>
      <c r="F12" s="32">
        <v>5289</v>
      </c>
      <c r="G12" s="32">
        <v>249659</v>
      </c>
      <c r="H12" s="32">
        <v>164</v>
      </c>
      <c r="I12" s="32">
        <v>14726</v>
      </c>
      <c r="J12" s="32">
        <v>1087</v>
      </c>
      <c r="K12" s="32">
        <v>116654</v>
      </c>
      <c r="L12" s="32">
        <v>9563</v>
      </c>
      <c r="M12" s="32">
        <v>777739</v>
      </c>
      <c r="N12" s="32">
        <v>4641</v>
      </c>
      <c r="O12" s="32">
        <v>496610</v>
      </c>
      <c r="P12" s="32">
        <v>4694</v>
      </c>
      <c r="Q12" s="32">
        <v>264069</v>
      </c>
      <c r="R12" s="32">
        <v>79</v>
      </c>
      <c r="S12" s="32">
        <v>9515</v>
      </c>
      <c r="T12" s="32">
        <v>149</v>
      </c>
      <c r="U12" s="32">
        <v>7545</v>
      </c>
      <c r="V12" s="32">
        <v>0</v>
      </c>
      <c r="W12" s="32">
        <v>0</v>
      </c>
      <c r="X12" s="32">
        <v>0</v>
      </c>
      <c r="Y12" s="33">
        <v>0</v>
      </c>
      <c r="Z12" s="34" t="s">
        <v>56</v>
      </c>
    </row>
    <row r="13" spans="1:26" ht="27" customHeight="1">
      <c r="A13" s="37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  <c r="Z13" s="34"/>
    </row>
    <row r="14" spans="1:27" s="46" customFormat="1" ht="27" customHeight="1">
      <c r="A14" s="40" t="s">
        <v>58</v>
      </c>
      <c r="B14" s="41">
        <f aca="true" t="shared" si="0" ref="B14:Y14">SUM(B16:B27)</f>
        <v>9550</v>
      </c>
      <c r="C14" s="42">
        <f t="shared" si="0"/>
        <v>725460</v>
      </c>
      <c r="D14" s="42">
        <f t="shared" si="0"/>
        <v>2920</v>
      </c>
      <c r="E14" s="42">
        <f t="shared" si="0"/>
        <v>377294</v>
      </c>
      <c r="F14" s="42">
        <f t="shared" si="0"/>
        <v>5347</v>
      </c>
      <c r="G14" s="42">
        <f t="shared" si="0"/>
        <v>228053</v>
      </c>
      <c r="H14" s="42">
        <f t="shared" si="0"/>
        <v>47</v>
      </c>
      <c r="I14" s="42">
        <f t="shared" si="0"/>
        <v>4023</v>
      </c>
      <c r="J14" s="42">
        <f t="shared" si="0"/>
        <v>1236</v>
      </c>
      <c r="K14" s="42">
        <f t="shared" si="0"/>
        <v>116090</v>
      </c>
      <c r="L14" s="42">
        <f t="shared" si="0"/>
        <v>9550</v>
      </c>
      <c r="M14" s="42">
        <f t="shared" si="0"/>
        <v>725460</v>
      </c>
      <c r="N14" s="42">
        <f t="shared" si="0"/>
        <v>4594</v>
      </c>
      <c r="O14" s="42">
        <f t="shared" si="0"/>
        <v>473829</v>
      </c>
      <c r="P14" s="42">
        <f t="shared" si="0"/>
        <v>4623</v>
      </c>
      <c r="Q14" s="42">
        <f t="shared" si="0"/>
        <v>226698</v>
      </c>
      <c r="R14" s="42">
        <f t="shared" si="0"/>
        <v>54</v>
      </c>
      <c r="S14" s="42">
        <f t="shared" si="0"/>
        <v>6561</v>
      </c>
      <c r="T14" s="42">
        <f t="shared" si="0"/>
        <v>278</v>
      </c>
      <c r="U14" s="42">
        <f t="shared" si="0"/>
        <v>18155</v>
      </c>
      <c r="V14" s="42">
        <f t="shared" si="0"/>
        <v>1</v>
      </c>
      <c r="W14" s="42">
        <f t="shared" si="0"/>
        <v>217</v>
      </c>
      <c r="X14" s="42">
        <f t="shared" si="0"/>
        <v>0</v>
      </c>
      <c r="Y14" s="43">
        <f t="shared" si="0"/>
        <v>0</v>
      </c>
      <c r="Z14" s="44" t="s">
        <v>54</v>
      </c>
      <c r="AA14" s="45" t="str">
        <f>IF(B16=L16,"ok","err")</f>
        <v>ok</v>
      </c>
    </row>
    <row r="15" spans="1:27" ht="27" customHeight="1">
      <c r="A15" s="47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34"/>
      <c r="AA15" s="45" t="str">
        <f aca="true" t="shared" si="1" ref="AA15:AA27">IF(B17=L17,"ok","err")</f>
        <v>ok</v>
      </c>
    </row>
    <row r="16" spans="1:27" ht="27" customHeight="1">
      <c r="A16" s="37" t="s">
        <v>20</v>
      </c>
      <c r="B16" s="51">
        <f aca="true" t="shared" si="2" ref="B16:B27">SUM(D16,F16,H16,J16)</f>
        <v>900</v>
      </c>
      <c r="C16" s="52">
        <f>SUM(E16,G16,I16,K16)</f>
        <v>64697</v>
      </c>
      <c r="D16" s="52">
        <v>223</v>
      </c>
      <c r="E16" s="52">
        <v>28519</v>
      </c>
      <c r="F16" s="52">
        <v>495</v>
      </c>
      <c r="G16" s="52">
        <v>18897</v>
      </c>
      <c r="H16" s="52">
        <v>2</v>
      </c>
      <c r="I16" s="52">
        <v>192</v>
      </c>
      <c r="J16" s="52">
        <v>180</v>
      </c>
      <c r="K16" s="52">
        <v>17089</v>
      </c>
      <c r="L16" s="52">
        <f>SUM(N16,P16,R16,T16,V16,X16)</f>
        <v>900</v>
      </c>
      <c r="M16" s="52">
        <f aca="true" t="shared" si="3" ref="L16:M27">SUM(O16,Q16,S16,U16,W16,Y16)</f>
        <v>64697</v>
      </c>
      <c r="N16" s="53">
        <v>362</v>
      </c>
      <c r="O16" s="53">
        <v>35405</v>
      </c>
      <c r="P16" s="53">
        <v>530</v>
      </c>
      <c r="Q16" s="53">
        <v>28264</v>
      </c>
      <c r="R16" s="53">
        <v>8</v>
      </c>
      <c r="S16" s="53">
        <v>1028</v>
      </c>
      <c r="T16" s="53">
        <v>0</v>
      </c>
      <c r="U16" s="53">
        <v>0</v>
      </c>
      <c r="V16" s="53"/>
      <c r="W16" s="53"/>
      <c r="X16" s="53"/>
      <c r="Y16" s="54"/>
      <c r="Z16" s="34" t="s">
        <v>30</v>
      </c>
      <c r="AA16" s="45" t="str">
        <f t="shared" si="1"/>
        <v>ok</v>
      </c>
    </row>
    <row r="17" spans="1:27" ht="27" customHeight="1">
      <c r="A17" s="37" t="s">
        <v>31</v>
      </c>
      <c r="B17" s="51">
        <f t="shared" si="2"/>
        <v>608</v>
      </c>
      <c r="C17" s="52">
        <f aca="true" t="shared" si="4" ref="C17:C27">SUM(E17,G17,I17,K17)</f>
        <v>51007</v>
      </c>
      <c r="D17" s="52">
        <v>225</v>
      </c>
      <c r="E17" s="52">
        <v>29221</v>
      </c>
      <c r="F17" s="52">
        <v>291</v>
      </c>
      <c r="G17" s="52">
        <v>11629</v>
      </c>
      <c r="H17" s="52">
        <v>2</v>
      </c>
      <c r="I17" s="52">
        <v>179</v>
      </c>
      <c r="J17" s="52">
        <v>90</v>
      </c>
      <c r="K17" s="52">
        <v>9978</v>
      </c>
      <c r="L17" s="52">
        <f t="shared" si="3"/>
        <v>608</v>
      </c>
      <c r="M17" s="52">
        <f t="shared" si="3"/>
        <v>51007</v>
      </c>
      <c r="N17" s="53">
        <v>366</v>
      </c>
      <c r="O17" s="53">
        <v>38180</v>
      </c>
      <c r="P17" s="53">
        <v>197</v>
      </c>
      <c r="Q17" s="53">
        <v>10640</v>
      </c>
      <c r="R17" s="53">
        <v>6</v>
      </c>
      <c r="S17" s="53">
        <v>693</v>
      </c>
      <c r="T17" s="53">
        <v>39</v>
      </c>
      <c r="U17" s="53">
        <v>1494</v>
      </c>
      <c r="V17" s="53"/>
      <c r="W17" s="53"/>
      <c r="X17" s="53"/>
      <c r="Y17" s="54"/>
      <c r="Z17" s="34" t="s">
        <v>32</v>
      </c>
      <c r="AA17" s="45" t="str">
        <f t="shared" si="1"/>
        <v>ok</v>
      </c>
    </row>
    <row r="18" spans="1:27" ht="27" customHeight="1">
      <c r="A18" s="37" t="s">
        <v>33</v>
      </c>
      <c r="B18" s="51">
        <f t="shared" si="2"/>
        <v>715</v>
      </c>
      <c r="C18" s="52">
        <f t="shared" si="4"/>
        <v>56764</v>
      </c>
      <c r="D18" s="52">
        <v>237</v>
      </c>
      <c r="E18" s="52">
        <v>30127</v>
      </c>
      <c r="F18" s="52">
        <v>360</v>
      </c>
      <c r="G18" s="52">
        <v>14978</v>
      </c>
      <c r="H18" s="52" t="s">
        <v>57</v>
      </c>
      <c r="I18" s="52" t="s">
        <v>57</v>
      </c>
      <c r="J18" s="52">
        <v>118</v>
      </c>
      <c r="K18" s="52">
        <v>11659</v>
      </c>
      <c r="L18" s="52">
        <f t="shared" si="3"/>
        <v>715</v>
      </c>
      <c r="M18" s="52">
        <f t="shared" si="3"/>
        <v>56764</v>
      </c>
      <c r="N18" s="53">
        <v>325</v>
      </c>
      <c r="O18" s="53">
        <v>36348</v>
      </c>
      <c r="P18" s="53">
        <v>386</v>
      </c>
      <c r="Q18" s="53">
        <v>20001</v>
      </c>
      <c r="R18" s="53">
        <v>4</v>
      </c>
      <c r="S18" s="53">
        <v>415</v>
      </c>
      <c r="T18" s="53"/>
      <c r="U18" s="53"/>
      <c r="V18" s="53"/>
      <c r="W18" s="53"/>
      <c r="X18" s="53"/>
      <c r="Y18" s="54"/>
      <c r="Z18" s="34" t="s">
        <v>34</v>
      </c>
      <c r="AA18" s="45" t="str">
        <f t="shared" si="1"/>
        <v>ok</v>
      </c>
    </row>
    <row r="19" spans="1:27" ht="27" customHeight="1">
      <c r="A19" s="37" t="s">
        <v>35</v>
      </c>
      <c r="B19" s="51">
        <f t="shared" si="2"/>
        <v>878</v>
      </c>
      <c r="C19" s="52">
        <f t="shared" si="4"/>
        <v>73419</v>
      </c>
      <c r="D19" s="52">
        <v>270</v>
      </c>
      <c r="E19" s="52">
        <v>35019</v>
      </c>
      <c r="F19" s="52">
        <v>385</v>
      </c>
      <c r="G19" s="52">
        <v>16934</v>
      </c>
      <c r="H19" s="52">
        <v>1</v>
      </c>
      <c r="I19" s="52">
        <v>91</v>
      </c>
      <c r="J19" s="52">
        <v>222</v>
      </c>
      <c r="K19" s="52">
        <v>21375</v>
      </c>
      <c r="L19" s="52">
        <f t="shared" si="3"/>
        <v>878</v>
      </c>
      <c r="M19" s="52">
        <f t="shared" si="3"/>
        <v>73419</v>
      </c>
      <c r="N19" s="53">
        <v>403</v>
      </c>
      <c r="O19" s="53">
        <v>42382</v>
      </c>
      <c r="P19" s="53">
        <v>466</v>
      </c>
      <c r="Q19" s="53">
        <v>29737</v>
      </c>
      <c r="R19" s="53">
        <v>8</v>
      </c>
      <c r="S19" s="53">
        <v>1083</v>
      </c>
      <c r="T19" s="53"/>
      <c r="U19" s="53"/>
      <c r="V19" s="53">
        <v>1</v>
      </c>
      <c r="W19" s="53">
        <v>217</v>
      </c>
      <c r="X19" s="53"/>
      <c r="Y19" s="54"/>
      <c r="Z19" s="34" t="s">
        <v>36</v>
      </c>
      <c r="AA19" s="45" t="str">
        <f t="shared" si="1"/>
        <v>ok</v>
      </c>
    </row>
    <row r="20" spans="1:27" ht="27" customHeight="1">
      <c r="A20" s="37" t="s">
        <v>37</v>
      </c>
      <c r="B20" s="51">
        <f t="shared" si="2"/>
        <v>813</v>
      </c>
      <c r="C20" s="52">
        <f t="shared" si="4"/>
        <v>58350</v>
      </c>
      <c r="D20" s="52">
        <v>256</v>
      </c>
      <c r="E20" s="52">
        <v>33468</v>
      </c>
      <c r="F20" s="52">
        <v>519</v>
      </c>
      <c r="G20" s="52">
        <v>20367</v>
      </c>
      <c r="H20" s="52">
        <v>2</v>
      </c>
      <c r="I20" s="52">
        <v>608</v>
      </c>
      <c r="J20" s="52">
        <v>36</v>
      </c>
      <c r="K20" s="52">
        <v>3907</v>
      </c>
      <c r="L20" s="52">
        <f t="shared" si="3"/>
        <v>813</v>
      </c>
      <c r="M20" s="52">
        <f t="shared" si="3"/>
        <v>58350</v>
      </c>
      <c r="N20" s="53">
        <v>449</v>
      </c>
      <c r="O20" s="53">
        <v>44056</v>
      </c>
      <c r="P20" s="53">
        <v>350</v>
      </c>
      <c r="Q20" s="53">
        <v>12531</v>
      </c>
      <c r="R20" s="53">
        <v>5</v>
      </c>
      <c r="S20" s="53">
        <v>725</v>
      </c>
      <c r="T20" s="53">
        <v>9</v>
      </c>
      <c r="U20" s="53">
        <v>1038</v>
      </c>
      <c r="V20" s="53"/>
      <c r="W20" s="53"/>
      <c r="X20" s="53"/>
      <c r="Y20" s="54"/>
      <c r="Z20" s="34" t="s">
        <v>38</v>
      </c>
      <c r="AA20" s="45" t="str">
        <f t="shared" si="1"/>
        <v>ok</v>
      </c>
    </row>
    <row r="21" spans="1:27" ht="27" customHeight="1">
      <c r="A21" s="37" t="s">
        <v>39</v>
      </c>
      <c r="B21" s="51">
        <f t="shared" si="2"/>
        <v>1050</v>
      </c>
      <c r="C21" s="52">
        <f t="shared" si="4"/>
        <v>75200</v>
      </c>
      <c r="D21" s="52">
        <v>255</v>
      </c>
      <c r="E21" s="52">
        <v>32633</v>
      </c>
      <c r="F21" s="52">
        <v>644</v>
      </c>
      <c r="G21" s="52">
        <v>28871</v>
      </c>
      <c r="H21" s="52">
        <v>1</v>
      </c>
      <c r="I21" s="52">
        <v>98</v>
      </c>
      <c r="J21" s="52">
        <v>150</v>
      </c>
      <c r="K21" s="52">
        <v>13598</v>
      </c>
      <c r="L21" s="52">
        <f t="shared" si="3"/>
        <v>1050</v>
      </c>
      <c r="M21" s="52">
        <f t="shared" si="3"/>
        <v>75200</v>
      </c>
      <c r="N21" s="53">
        <v>495</v>
      </c>
      <c r="O21" s="53">
        <v>45483</v>
      </c>
      <c r="P21" s="53">
        <v>553</v>
      </c>
      <c r="Q21" s="53">
        <v>29554</v>
      </c>
      <c r="R21" s="53">
        <v>2</v>
      </c>
      <c r="S21" s="53">
        <v>163</v>
      </c>
      <c r="T21" s="53"/>
      <c r="U21" s="53"/>
      <c r="V21" s="53"/>
      <c r="W21" s="53"/>
      <c r="X21" s="53"/>
      <c r="Y21" s="54"/>
      <c r="Z21" s="34" t="s">
        <v>40</v>
      </c>
      <c r="AA21" s="45" t="str">
        <f t="shared" si="1"/>
        <v>ok</v>
      </c>
    </row>
    <row r="22" spans="1:27" ht="27" customHeight="1">
      <c r="A22" s="37" t="s">
        <v>41</v>
      </c>
      <c r="B22" s="51">
        <f t="shared" si="2"/>
        <v>819</v>
      </c>
      <c r="C22" s="52">
        <f t="shared" si="4"/>
        <v>61431</v>
      </c>
      <c r="D22" s="52">
        <v>254</v>
      </c>
      <c r="E22" s="52">
        <v>33255</v>
      </c>
      <c r="F22" s="52">
        <v>518</v>
      </c>
      <c r="G22" s="52">
        <v>23078</v>
      </c>
      <c r="H22" s="52">
        <v>20</v>
      </c>
      <c r="I22" s="52">
        <v>2011</v>
      </c>
      <c r="J22" s="52">
        <v>27</v>
      </c>
      <c r="K22" s="52">
        <v>3087</v>
      </c>
      <c r="L22" s="52">
        <f t="shared" si="3"/>
        <v>819</v>
      </c>
      <c r="M22" s="52">
        <f t="shared" si="3"/>
        <v>61431</v>
      </c>
      <c r="N22" s="53">
        <v>427</v>
      </c>
      <c r="O22" s="53">
        <v>43881</v>
      </c>
      <c r="P22" s="53">
        <v>386</v>
      </c>
      <c r="Q22" s="53">
        <v>17036</v>
      </c>
      <c r="R22" s="53">
        <v>3</v>
      </c>
      <c r="S22" s="53">
        <v>232</v>
      </c>
      <c r="T22" s="53">
        <v>3</v>
      </c>
      <c r="U22" s="53">
        <v>282</v>
      </c>
      <c r="V22" s="53"/>
      <c r="W22" s="53"/>
      <c r="X22" s="53"/>
      <c r="Y22" s="54"/>
      <c r="Z22" s="34" t="s">
        <v>42</v>
      </c>
      <c r="AA22" s="45" t="str">
        <f t="shared" si="1"/>
        <v>ok</v>
      </c>
    </row>
    <row r="23" spans="1:27" ht="27" customHeight="1">
      <c r="A23" s="37" t="s">
        <v>43</v>
      </c>
      <c r="B23" s="51">
        <f t="shared" si="2"/>
        <v>830</v>
      </c>
      <c r="C23" s="52">
        <f t="shared" si="4"/>
        <v>64245</v>
      </c>
      <c r="D23" s="52">
        <v>275</v>
      </c>
      <c r="E23" s="52">
        <v>35712</v>
      </c>
      <c r="F23" s="52">
        <v>474</v>
      </c>
      <c r="G23" s="52">
        <v>21120</v>
      </c>
      <c r="H23" s="52">
        <v>1</v>
      </c>
      <c r="I23" s="52">
        <v>149</v>
      </c>
      <c r="J23" s="52">
        <v>80</v>
      </c>
      <c r="K23" s="52">
        <v>7264</v>
      </c>
      <c r="L23" s="52">
        <f t="shared" si="3"/>
        <v>830</v>
      </c>
      <c r="M23" s="52">
        <f t="shared" si="3"/>
        <v>64245</v>
      </c>
      <c r="N23" s="53">
        <v>396</v>
      </c>
      <c r="O23" s="53">
        <v>42498</v>
      </c>
      <c r="P23" s="53">
        <v>413</v>
      </c>
      <c r="Q23" s="53">
        <v>19983</v>
      </c>
      <c r="R23" s="53">
        <v>4</v>
      </c>
      <c r="S23" s="53">
        <v>534</v>
      </c>
      <c r="T23" s="53">
        <v>17</v>
      </c>
      <c r="U23" s="53">
        <v>1230</v>
      </c>
      <c r="V23" s="53"/>
      <c r="W23" s="53"/>
      <c r="X23" s="53"/>
      <c r="Y23" s="54"/>
      <c r="Z23" s="34" t="s">
        <v>44</v>
      </c>
      <c r="AA23" s="45" t="str">
        <f t="shared" si="1"/>
        <v>ok</v>
      </c>
    </row>
    <row r="24" spans="1:27" ht="27" customHeight="1">
      <c r="A24" s="37" t="s">
        <v>45</v>
      </c>
      <c r="B24" s="51">
        <f t="shared" si="2"/>
        <v>785</v>
      </c>
      <c r="C24" s="52">
        <f t="shared" si="4"/>
        <v>58700</v>
      </c>
      <c r="D24" s="52">
        <v>246</v>
      </c>
      <c r="E24" s="52">
        <v>32048</v>
      </c>
      <c r="F24" s="52">
        <v>515</v>
      </c>
      <c r="G24" s="52">
        <v>24273</v>
      </c>
      <c r="H24" s="52">
        <v>2</v>
      </c>
      <c r="I24" s="52">
        <v>106</v>
      </c>
      <c r="J24" s="52">
        <v>22</v>
      </c>
      <c r="K24" s="52">
        <v>2273</v>
      </c>
      <c r="L24" s="52">
        <f t="shared" si="3"/>
        <v>785</v>
      </c>
      <c r="M24" s="52">
        <f t="shared" si="3"/>
        <v>58700</v>
      </c>
      <c r="N24" s="53">
        <v>400</v>
      </c>
      <c r="O24" s="53">
        <v>41302</v>
      </c>
      <c r="P24" s="53">
        <v>376</v>
      </c>
      <c r="Q24" s="53">
        <v>16729</v>
      </c>
      <c r="R24" s="53">
        <v>6</v>
      </c>
      <c r="S24" s="53">
        <v>582</v>
      </c>
      <c r="T24" s="53">
        <v>3</v>
      </c>
      <c r="U24" s="53">
        <v>87</v>
      </c>
      <c r="V24" s="53"/>
      <c r="W24" s="53"/>
      <c r="X24" s="53"/>
      <c r="Y24" s="54"/>
      <c r="Z24" s="34" t="s">
        <v>46</v>
      </c>
      <c r="AA24" s="45" t="str">
        <f t="shared" si="1"/>
        <v>ok</v>
      </c>
    </row>
    <row r="25" spans="1:27" ht="27" customHeight="1">
      <c r="A25" s="37" t="s">
        <v>47</v>
      </c>
      <c r="B25" s="51">
        <f t="shared" si="2"/>
        <v>941</v>
      </c>
      <c r="C25" s="52">
        <f t="shared" si="4"/>
        <v>68995</v>
      </c>
      <c r="D25" s="52">
        <v>240</v>
      </c>
      <c r="E25" s="52">
        <v>31045</v>
      </c>
      <c r="F25" s="52">
        <v>466</v>
      </c>
      <c r="G25" s="52">
        <v>19454</v>
      </c>
      <c r="H25" s="52" t="s">
        <v>57</v>
      </c>
      <c r="I25" s="52" t="s">
        <v>57</v>
      </c>
      <c r="J25" s="52">
        <v>235</v>
      </c>
      <c r="K25" s="52">
        <v>18496</v>
      </c>
      <c r="L25" s="52">
        <f t="shared" si="3"/>
        <v>941</v>
      </c>
      <c r="M25" s="52">
        <f t="shared" si="3"/>
        <v>68995</v>
      </c>
      <c r="N25" s="53">
        <v>314</v>
      </c>
      <c r="O25" s="53">
        <v>35784</v>
      </c>
      <c r="P25" s="53">
        <v>448</v>
      </c>
      <c r="Q25" s="53">
        <v>20064</v>
      </c>
      <c r="R25" s="53">
        <v>2</v>
      </c>
      <c r="S25" s="53">
        <v>318</v>
      </c>
      <c r="T25" s="53">
        <v>177</v>
      </c>
      <c r="U25" s="53">
        <v>12829</v>
      </c>
      <c r="V25" s="53"/>
      <c r="W25" s="53"/>
      <c r="X25" s="53"/>
      <c r="Y25" s="54"/>
      <c r="Z25" s="34" t="s">
        <v>59</v>
      </c>
      <c r="AA25" s="45" t="str">
        <f t="shared" si="1"/>
        <v>ok</v>
      </c>
    </row>
    <row r="26" spans="1:27" ht="27" customHeight="1">
      <c r="A26" s="37" t="s">
        <v>48</v>
      </c>
      <c r="B26" s="51">
        <f t="shared" si="2"/>
        <v>718</v>
      </c>
      <c r="C26" s="52">
        <f t="shared" si="4"/>
        <v>50683</v>
      </c>
      <c r="D26" s="52">
        <v>244</v>
      </c>
      <c r="E26" s="52">
        <v>31057</v>
      </c>
      <c r="F26" s="52">
        <v>443</v>
      </c>
      <c r="G26" s="52">
        <v>17596</v>
      </c>
      <c r="H26" s="52">
        <v>16</v>
      </c>
      <c r="I26" s="52">
        <v>589</v>
      </c>
      <c r="J26" s="52">
        <v>15</v>
      </c>
      <c r="K26" s="52">
        <v>1441</v>
      </c>
      <c r="L26" s="52">
        <f t="shared" si="3"/>
        <v>718</v>
      </c>
      <c r="M26" s="52">
        <f t="shared" si="3"/>
        <v>50683</v>
      </c>
      <c r="N26" s="53">
        <v>336</v>
      </c>
      <c r="O26" s="53">
        <v>36025</v>
      </c>
      <c r="P26" s="53">
        <v>378</v>
      </c>
      <c r="Q26" s="53">
        <v>14062</v>
      </c>
      <c r="R26" s="53">
        <v>4</v>
      </c>
      <c r="S26" s="53">
        <v>596</v>
      </c>
      <c r="T26" s="53"/>
      <c r="U26" s="53"/>
      <c r="V26" s="53"/>
      <c r="W26" s="53"/>
      <c r="X26" s="53"/>
      <c r="Y26" s="54"/>
      <c r="Z26" s="34" t="s">
        <v>60</v>
      </c>
      <c r="AA26" s="45" t="str">
        <f t="shared" si="1"/>
        <v>ok</v>
      </c>
    </row>
    <row r="27" spans="1:27" ht="27" customHeight="1">
      <c r="A27" s="55" t="s">
        <v>49</v>
      </c>
      <c r="B27" s="56">
        <f t="shared" si="2"/>
        <v>493</v>
      </c>
      <c r="C27" s="57">
        <f t="shared" si="4"/>
        <v>41969</v>
      </c>
      <c r="D27" s="57">
        <v>195</v>
      </c>
      <c r="E27" s="57">
        <v>25190</v>
      </c>
      <c r="F27" s="57">
        <v>237</v>
      </c>
      <c r="G27" s="57">
        <v>10856</v>
      </c>
      <c r="H27" s="57" t="s">
        <v>57</v>
      </c>
      <c r="I27" s="57" t="s">
        <v>57</v>
      </c>
      <c r="J27" s="57">
        <v>61</v>
      </c>
      <c r="K27" s="57">
        <v>5923</v>
      </c>
      <c r="L27" s="57">
        <f t="shared" si="3"/>
        <v>493</v>
      </c>
      <c r="M27" s="57">
        <f t="shared" si="3"/>
        <v>41969</v>
      </c>
      <c r="N27" s="58">
        <v>321</v>
      </c>
      <c r="O27" s="58">
        <v>32485</v>
      </c>
      <c r="P27" s="58">
        <v>140</v>
      </c>
      <c r="Q27" s="58">
        <v>8097</v>
      </c>
      <c r="R27" s="58">
        <v>2</v>
      </c>
      <c r="S27" s="58">
        <v>192</v>
      </c>
      <c r="T27" s="58">
        <v>30</v>
      </c>
      <c r="U27" s="58">
        <v>1195</v>
      </c>
      <c r="V27" s="58"/>
      <c r="W27" s="58"/>
      <c r="X27" s="58"/>
      <c r="Y27" s="59"/>
      <c r="Z27" s="60" t="s">
        <v>61</v>
      </c>
      <c r="AA27" s="45" t="str">
        <f t="shared" si="1"/>
        <v>ok</v>
      </c>
    </row>
    <row r="28" spans="1:25" ht="21" customHeight="1">
      <c r="A28" s="61" t="s">
        <v>19</v>
      </c>
      <c r="B28" s="61"/>
      <c r="C28" s="61"/>
      <c r="D28" s="6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32" spans="6:13" ht="12">
      <c r="F32" s="63"/>
      <c r="G32" s="64"/>
      <c r="H32" s="64"/>
      <c r="I32" s="64"/>
      <c r="J32" s="64"/>
      <c r="K32" s="64"/>
      <c r="L32" s="64"/>
      <c r="M32" s="64"/>
    </row>
  </sheetData>
  <sheetProtection/>
  <mergeCells count="10">
    <mergeCell ref="A28:E28"/>
    <mergeCell ref="D3:K3"/>
    <mergeCell ref="A1:Z1"/>
    <mergeCell ref="A3:A6"/>
    <mergeCell ref="B3:C5"/>
    <mergeCell ref="D4:E5"/>
    <mergeCell ref="F4:G5"/>
    <mergeCell ref="H4:I5"/>
    <mergeCell ref="J4:K5"/>
    <mergeCell ref="L3:M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3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2010-01-20T01:36:04Z</cp:lastPrinted>
  <dcterms:created xsi:type="dcterms:W3CDTF">2008-03-24T07:36:26Z</dcterms:created>
  <dcterms:modified xsi:type="dcterms:W3CDTF">2010-01-20T01:36:10Z</dcterms:modified>
  <cp:category/>
  <cp:version/>
  <cp:contentType/>
  <cp:contentStatus/>
</cp:coreProperties>
</file>