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●●県外産廃\○　県外搬入実績\ＨＰ用\R3年度分\"/>
    </mc:Choice>
  </mc:AlternateContent>
  <bookViews>
    <workbookView xWindow="120" yWindow="90" windowWidth="23895" windowHeight="14535"/>
  </bookViews>
  <sheets>
    <sheet name="R3年度搬入予定（都道府県別）" sheetId="3" r:id="rId1"/>
    <sheet name="R3年度搬入予定（都道府県、品目別）" sheetId="5" r:id="rId2"/>
  </sheets>
  <definedNames>
    <definedName name="Q_県外搬入量予定集計一覧_SEL">#REF!</definedName>
  </definedNames>
  <calcPr calcId="162913"/>
</workbook>
</file>

<file path=xl/calcChain.xml><?xml version="1.0" encoding="utf-8"?>
<calcChain xmlns="http://schemas.openxmlformats.org/spreadsheetml/2006/main">
  <c r="F43" i="5" l="1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E43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D28" i="5"/>
  <c r="D36" i="5"/>
  <c r="C42" i="5"/>
  <c r="D5" i="5" s="1"/>
  <c r="D12" i="5" l="1"/>
  <c r="D20" i="5"/>
  <c r="D35" i="5"/>
  <c r="D27" i="5"/>
  <c r="D19" i="5"/>
  <c r="D11" i="5"/>
  <c r="D4" i="5"/>
  <c r="D42" i="5" s="1"/>
  <c r="D34" i="5"/>
  <c r="D26" i="5"/>
  <c r="D18" i="5"/>
  <c r="D10" i="5"/>
  <c r="D41" i="5"/>
  <c r="D33" i="5"/>
  <c r="D25" i="5"/>
  <c r="D17" i="5"/>
  <c r="D9" i="5"/>
  <c r="D40" i="5"/>
  <c r="D32" i="5"/>
  <c r="D24" i="5"/>
  <c r="D16" i="5"/>
  <c r="D8" i="5"/>
  <c r="D39" i="5"/>
  <c r="D31" i="5"/>
  <c r="D23" i="5"/>
  <c r="D15" i="5"/>
  <c r="D7" i="5"/>
  <c r="D38" i="5"/>
  <c r="D30" i="5"/>
  <c r="D22" i="5"/>
  <c r="D14" i="5"/>
  <c r="D6" i="5"/>
  <c r="D37" i="5"/>
  <c r="D29" i="5"/>
  <c r="D21" i="5"/>
  <c r="D13" i="5"/>
  <c r="F42" i="3" l="1"/>
  <c r="G35" i="3"/>
  <c r="G31" i="3"/>
  <c r="G26" i="3"/>
  <c r="G19" i="3"/>
  <c r="G13" i="3"/>
  <c r="G6" i="3"/>
  <c r="G4" i="3"/>
  <c r="C42" i="3"/>
  <c r="D35" i="3"/>
  <c r="D31" i="3"/>
  <c r="D26" i="3"/>
  <c r="D19" i="3"/>
  <c r="D13" i="3"/>
  <c r="D6" i="3"/>
  <c r="D4" i="3"/>
  <c r="D42" i="3" l="1"/>
  <c r="E4" i="3" s="1"/>
  <c r="G42" i="3"/>
  <c r="H31" i="3" s="1"/>
  <c r="H13" i="3"/>
  <c r="H26" i="3" l="1"/>
  <c r="H19" i="3"/>
  <c r="E19" i="3"/>
  <c r="E31" i="3"/>
  <c r="E26" i="3"/>
  <c r="E13" i="3"/>
  <c r="E6" i="3"/>
  <c r="E35" i="3"/>
  <c r="H4" i="3"/>
  <c r="H42" i="3"/>
  <c r="H35" i="3"/>
  <c r="H6" i="3"/>
  <c r="E42" i="3" l="1"/>
</calcChain>
</file>

<file path=xl/sharedStrings.xml><?xml version="1.0" encoding="utf-8"?>
<sst xmlns="http://schemas.openxmlformats.org/spreadsheetml/2006/main" count="136" uniqueCount="86">
  <si>
    <t>都道府県名</t>
  </si>
  <si>
    <t>福岡県</t>
  </si>
  <si>
    <t>愛知県</t>
  </si>
  <si>
    <t>山口県</t>
  </si>
  <si>
    <t>広島県</t>
  </si>
  <si>
    <t>岡山県</t>
  </si>
  <si>
    <t>熊本県</t>
  </si>
  <si>
    <t>佐賀県</t>
  </si>
  <si>
    <t>栃木県</t>
  </si>
  <si>
    <t>東京都</t>
  </si>
  <si>
    <t>長崎県</t>
  </si>
  <si>
    <t>宮崎県</t>
  </si>
  <si>
    <t>高知県</t>
  </si>
  <si>
    <t>鹿児島県</t>
  </si>
  <si>
    <t>大阪府</t>
  </si>
  <si>
    <t>静岡県</t>
  </si>
  <si>
    <t>千葉県</t>
  </si>
  <si>
    <t>岐阜県</t>
  </si>
  <si>
    <t>茨城県</t>
  </si>
  <si>
    <t>埼玉県</t>
  </si>
  <si>
    <t>滋賀県</t>
  </si>
  <si>
    <t>京都府</t>
  </si>
  <si>
    <t>兵庫県</t>
  </si>
  <si>
    <t>徳島県</t>
  </si>
  <si>
    <t>沖縄県</t>
  </si>
  <si>
    <t>福島県</t>
  </si>
  <si>
    <t>三重県</t>
  </si>
  <si>
    <t>神奈川県</t>
  </si>
  <si>
    <t>長野県</t>
  </si>
  <si>
    <t>群馬県</t>
  </si>
  <si>
    <t>鳥取県</t>
  </si>
  <si>
    <t>宮城県</t>
  </si>
  <si>
    <t>石川県</t>
  </si>
  <si>
    <t>和歌山県</t>
  </si>
  <si>
    <t>福井県</t>
  </si>
  <si>
    <t>香川県</t>
  </si>
  <si>
    <t>愛媛県</t>
  </si>
  <si>
    <t>島根県</t>
  </si>
  <si>
    <t>奈良県</t>
  </si>
  <si>
    <t>地域名</t>
    <rPh sb="0" eb="3">
      <t>チイキメイ</t>
    </rPh>
    <phoneticPr fontId="3"/>
  </si>
  <si>
    <t>東北地方</t>
    <rPh sb="0" eb="2">
      <t>トウホク</t>
    </rPh>
    <rPh sb="2" eb="4">
      <t>チホウ</t>
    </rPh>
    <phoneticPr fontId="3"/>
  </si>
  <si>
    <t>関東地方</t>
    <rPh sb="0" eb="2">
      <t>カントウ</t>
    </rPh>
    <rPh sb="2" eb="4">
      <t>チホウ</t>
    </rPh>
    <phoneticPr fontId="3"/>
  </si>
  <si>
    <t>中部地方</t>
    <rPh sb="0" eb="2">
      <t>チュウブ</t>
    </rPh>
    <rPh sb="2" eb="4">
      <t>チホウ</t>
    </rPh>
    <phoneticPr fontId="3"/>
  </si>
  <si>
    <t>近畿地方</t>
    <rPh sb="0" eb="2">
      <t>キンキ</t>
    </rPh>
    <rPh sb="2" eb="4">
      <t>チホウ</t>
    </rPh>
    <phoneticPr fontId="3"/>
  </si>
  <si>
    <t>中国地方</t>
    <rPh sb="0" eb="2">
      <t>チュウゴク</t>
    </rPh>
    <rPh sb="2" eb="4">
      <t>チホウ</t>
    </rPh>
    <phoneticPr fontId="3"/>
  </si>
  <si>
    <t>四国地方</t>
    <rPh sb="0" eb="2">
      <t>シコク</t>
    </rPh>
    <rPh sb="2" eb="4">
      <t>チホウ</t>
    </rPh>
    <phoneticPr fontId="3"/>
  </si>
  <si>
    <t>九州地方</t>
    <rPh sb="0" eb="2">
      <t>キュウシュウ</t>
    </rPh>
    <rPh sb="2" eb="4">
      <t>チホウ</t>
    </rPh>
    <phoneticPr fontId="3"/>
  </si>
  <si>
    <t>搬入予定量
(トン)</t>
    <phoneticPr fontId="3"/>
  </si>
  <si>
    <t>搬入予定量合計
(トン)</t>
    <phoneticPr fontId="3"/>
  </si>
  <si>
    <t>各地方別割合</t>
    <phoneticPr fontId="3"/>
  </si>
  <si>
    <t>うち最終処分予定量
(トン)</t>
    <phoneticPr fontId="3"/>
  </si>
  <si>
    <t>合計</t>
    <rPh sb="0" eb="2">
      <t>ゴウケイ</t>
    </rPh>
    <phoneticPr fontId="2"/>
  </si>
  <si>
    <t>令和３年度県外産業廃棄物の各県別搬入予定量（事前協議に係る搬入予定数量）</t>
    <rPh sb="0" eb="2">
      <t>レイワ</t>
    </rPh>
    <rPh sb="3" eb="5">
      <t>ネンド</t>
    </rPh>
    <phoneticPr fontId="3"/>
  </si>
  <si>
    <t>搬入予定量（トン）</t>
    <rPh sb="0" eb="2">
      <t>ハンニュウ</t>
    </rPh>
    <rPh sb="2" eb="4">
      <t>ヨテイ</t>
    </rPh>
    <rPh sb="4" eb="5">
      <t>リョウ</t>
    </rPh>
    <phoneticPr fontId="3"/>
  </si>
  <si>
    <t>割合</t>
    <rPh sb="0" eb="2">
      <t>ワリアイ</t>
    </rPh>
    <phoneticPr fontId="3"/>
  </si>
  <si>
    <t>燃え殻</t>
    <phoneticPr fontId="3"/>
  </si>
  <si>
    <t>汚泥</t>
    <phoneticPr fontId="3"/>
  </si>
  <si>
    <t>廃油</t>
    <phoneticPr fontId="3"/>
  </si>
  <si>
    <t>廃酸</t>
    <phoneticPr fontId="3"/>
  </si>
  <si>
    <t>廃アルカリ</t>
    <phoneticPr fontId="3"/>
  </si>
  <si>
    <t>廃プラスチック類</t>
    <phoneticPr fontId="3"/>
  </si>
  <si>
    <t>ゴムくず</t>
    <phoneticPr fontId="3"/>
  </si>
  <si>
    <t>金属くず</t>
    <phoneticPr fontId="3"/>
  </si>
  <si>
    <t>ガラスくず等</t>
    <phoneticPr fontId="3"/>
  </si>
  <si>
    <t>鉱さい</t>
    <phoneticPr fontId="3"/>
  </si>
  <si>
    <t>がれき類</t>
    <phoneticPr fontId="3"/>
  </si>
  <si>
    <t>ばいじん</t>
    <phoneticPr fontId="3"/>
  </si>
  <si>
    <t>紙くず</t>
    <phoneticPr fontId="3"/>
  </si>
  <si>
    <t>木くず</t>
    <phoneticPr fontId="3"/>
  </si>
  <si>
    <t>繊維くず</t>
    <phoneticPr fontId="3"/>
  </si>
  <si>
    <t>動植物性残さ</t>
    <phoneticPr fontId="3"/>
  </si>
  <si>
    <t>動物のふん尿</t>
    <phoneticPr fontId="3"/>
  </si>
  <si>
    <t>１３号廃棄物</t>
    <phoneticPr fontId="3"/>
  </si>
  <si>
    <t>廃酸(特別管理)</t>
    <phoneticPr fontId="3"/>
  </si>
  <si>
    <t>廃油(特別管理)</t>
    <phoneticPr fontId="3"/>
  </si>
  <si>
    <t>汚泥(特別管理)</t>
    <phoneticPr fontId="3"/>
  </si>
  <si>
    <t>廃石膏ボード</t>
    <phoneticPr fontId="3"/>
  </si>
  <si>
    <t>シュレッダーダスト</t>
    <phoneticPr fontId="3"/>
  </si>
  <si>
    <t>燃え殻
（特別管理）</t>
    <rPh sb="0" eb="1">
      <t>モ</t>
    </rPh>
    <rPh sb="2" eb="3">
      <t>ガラ</t>
    </rPh>
    <rPh sb="5" eb="7">
      <t>トクベツ</t>
    </rPh>
    <rPh sb="7" eb="9">
      <t>カンリ</t>
    </rPh>
    <phoneticPr fontId="3"/>
  </si>
  <si>
    <t>混合廃棄物</t>
    <phoneticPr fontId="3"/>
  </si>
  <si>
    <t>感染性廃棄物（特別管理）</t>
    <phoneticPr fontId="3"/>
  </si>
  <si>
    <t>廃アルカリ
(特別管理)</t>
    <phoneticPr fontId="3"/>
  </si>
  <si>
    <t>廃石綿等
(特別管理)</t>
    <phoneticPr fontId="3"/>
  </si>
  <si>
    <t>ばいじん
（特別管理）</t>
    <phoneticPr fontId="3"/>
  </si>
  <si>
    <t>産業廃棄物の種類割合</t>
    <phoneticPr fontId="2"/>
  </si>
  <si>
    <t>令和３年度　県外産業廃棄物の各県別搬入予定量（事前協議に係る搬入予定数量）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</si>
</sst>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%"/>
    <numFmt numFmtId="177" formatCode="#,##0.000;[Red]\-#,##0.000"/>
    <numFmt numFmtId="178" formatCode="0.000"/>
    <numFmt numFmtId="179" formatCode="_-* #,##0_-;\-* #,##0_-;_-* &quot;-&quot;_-;_-@_-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  <xf numFmtId="179" fontId="5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176" fontId="0" fillId="0" borderId="10" xfId="2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177" fontId="4" fillId="0" borderId="10" xfId="1" applyNumberFormat="1" applyFont="1" applyBorder="1" applyAlignment="1"/>
    <xf numFmtId="0" fontId="0" fillId="0" borderId="19" xfId="0" applyBorder="1" applyAlignment="1">
      <alignment horizontal="left" vertical="center"/>
    </xf>
    <xf numFmtId="177" fontId="0" fillId="0" borderId="19" xfId="1" applyNumberFormat="1" applyFont="1" applyBorder="1" applyAlignment="1">
      <alignment vertical="center"/>
    </xf>
    <xf numFmtId="177" fontId="4" fillId="0" borderId="19" xfId="1" applyNumberFormat="1" applyFont="1" applyBorder="1" applyAlignment="1"/>
    <xf numFmtId="0" fontId="0" fillId="0" borderId="16" xfId="0" applyBorder="1" applyAlignment="1">
      <alignment horizontal="left" vertical="center"/>
    </xf>
    <xf numFmtId="177" fontId="0" fillId="0" borderId="16" xfId="1" applyNumberFormat="1" applyFont="1" applyBorder="1" applyAlignment="1">
      <alignment vertical="center"/>
    </xf>
    <xf numFmtId="177" fontId="4" fillId="0" borderId="16" xfId="1" applyNumberFormat="1" applyFont="1" applyBorder="1" applyAlignment="1"/>
    <xf numFmtId="177" fontId="0" fillId="0" borderId="6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horizontal="right" vertical="center"/>
    </xf>
    <xf numFmtId="176" fontId="0" fillId="0" borderId="6" xfId="2" applyNumberFormat="1" applyFont="1" applyBorder="1" applyAlignment="1">
      <alignment horizontal="center" vertical="center"/>
    </xf>
    <xf numFmtId="176" fontId="0" fillId="0" borderId="8" xfId="2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176" fontId="0" fillId="0" borderId="19" xfId="2" applyNumberFormat="1" applyFont="1" applyBorder="1" applyAlignment="1">
      <alignment horizontal="center" vertical="center"/>
    </xf>
    <xf numFmtId="177" fontId="0" fillId="0" borderId="18" xfId="1" applyNumberFormat="1" applyFont="1" applyBorder="1" applyAlignment="1">
      <alignment vertical="center"/>
    </xf>
    <xf numFmtId="176" fontId="0" fillId="0" borderId="16" xfId="2" applyNumberFormat="1" applyFont="1" applyBorder="1" applyAlignment="1">
      <alignment horizontal="center" vertical="center"/>
    </xf>
    <xf numFmtId="177" fontId="0" fillId="0" borderId="15" xfId="1" applyNumberFormat="1" applyFont="1" applyBorder="1" applyAlignment="1">
      <alignment vertical="center"/>
    </xf>
    <xf numFmtId="177" fontId="0" fillId="0" borderId="17" xfId="1" applyNumberFormat="1" applyFont="1" applyBorder="1" applyAlignment="1">
      <alignment vertical="center"/>
    </xf>
    <xf numFmtId="178" fontId="0" fillId="0" borderId="6" xfId="2" applyNumberFormat="1" applyFont="1" applyBorder="1" applyAlignment="1">
      <alignment horizontal="right" vertical="center"/>
    </xf>
    <xf numFmtId="178" fontId="0" fillId="0" borderId="8" xfId="2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8" xfId="2" applyNumberFormat="1" applyFont="1" applyBorder="1" applyAlignment="1">
      <alignment horizontal="center" vertical="center"/>
    </xf>
    <xf numFmtId="176" fontId="0" fillId="0" borderId="17" xfId="2" applyNumberFormat="1" applyFont="1" applyBorder="1" applyAlignment="1">
      <alignment horizontal="center" vertical="center"/>
    </xf>
    <xf numFmtId="176" fontId="0" fillId="0" borderId="15" xfId="2" applyNumberFormat="1" applyFont="1" applyBorder="1" applyAlignment="1">
      <alignment horizontal="center" vertical="center"/>
    </xf>
    <xf numFmtId="0" fontId="6" fillId="0" borderId="9" xfId="3" applyFont="1" applyBorder="1" applyAlignment="1">
      <alignment horizontal="left"/>
    </xf>
    <xf numFmtId="176" fontId="0" fillId="0" borderId="19" xfId="2" applyNumberFormat="1" applyFont="1" applyBorder="1" applyAlignment="1">
      <alignment horizontal="center" vertical="center"/>
    </xf>
    <xf numFmtId="176" fontId="0" fillId="0" borderId="10" xfId="2" applyNumberFormat="1" applyFont="1" applyBorder="1" applyAlignment="1">
      <alignment horizontal="center" vertical="center"/>
    </xf>
    <xf numFmtId="176" fontId="0" fillId="0" borderId="16" xfId="2" applyNumberFormat="1" applyFont="1" applyBorder="1" applyAlignment="1">
      <alignment horizontal="center" vertical="center"/>
    </xf>
    <xf numFmtId="177" fontId="0" fillId="0" borderId="19" xfId="1" applyNumberFormat="1" applyFont="1" applyBorder="1" applyAlignment="1">
      <alignment horizontal="right" vertical="center"/>
    </xf>
    <xf numFmtId="177" fontId="0" fillId="0" borderId="16" xfId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地域別搬入予定量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3995224146139129"/>
                  <c:y val="2.1688556099457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89-4AE6-8175-FBB497C05C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'R3年度搬入予定（都道府県別）'!$A$4:$A$41</c:f>
              <c:strCache>
                <c:ptCount val="32"/>
                <c:pt idx="0">
                  <c:v>東北地方</c:v>
                </c:pt>
                <c:pt idx="2">
                  <c:v>関東地方</c:v>
                </c:pt>
                <c:pt idx="9">
                  <c:v>中部地方</c:v>
                </c:pt>
                <c:pt idx="15">
                  <c:v>近畿地方</c:v>
                </c:pt>
                <c:pt idx="22">
                  <c:v>中国地方</c:v>
                </c:pt>
                <c:pt idx="27">
                  <c:v>四国地方</c:v>
                </c:pt>
                <c:pt idx="31">
                  <c:v>九州地方</c:v>
                </c:pt>
              </c:strCache>
            </c:strRef>
          </c:cat>
          <c:val>
            <c:numRef>
              <c:f>'R3年度搬入予定（都道府県別）'!$D$4:$D$41</c:f>
              <c:numCache>
                <c:formatCode>#,##0.000;[Red]\-#,##0.000</c:formatCode>
                <c:ptCount val="38"/>
                <c:pt idx="0">
                  <c:v>105600</c:v>
                </c:pt>
                <c:pt idx="2">
                  <c:v>540014</c:v>
                </c:pt>
                <c:pt idx="9">
                  <c:v>555784</c:v>
                </c:pt>
                <c:pt idx="15">
                  <c:v>837400.4</c:v>
                </c:pt>
                <c:pt idx="22">
                  <c:v>749042.86</c:v>
                </c:pt>
                <c:pt idx="27">
                  <c:v>462760</c:v>
                </c:pt>
                <c:pt idx="31">
                  <c:v>1783773.8790000002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9-4AE6-8175-FBB497C05C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種類別搬入予定量</a:t>
            </a:r>
          </a:p>
        </c:rich>
      </c:tx>
      <c:layout/>
      <c:overlay val="0"/>
    </c:title>
    <c:autoTitleDeleted val="0"/>
    <c:view3D>
      <c:rotX val="30"/>
      <c:rotY val="31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12"/>
              <c:layout>
                <c:manualLayout>
                  <c:x val="2.6183898231034623E-2"/>
                  <c:y val="0.20302744684795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50-4BBD-B566-91F6FF2B1001}"/>
                </c:ext>
              </c:extLst>
            </c:dLbl>
            <c:dLbl>
              <c:idx val="13"/>
              <c:layout>
                <c:manualLayout>
                  <c:x val="-0.15446902979346377"/>
                  <c:y val="0.177162348098558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50-4BBD-B566-91F6FF2B1001}"/>
                </c:ext>
              </c:extLst>
            </c:dLbl>
            <c:dLbl>
              <c:idx val="19"/>
              <c:layout>
                <c:manualLayout>
                  <c:x val="-0.18014279441811448"/>
                  <c:y val="-6.37399840438447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50-4BBD-B566-91F6FF2B1001}"/>
                </c:ext>
              </c:extLst>
            </c:dLbl>
            <c:dLbl>
              <c:idx val="21"/>
              <c:layout>
                <c:manualLayout>
                  <c:x val="-6.414022957873422E-2"/>
                  <c:y val="-0.199788269960678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C50-4BBD-B566-91F6FF2B1001}"/>
                </c:ext>
              </c:extLst>
            </c:dLbl>
            <c:dLbl>
              <c:idx val="22"/>
              <c:layout>
                <c:manualLayout>
                  <c:x val="-7.5579399172357759E-2"/>
                  <c:y val="-0.284380372527783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50-4BBD-B566-91F6FF2B1001}"/>
                </c:ext>
              </c:extLst>
            </c:dLbl>
            <c:dLbl>
              <c:idx val="23"/>
              <c:layout>
                <c:manualLayout>
                  <c:x val="2.0133137466935271E-2"/>
                  <c:y val="-0.294694064728897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35995400828419"/>
                      <c:h val="8.67410161090458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C50-4BBD-B566-91F6FF2B1001}"/>
                </c:ext>
              </c:extLst>
            </c:dLbl>
            <c:dLbl>
              <c:idx val="25"/>
              <c:layout>
                <c:manualLayout>
                  <c:x val="-4.7914565949091034E-2"/>
                  <c:y val="-0.370501419664549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50-4BBD-B566-91F6FF2B1001}"/>
                </c:ext>
              </c:extLst>
            </c:dLbl>
            <c:dLbl>
              <c:idx val="27"/>
              <c:layout>
                <c:manualLayout>
                  <c:x val="0.18290247123651215"/>
                  <c:y val="5.1801079931087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50-4BBD-B566-91F6FF2B10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'R3年度搬入予定（都道府県、品目別）'!$E$3:$AG$3</c:f>
              <c:strCache>
                <c:ptCount val="29"/>
                <c:pt idx="0">
                  <c:v>燃え殻</c:v>
                </c:pt>
                <c:pt idx="1">
                  <c:v>汚泥</c:v>
                </c:pt>
                <c:pt idx="2">
                  <c:v>廃油</c:v>
                </c:pt>
                <c:pt idx="3">
                  <c:v>廃酸</c:v>
                </c:pt>
                <c:pt idx="4">
                  <c:v>廃アルカリ</c:v>
                </c:pt>
                <c:pt idx="5">
                  <c:v>廃プラスチック類</c:v>
                </c:pt>
                <c:pt idx="6">
                  <c:v>ゴムくず</c:v>
                </c:pt>
                <c:pt idx="7">
                  <c:v>金属くず</c:v>
                </c:pt>
                <c:pt idx="8">
                  <c:v>ガラスくず等</c:v>
                </c:pt>
                <c:pt idx="9">
                  <c:v>鉱さい</c:v>
                </c:pt>
                <c:pt idx="10">
                  <c:v>がれき類</c:v>
                </c:pt>
                <c:pt idx="11">
                  <c:v>ばいじん</c:v>
                </c:pt>
                <c:pt idx="12">
                  <c:v>紙くず</c:v>
                </c:pt>
                <c:pt idx="13">
                  <c:v>木くず</c:v>
                </c:pt>
                <c:pt idx="14">
                  <c:v>繊維くず</c:v>
                </c:pt>
                <c:pt idx="15">
                  <c:v>動植物性残さ</c:v>
                </c:pt>
                <c:pt idx="16">
                  <c:v>動物のふん尿</c:v>
                </c:pt>
                <c:pt idx="17">
                  <c:v>１３号廃棄物</c:v>
                </c:pt>
                <c:pt idx="18">
                  <c:v>廃酸(特別管理)</c:v>
                </c:pt>
                <c:pt idx="19">
                  <c:v>廃アルカリ
(特別管理)</c:v>
                </c:pt>
                <c:pt idx="20">
                  <c:v>廃油(特別管理)</c:v>
                </c:pt>
                <c:pt idx="21">
                  <c:v>汚泥(特別管理)</c:v>
                </c:pt>
                <c:pt idx="22">
                  <c:v>廃石膏ボード</c:v>
                </c:pt>
                <c:pt idx="23">
                  <c:v>シュレッダーダスト</c:v>
                </c:pt>
                <c:pt idx="24">
                  <c:v>燃え殻
（特別管理）</c:v>
                </c:pt>
                <c:pt idx="25">
                  <c:v>廃石綿等
(特別管理)</c:v>
                </c:pt>
                <c:pt idx="26">
                  <c:v>混合廃棄物</c:v>
                </c:pt>
                <c:pt idx="27">
                  <c:v>感染性廃棄物（特別管理）</c:v>
                </c:pt>
                <c:pt idx="28">
                  <c:v>ばいじん
（特別管理）</c:v>
                </c:pt>
              </c:strCache>
            </c:strRef>
          </c:cat>
          <c:val>
            <c:numRef>
              <c:f>'R3年度搬入予定（都道府県、品目別）'!$E$42:$AG$42</c:f>
              <c:numCache>
                <c:formatCode>0.000</c:formatCode>
                <c:ptCount val="29"/>
                <c:pt idx="0">
                  <c:v>173526</c:v>
                </c:pt>
                <c:pt idx="1">
                  <c:v>150857.75699999998</c:v>
                </c:pt>
                <c:pt idx="2">
                  <c:v>26186</c:v>
                </c:pt>
                <c:pt idx="3">
                  <c:v>2589</c:v>
                </c:pt>
                <c:pt idx="4">
                  <c:v>10870.75</c:v>
                </c:pt>
                <c:pt idx="5">
                  <c:v>451167.576</c:v>
                </c:pt>
                <c:pt idx="6">
                  <c:v>4791.5349999999999</c:v>
                </c:pt>
                <c:pt idx="7">
                  <c:v>1529</c:v>
                </c:pt>
                <c:pt idx="8">
                  <c:v>19577.669999999998</c:v>
                </c:pt>
                <c:pt idx="9">
                  <c:v>52440</c:v>
                </c:pt>
                <c:pt idx="10">
                  <c:v>21173.3</c:v>
                </c:pt>
                <c:pt idx="11">
                  <c:v>3152887</c:v>
                </c:pt>
                <c:pt idx="12">
                  <c:v>38857</c:v>
                </c:pt>
                <c:pt idx="13">
                  <c:v>122762</c:v>
                </c:pt>
                <c:pt idx="14">
                  <c:v>28370</c:v>
                </c:pt>
                <c:pt idx="15">
                  <c:v>20342.671000000002</c:v>
                </c:pt>
                <c:pt idx="16">
                  <c:v>100</c:v>
                </c:pt>
                <c:pt idx="17">
                  <c:v>31400</c:v>
                </c:pt>
                <c:pt idx="18">
                  <c:v>4876.55</c:v>
                </c:pt>
                <c:pt idx="19">
                  <c:v>2410.9</c:v>
                </c:pt>
                <c:pt idx="20">
                  <c:v>13842.9</c:v>
                </c:pt>
                <c:pt idx="21">
                  <c:v>397.3</c:v>
                </c:pt>
                <c:pt idx="22">
                  <c:v>26460</c:v>
                </c:pt>
                <c:pt idx="23">
                  <c:v>27193.5</c:v>
                </c:pt>
                <c:pt idx="24">
                  <c:v>5</c:v>
                </c:pt>
                <c:pt idx="25">
                  <c:v>1182.06</c:v>
                </c:pt>
                <c:pt idx="26">
                  <c:v>647605.66999999993</c:v>
                </c:pt>
                <c:pt idx="27">
                  <c:v>1</c:v>
                </c:pt>
                <c:pt idx="2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50-4BBD-B566-91F6FF2B100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19</xdr:col>
      <xdr:colOff>104776</xdr:colOff>
      <xdr:row>21</xdr:row>
      <xdr:rowOff>123826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45</xdr:row>
      <xdr:rowOff>0</xdr:rowOff>
    </xdr:from>
    <xdr:to>
      <xdr:col>12</xdr:col>
      <xdr:colOff>355827</xdr:colOff>
      <xdr:row>73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>
      <selection activeCell="D26" sqref="D26:D30"/>
    </sheetView>
  </sheetViews>
  <sheetFormatPr defaultRowHeight="13.5" x14ac:dyDescent="0.15"/>
  <cols>
    <col min="1" max="2" width="10.75" style="5" customWidth="1"/>
    <col min="3" max="4" width="12.875" style="5" customWidth="1"/>
    <col min="5" max="5" width="9" style="5"/>
    <col min="6" max="7" width="12.875" style="5" customWidth="1"/>
    <col min="8" max="8" width="10.75" style="5" customWidth="1"/>
    <col min="9" max="16384" width="9" style="5"/>
  </cols>
  <sheetData>
    <row r="1" spans="1:8" ht="15" thickBot="1" x14ac:dyDescent="0.2">
      <c r="A1" s="38" t="s">
        <v>52</v>
      </c>
      <c r="B1" s="38"/>
      <c r="C1" s="38"/>
      <c r="D1" s="38"/>
      <c r="E1" s="38"/>
      <c r="F1" s="38"/>
      <c r="G1" s="38"/>
    </row>
    <row r="2" spans="1:8" ht="14.25" thickBot="1" x14ac:dyDescent="0.2"/>
    <row r="3" spans="1:8" ht="41.25" thickBot="1" x14ac:dyDescent="0.2">
      <c r="A3" s="1" t="s">
        <v>39</v>
      </c>
      <c r="B3" s="2" t="s">
        <v>0</v>
      </c>
      <c r="C3" s="2" t="s">
        <v>47</v>
      </c>
      <c r="D3" s="2" t="s">
        <v>48</v>
      </c>
      <c r="E3" s="3" t="s">
        <v>49</v>
      </c>
      <c r="F3" s="1" t="s">
        <v>50</v>
      </c>
      <c r="G3" s="2" t="s">
        <v>48</v>
      </c>
      <c r="H3" s="4" t="s">
        <v>49</v>
      </c>
    </row>
    <row r="4" spans="1:8" x14ac:dyDescent="0.15">
      <c r="A4" s="47" t="s">
        <v>40</v>
      </c>
      <c r="B4" s="10" t="s">
        <v>31</v>
      </c>
      <c r="C4" s="11">
        <v>3200</v>
      </c>
      <c r="D4" s="42">
        <f>SUM(C4:C5)</f>
        <v>105600</v>
      </c>
      <c r="E4" s="39">
        <f>D4/D42</f>
        <v>2.0975790854746629E-2</v>
      </c>
      <c r="F4" s="12">
        <v>3200</v>
      </c>
      <c r="G4" s="42">
        <f>SUM(F4:F5)</f>
        <v>5600</v>
      </c>
      <c r="H4" s="35">
        <f>G4/G42</f>
        <v>7.0625547245521053E-3</v>
      </c>
    </row>
    <row r="5" spans="1:8" ht="14.25" thickBot="1" x14ac:dyDescent="0.2">
      <c r="A5" s="49"/>
      <c r="B5" s="13" t="s">
        <v>25</v>
      </c>
      <c r="C5" s="14">
        <v>102400</v>
      </c>
      <c r="D5" s="43"/>
      <c r="E5" s="41"/>
      <c r="F5" s="15">
        <v>2400</v>
      </c>
      <c r="G5" s="43"/>
      <c r="H5" s="37"/>
    </row>
    <row r="6" spans="1:8" x14ac:dyDescent="0.15">
      <c r="A6" s="47" t="s">
        <v>41</v>
      </c>
      <c r="B6" s="10" t="s">
        <v>18</v>
      </c>
      <c r="C6" s="11">
        <v>96600</v>
      </c>
      <c r="D6" s="42">
        <f>SUM(C6:C12)</f>
        <v>540014</v>
      </c>
      <c r="E6" s="39">
        <f>D6/D42</f>
        <v>0.10726534775222676</v>
      </c>
      <c r="F6" s="12">
        <v>1500</v>
      </c>
      <c r="G6" s="42">
        <f>SUM(F6:F12)</f>
        <v>111258</v>
      </c>
      <c r="H6" s="35">
        <f>G6/G42</f>
        <v>0.14031530599003894</v>
      </c>
    </row>
    <row r="7" spans="1:8" x14ac:dyDescent="0.15">
      <c r="A7" s="48"/>
      <c r="B7" s="6" t="s">
        <v>8</v>
      </c>
      <c r="C7" s="8">
        <v>11120</v>
      </c>
      <c r="D7" s="44"/>
      <c r="E7" s="40"/>
      <c r="F7" s="9">
        <v>4800</v>
      </c>
      <c r="G7" s="44"/>
      <c r="H7" s="36"/>
    </row>
    <row r="8" spans="1:8" x14ac:dyDescent="0.15">
      <c r="A8" s="48"/>
      <c r="B8" s="6" t="s">
        <v>29</v>
      </c>
      <c r="C8" s="8">
        <v>12200</v>
      </c>
      <c r="D8" s="44"/>
      <c r="E8" s="40"/>
      <c r="F8" s="9">
        <v>10600</v>
      </c>
      <c r="G8" s="44"/>
      <c r="H8" s="36"/>
    </row>
    <row r="9" spans="1:8" x14ac:dyDescent="0.15">
      <c r="A9" s="48"/>
      <c r="B9" s="6" t="s">
        <v>19</v>
      </c>
      <c r="C9" s="8">
        <v>50510</v>
      </c>
      <c r="D9" s="44"/>
      <c r="E9" s="40"/>
      <c r="F9" s="9">
        <v>11220</v>
      </c>
      <c r="G9" s="44"/>
      <c r="H9" s="36"/>
    </row>
    <row r="10" spans="1:8" x14ac:dyDescent="0.15">
      <c r="A10" s="48"/>
      <c r="B10" s="6" t="s">
        <v>16</v>
      </c>
      <c r="C10" s="8">
        <v>57078</v>
      </c>
      <c r="D10" s="44"/>
      <c r="E10" s="40"/>
      <c r="F10" s="9">
        <v>14968</v>
      </c>
      <c r="G10" s="44"/>
      <c r="H10" s="36"/>
    </row>
    <row r="11" spans="1:8" x14ac:dyDescent="0.15">
      <c r="A11" s="48"/>
      <c r="B11" s="6" t="s">
        <v>9</v>
      </c>
      <c r="C11" s="8">
        <v>101546</v>
      </c>
      <c r="D11" s="44"/>
      <c r="E11" s="40"/>
      <c r="F11" s="9">
        <v>40760</v>
      </c>
      <c r="G11" s="44"/>
      <c r="H11" s="36"/>
    </row>
    <row r="12" spans="1:8" ht="14.25" thickBot="1" x14ac:dyDescent="0.2">
      <c r="A12" s="49"/>
      <c r="B12" s="13" t="s">
        <v>27</v>
      </c>
      <c r="C12" s="14">
        <v>210960</v>
      </c>
      <c r="D12" s="43"/>
      <c r="E12" s="41"/>
      <c r="F12" s="15">
        <v>27410</v>
      </c>
      <c r="G12" s="43"/>
      <c r="H12" s="37"/>
    </row>
    <row r="13" spans="1:8" x14ac:dyDescent="0.15">
      <c r="A13" s="47" t="s">
        <v>42</v>
      </c>
      <c r="B13" s="10" t="s">
        <v>32</v>
      </c>
      <c r="C13" s="11">
        <v>67320</v>
      </c>
      <c r="D13" s="42">
        <f>SUM(C13:C18)</f>
        <v>555784</v>
      </c>
      <c r="E13" s="39">
        <f>D13/D42</f>
        <v>0.11039781197362217</v>
      </c>
      <c r="F13" s="12">
        <v>7320</v>
      </c>
      <c r="G13" s="42">
        <f>SUM(F13:F18)</f>
        <v>202594</v>
      </c>
      <c r="H13" s="35">
        <f>G13/G42</f>
        <v>0.25550557354748377</v>
      </c>
    </row>
    <row r="14" spans="1:8" x14ac:dyDescent="0.15">
      <c r="A14" s="48"/>
      <c r="B14" s="6" t="s">
        <v>34</v>
      </c>
      <c r="C14" s="8">
        <v>27000</v>
      </c>
      <c r="D14" s="44"/>
      <c r="E14" s="40"/>
      <c r="F14" s="9">
        <v>7000</v>
      </c>
      <c r="G14" s="44"/>
      <c r="H14" s="36"/>
    </row>
    <row r="15" spans="1:8" x14ac:dyDescent="0.15">
      <c r="A15" s="48"/>
      <c r="B15" s="6" t="s">
        <v>28</v>
      </c>
      <c r="C15" s="8">
        <v>6750</v>
      </c>
      <c r="D15" s="44"/>
      <c r="E15" s="40"/>
      <c r="F15" s="9">
        <v>1450</v>
      </c>
      <c r="G15" s="44"/>
      <c r="H15" s="36"/>
    </row>
    <row r="16" spans="1:8" x14ac:dyDescent="0.15">
      <c r="A16" s="48"/>
      <c r="B16" s="6" t="s">
        <v>17</v>
      </c>
      <c r="C16" s="8">
        <v>11250</v>
      </c>
      <c r="D16" s="44"/>
      <c r="E16" s="40"/>
      <c r="F16" s="9">
        <v>11250</v>
      </c>
      <c r="G16" s="44"/>
      <c r="H16" s="36"/>
    </row>
    <row r="17" spans="1:8" x14ac:dyDescent="0.15">
      <c r="A17" s="48"/>
      <c r="B17" s="6" t="s">
        <v>15</v>
      </c>
      <c r="C17" s="8">
        <v>39570</v>
      </c>
      <c r="D17" s="44"/>
      <c r="E17" s="40"/>
      <c r="F17" s="9">
        <v>29170</v>
      </c>
      <c r="G17" s="44"/>
      <c r="H17" s="36"/>
    </row>
    <row r="18" spans="1:8" ht="14.25" thickBot="1" x14ac:dyDescent="0.2">
      <c r="A18" s="49"/>
      <c r="B18" s="13" t="s">
        <v>2</v>
      </c>
      <c r="C18" s="14">
        <v>403894</v>
      </c>
      <c r="D18" s="43"/>
      <c r="E18" s="41"/>
      <c r="F18" s="15">
        <v>146404</v>
      </c>
      <c r="G18" s="43"/>
      <c r="H18" s="37"/>
    </row>
    <row r="19" spans="1:8" x14ac:dyDescent="0.15">
      <c r="A19" s="47" t="s">
        <v>43</v>
      </c>
      <c r="B19" s="10" t="s">
        <v>26</v>
      </c>
      <c r="C19" s="11">
        <v>9470</v>
      </c>
      <c r="D19" s="42">
        <f>SUM(C19:C25)</f>
        <v>837400.4</v>
      </c>
      <c r="E19" s="39">
        <f>D19/D42</f>
        <v>0.16633651185682927</v>
      </c>
      <c r="F19" s="12">
        <v>8270</v>
      </c>
      <c r="G19" s="42">
        <f>SUM(F19:F25)</f>
        <v>127690.4</v>
      </c>
      <c r="H19" s="35">
        <f>G19/G42</f>
        <v>0.16103936389284787</v>
      </c>
    </row>
    <row r="20" spans="1:8" x14ac:dyDescent="0.15">
      <c r="A20" s="48"/>
      <c r="B20" s="6" t="s">
        <v>20</v>
      </c>
      <c r="C20" s="8">
        <v>13980</v>
      </c>
      <c r="D20" s="44"/>
      <c r="E20" s="40"/>
      <c r="F20" s="9">
        <v>12780</v>
      </c>
      <c r="G20" s="44"/>
      <c r="H20" s="36"/>
    </row>
    <row r="21" spans="1:8" x14ac:dyDescent="0.15">
      <c r="A21" s="48"/>
      <c r="B21" s="6" t="s">
        <v>21</v>
      </c>
      <c r="C21" s="8">
        <v>206670.4</v>
      </c>
      <c r="D21" s="44"/>
      <c r="E21" s="40"/>
      <c r="F21" s="9">
        <v>36070.400000000001</v>
      </c>
      <c r="G21" s="44"/>
      <c r="H21" s="36"/>
    </row>
    <row r="22" spans="1:8" x14ac:dyDescent="0.15">
      <c r="A22" s="48"/>
      <c r="B22" s="6" t="s">
        <v>14</v>
      </c>
      <c r="C22" s="8">
        <v>46570</v>
      </c>
      <c r="D22" s="44"/>
      <c r="E22" s="40"/>
      <c r="F22" s="9">
        <v>24370</v>
      </c>
      <c r="G22" s="44"/>
      <c r="H22" s="36"/>
    </row>
    <row r="23" spans="1:8" x14ac:dyDescent="0.15">
      <c r="A23" s="48"/>
      <c r="B23" s="6" t="s">
        <v>22</v>
      </c>
      <c r="C23" s="8">
        <v>546510</v>
      </c>
      <c r="D23" s="44"/>
      <c r="E23" s="40"/>
      <c r="F23" s="9">
        <v>33000</v>
      </c>
      <c r="G23" s="44"/>
      <c r="H23" s="36"/>
    </row>
    <row r="24" spans="1:8" x14ac:dyDescent="0.15">
      <c r="A24" s="48"/>
      <c r="B24" s="6" t="s">
        <v>38</v>
      </c>
      <c r="C24" s="8">
        <v>6400</v>
      </c>
      <c r="D24" s="44"/>
      <c r="E24" s="40"/>
      <c r="F24" s="9">
        <v>5400</v>
      </c>
      <c r="G24" s="44"/>
      <c r="H24" s="36"/>
    </row>
    <row r="25" spans="1:8" ht="14.25" thickBot="1" x14ac:dyDescent="0.2">
      <c r="A25" s="49"/>
      <c r="B25" s="13" t="s">
        <v>33</v>
      </c>
      <c r="C25" s="14">
        <v>7800</v>
      </c>
      <c r="D25" s="43"/>
      <c r="E25" s="41"/>
      <c r="F25" s="15">
        <v>7800</v>
      </c>
      <c r="G25" s="43"/>
      <c r="H25" s="37"/>
    </row>
    <row r="26" spans="1:8" x14ac:dyDescent="0.15">
      <c r="A26" s="47" t="s">
        <v>44</v>
      </c>
      <c r="B26" s="10" t="s">
        <v>30</v>
      </c>
      <c r="C26" s="11">
        <v>5000</v>
      </c>
      <c r="D26" s="42">
        <f>SUM(C26:C30)</f>
        <v>749042.86</v>
      </c>
      <c r="E26" s="39">
        <f>D26/D42</f>
        <v>0.14878566640720889</v>
      </c>
      <c r="F26" s="12">
        <v>2000</v>
      </c>
      <c r="G26" s="42">
        <f>SUM(F26:F30)</f>
        <v>53868.74</v>
      </c>
      <c r="H26" s="35">
        <f>G26/G42</f>
        <v>6.7937665034405167E-2</v>
      </c>
    </row>
    <row r="27" spans="1:8" x14ac:dyDescent="0.15">
      <c r="A27" s="48"/>
      <c r="B27" s="6" t="s">
        <v>37</v>
      </c>
      <c r="C27" s="8">
        <v>102295</v>
      </c>
      <c r="D27" s="44"/>
      <c r="E27" s="40"/>
      <c r="F27" s="9">
        <v>1780</v>
      </c>
      <c r="G27" s="44"/>
      <c r="H27" s="36"/>
    </row>
    <row r="28" spans="1:8" x14ac:dyDescent="0.15">
      <c r="A28" s="48"/>
      <c r="B28" s="6" t="s">
        <v>5</v>
      </c>
      <c r="C28" s="8">
        <v>98642.5</v>
      </c>
      <c r="D28" s="44"/>
      <c r="E28" s="40"/>
      <c r="F28" s="9">
        <v>19350</v>
      </c>
      <c r="G28" s="44"/>
      <c r="H28" s="36"/>
    </row>
    <row r="29" spans="1:8" x14ac:dyDescent="0.15">
      <c r="A29" s="48"/>
      <c r="B29" s="6" t="s">
        <v>4</v>
      </c>
      <c r="C29" s="8">
        <v>398296.62</v>
      </c>
      <c r="D29" s="44"/>
      <c r="E29" s="40"/>
      <c r="F29" s="9">
        <v>23620</v>
      </c>
      <c r="G29" s="44"/>
      <c r="H29" s="36"/>
    </row>
    <row r="30" spans="1:8" ht="14.25" thickBot="1" x14ac:dyDescent="0.2">
      <c r="A30" s="49"/>
      <c r="B30" s="13" t="s">
        <v>3</v>
      </c>
      <c r="C30" s="14">
        <v>144808.74</v>
      </c>
      <c r="D30" s="43"/>
      <c r="E30" s="41"/>
      <c r="F30" s="15">
        <v>7118.74</v>
      </c>
      <c r="G30" s="43"/>
      <c r="H30" s="37"/>
    </row>
    <row r="31" spans="1:8" x14ac:dyDescent="0.15">
      <c r="A31" s="47" t="s">
        <v>45</v>
      </c>
      <c r="B31" s="10" t="s">
        <v>23</v>
      </c>
      <c r="C31" s="11">
        <v>341260</v>
      </c>
      <c r="D31" s="42">
        <f>SUM(C31:C34)</f>
        <v>462760</v>
      </c>
      <c r="E31" s="39">
        <f>D31/D42</f>
        <v>9.1920047120668091E-2</v>
      </c>
      <c r="F31" s="12">
        <v>1900</v>
      </c>
      <c r="G31" s="42">
        <f>SUM(F31:F34)</f>
        <v>7400</v>
      </c>
      <c r="H31" s="35">
        <f>G31/G42</f>
        <v>9.3326616003009972E-3</v>
      </c>
    </row>
    <row r="32" spans="1:8" x14ac:dyDescent="0.15">
      <c r="A32" s="48"/>
      <c r="B32" s="6" t="s">
        <v>35</v>
      </c>
      <c r="C32" s="8">
        <v>1140</v>
      </c>
      <c r="D32" s="44"/>
      <c r="E32" s="40"/>
      <c r="F32" s="9">
        <v>1000</v>
      </c>
      <c r="G32" s="44"/>
      <c r="H32" s="36"/>
    </row>
    <row r="33" spans="1:8" x14ac:dyDescent="0.15">
      <c r="A33" s="48"/>
      <c r="B33" s="6" t="s">
        <v>36</v>
      </c>
      <c r="C33" s="8">
        <v>15460</v>
      </c>
      <c r="D33" s="44"/>
      <c r="E33" s="40"/>
      <c r="F33" s="9">
        <v>4500</v>
      </c>
      <c r="G33" s="44"/>
      <c r="H33" s="36"/>
    </row>
    <row r="34" spans="1:8" ht="14.25" thickBot="1" x14ac:dyDescent="0.2">
      <c r="A34" s="49"/>
      <c r="B34" s="13" t="s">
        <v>12</v>
      </c>
      <c r="C34" s="14">
        <v>104900</v>
      </c>
      <c r="D34" s="43"/>
      <c r="E34" s="41"/>
      <c r="F34" s="15">
        <v>0</v>
      </c>
      <c r="G34" s="43"/>
      <c r="H34" s="37"/>
    </row>
    <row r="35" spans="1:8" x14ac:dyDescent="0.15">
      <c r="A35" s="47" t="s">
        <v>46</v>
      </c>
      <c r="B35" s="10" t="s">
        <v>1</v>
      </c>
      <c r="C35" s="11">
        <v>413793.36600000004</v>
      </c>
      <c r="D35" s="42">
        <f>SUM(C35:C41)</f>
        <v>1783773.8790000002</v>
      </c>
      <c r="E35" s="39">
        <f>D35/D42</f>
        <v>0.35431882403469817</v>
      </c>
      <c r="F35" s="12">
        <v>147803.49</v>
      </c>
      <c r="G35" s="42">
        <f>SUM(F35:F41)</f>
        <v>284503.07</v>
      </c>
      <c r="H35" s="35">
        <f>G35/G42</f>
        <v>0.35880687521037113</v>
      </c>
    </row>
    <row r="36" spans="1:8" x14ac:dyDescent="0.15">
      <c r="A36" s="48"/>
      <c r="B36" s="6" t="s">
        <v>7</v>
      </c>
      <c r="C36" s="8">
        <v>67700.771000000008</v>
      </c>
      <c r="D36" s="44"/>
      <c r="E36" s="40"/>
      <c r="F36" s="9">
        <v>10480</v>
      </c>
      <c r="G36" s="44"/>
      <c r="H36" s="36"/>
    </row>
    <row r="37" spans="1:8" x14ac:dyDescent="0.15">
      <c r="A37" s="48"/>
      <c r="B37" s="6" t="s">
        <v>10</v>
      </c>
      <c r="C37" s="8">
        <v>569120</v>
      </c>
      <c r="D37" s="44"/>
      <c r="E37" s="40"/>
      <c r="F37" s="9">
        <v>7345</v>
      </c>
      <c r="G37" s="44"/>
      <c r="H37" s="36"/>
    </row>
    <row r="38" spans="1:8" x14ac:dyDescent="0.15">
      <c r="A38" s="48"/>
      <c r="B38" s="6" t="s">
        <v>6</v>
      </c>
      <c r="C38" s="8">
        <v>473247.3</v>
      </c>
      <c r="D38" s="44"/>
      <c r="E38" s="40"/>
      <c r="F38" s="9">
        <v>54120</v>
      </c>
      <c r="G38" s="44"/>
      <c r="H38" s="36"/>
    </row>
    <row r="39" spans="1:8" x14ac:dyDescent="0.15">
      <c r="A39" s="48"/>
      <c r="B39" s="6" t="s">
        <v>11</v>
      </c>
      <c r="C39" s="8">
        <v>140847.5</v>
      </c>
      <c r="D39" s="44"/>
      <c r="E39" s="40"/>
      <c r="F39" s="9">
        <v>1660</v>
      </c>
      <c r="G39" s="44"/>
      <c r="H39" s="36"/>
    </row>
    <row r="40" spans="1:8" x14ac:dyDescent="0.15">
      <c r="A40" s="48"/>
      <c r="B40" s="6" t="s">
        <v>13</v>
      </c>
      <c r="C40" s="8">
        <v>17245.362000000001</v>
      </c>
      <c r="D40" s="44"/>
      <c r="E40" s="40"/>
      <c r="F40" s="9">
        <v>8000</v>
      </c>
      <c r="G40" s="44"/>
      <c r="H40" s="36"/>
    </row>
    <row r="41" spans="1:8" ht="14.25" thickBot="1" x14ac:dyDescent="0.2">
      <c r="A41" s="49"/>
      <c r="B41" s="13" t="s">
        <v>24</v>
      </c>
      <c r="C41" s="14">
        <v>101819.57999999999</v>
      </c>
      <c r="D41" s="43"/>
      <c r="E41" s="41"/>
      <c r="F41" s="15">
        <v>55094.58</v>
      </c>
      <c r="G41" s="43"/>
      <c r="H41" s="37"/>
    </row>
    <row r="42" spans="1:8" ht="14.25" thickBot="1" x14ac:dyDescent="0.2">
      <c r="A42" s="45" t="s">
        <v>51</v>
      </c>
      <c r="B42" s="46"/>
      <c r="C42" s="16">
        <f t="shared" ref="C42:H42" si="0">SUM(C4:C41)</f>
        <v>5034375.1389999995</v>
      </c>
      <c r="D42" s="17">
        <f t="shared" si="0"/>
        <v>5034375.1390000004</v>
      </c>
      <c r="E42" s="18">
        <f t="shared" si="0"/>
        <v>1</v>
      </c>
      <c r="F42" s="16">
        <f t="shared" si="0"/>
        <v>792914.21</v>
      </c>
      <c r="G42" s="17">
        <f t="shared" si="0"/>
        <v>792914.21</v>
      </c>
      <c r="H42" s="19">
        <f t="shared" si="0"/>
        <v>1</v>
      </c>
    </row>
  </sheetData>
  <mergeCells count="37">
    <mergeCell ref="E31:E34"/>
    <mergeCell ref="A42:B42"/>
    <mergeCell ref="D4:D5"/>
    <mergeCell ref="D6:D12"/>
    <mergeCell ref="D13:D18"/>
    <mergeCell ref="D19:D25"/>
    <mergeCell ref="D26:D30"/>
    <mergeCell ref="D31:D34"/>
    <mergeCell ref="D35:D41"/>
    <mergeCell ref="A19:A25"/>
    <mergeCell ref="A26:A30"/>
    <mergeCell ref="A31:A34"/>
    <mergeCell ref="A35:A41"/>
    <mergeCell ref="A4:A5"/>
    <mergeCell ref="A6:A12"/>
    <mergeCell ref="A13:A18"/>
    <mergeCell ref="E4:E5"/>
    <mergeCell ref="E6:E12"/>
    <mergeCell ref="E13:E18"/>
    <mergeCell ref="E19:E25"/>
    <mergeCell ref="E26:E30"/>
    <mergeCell ref="H35:H41"/>
    <mergeCell ref="A1:G1"/>
    <mergeCell ref="H4:H5"/>
    <mergeCell ref="H6:H12"/>
    <mergeCell ref="H13:H18"/>
    <mergeCell ref="H19:H25"/>
    <mergeCell ref="H26:H30"/>
    <mergeCell ref="H31:H34"/>
    <mergeCell ref="E35:E41"/>
    <mergeCell ref="G4:G5"/>
    <mergeCell ref="G6:G12"/>
    <mergeCell ref="G13:G18"/>
    <mergeCell ref="G19:G25"/>
    <mergeCell ref="G26:G30"/>
    <mergeCell ref="G31:G34"/>
    <mergeCell ref="G35:G41"/>
  </mergeCells>
  <phoneticPr fontId="2"/>
  <pageMargins left="0.7" right="0.7" top="0.75" bottom="0.75" header="0.3" footer="0.3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6"/>
  <sheetViews>
    <sheetView topLeftCell="A28" zoomScale="70" zoomScaleNormal="70" workbookViewId="0">
      <selection activeCell="M81" sqref="M81"/>
    </sheetView>
  </sheetViews>
  <sheetFormatPr defaultRowHeight="13.5" x14ac:dyDescent="0.15"/>
  <cols>
    <col min="1" max="2" width="10.75" style="5" customWidth="1"/>
    <col min="3" max="3" width="12.875" style="5" customWidth="1"/>
    <col min="4" max="4" width="9" style="23"/>
    <col min="5" max="33" width="12.875" style="5" customWidth="1"/>
    <col min="34" max="16384" width="9" style="5"/>
  </cols>
  <sheetData>
    <row r="1" spans="1:33" ht="15" thickBot="1" x14ac:dyDescent="0.2">
      <c r="A1" s="32" t="s">
        <v>85</v>
      </c>
      <c r="B1" s="33"/>
      <c r="C1" s="33"/>
      <c r="D1" s="33"/>
      <c r="E1" s="33"/>
      <c r="F1" s="33"/>
      <c r="G1" s="33"/>
    </row>
    <row r="2" spans="1:33" ht="14.25" thickBot="1" x14ac:dyDescent="0.2"/>
    <row r="3" spans="1:33" s="24" customFormat="1" ht="33" customHeight="1" thickBot="1" x14ac:dyDescent="0.2">
      <c r="A3" s="20" t="s">
        <v>39</v>
      </c>
      <c r="B3" s="21" t="s">
        <v>0</v>
      </c>
      <c r="C3" s="21" t="s">
        <v>53</v>
      </c>
      <c r="D3" s="21" t="s">
        <v>54</v>
      </c>
      <c r="E3" s="21" t="s">
        <v>55</v>
      </c>
      <c r="F3" s="21" t="s">
        <v>56</v>
      </c>
      <c r="G3" s="21" t="s">
        <v>57</v>
      </c>
      <c r="H3" s="21" t="s">
        <v>58</v>
      </c>
      <c r="I3" s="21" t="s">
        <v>59</v>
      </c>
      <c r="J3" s="21" t="s">
        <v>60</v>
      </c>
      <c r="K3" s="21" t="s">
        <v>61</v>
      </c>
      <c r="L3" s="21" t="s">
        <v>62</v>
      </c>
      <c r="M3" s="21" t="s">
        <v>63</v>
      </c>
      <c r="N3" s="21" t="s">
        <v>64</v>
      </c>
      <c r="O3" s="21" t="s">
        <v>65</v>
      </c>
      <c r="P3" s="21" t="s">
        <v>66</v>
      </c>
      <c r="Q3" s="21" t="s">
        <v>67</v>
      </c>
      <c r="R3" s="21" t="s">
        <v>68</v>
      </c>
      <c r="S3" s="21" t="s">
        <v>69</v>
      </c>
      <c r="T3" s="21" t="s">
        <v>70</v>
      </c>
      <c r="U3" s="21" t="s">
        <v>71</v>
      </c>
      <c r="V3" s="21" t="s">
        <v>72</v>
      </c>
      <c r="W3" s="21" t="s">
        <v>73</v>
      </c>
      <c r="X3" s="21" t="s">
        <v>81</v>
      </c>
      <c r="Y3" s="21" t="s">
        <v>74</v>
      </c>
      <c r="Z3" s="21" t="s">
        <v>75</v>
      </c>
      <c r="AA3" s="21" t="s">
        <v>76</v>
      </c>
      <c r="AB3" s="21" t="s">
        <v>77</v>
      </c>
      <c r="AC3" s="21" t="s">
        <v>78</v>
      </c>
      <c r="AD3" s="21" t="s">
        <v>82</v>
      </c>
      <c r="AE3" s="21" t="s">
        <v>79</v>
      </c>
      <c r="AF3" s="21" t="s">
        <v>80</v>
      </c>
      <c r="AG3" s="22" t="s">
        <v>83</v>
      </c>
    </row>
    <row r="4" spans="1:33" ht="16.5" customHeight="1" x14ac:dyDescent="0.15">
      <c r="A4" s="47" t="s">
        <v>40</v>
      </c>
      <c r="B4" s="10" t="s">
        <v>31</v>
      </c>
      <c r="C4" s="11">
        <v>3200</v>
      </c>
      <c r="D4" s="25">
        <f>C4/$C$42</f>
        <v>6.3563002590141316E-4</v>
      </c>
      <c r="E4" s="11"/>
      <c r="F4" s="11"/>
      <c r="G4" s="11"/>
      <c r="H4" s="11"/>
      <c r="I4" s="11"/>
      <c r="J4" s="11">
        <v>2000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>
        <v>1200</v>
      </c>
      <c r="AF4" s="11"/>
      <c r="AG4" s="26"/>
    </row>
    <row r="5" spans="1:33" ht="16.5" customHeight="1" thickBot="1" x14ac:dyDescent="0.2">
      <c r="A5" s="49"/>
      <c r="B5" s="13" t="s">
        <v>25</v>
      </c>
      <c r="C5" s="14">
        <v>102400</v>
      </c>
      <c r="D5" s="27">
        <f t="shared" ref="D5:D41" si="0">C5/$C$42</f>
        <v>2.0340160828845221E-2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>
        <v>100000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>
        <v>2400</v>
      </c>
      <c r="AF5" s="14"/>
      <c r="AG5" s="28"/>
    </row>
    <row r="6" spans="1:33" ht="16.5" customHeight="1" x14ac:dyDescent="0.15">
      <c r="A6" s="47" t="s">
        <v>41</v>
      </c>
      <c r="B6" s="10" t="s">
        <v>18</v>
      </c>
      <c r="C6" s="11">
        <v>96600</v>
      </c>
      <c r="D6" s="25">
        <f t="shared" si="0"/>
        <v>1.918808140689891E-2</v>
      </c>
      <c r="E6" s="11">
        <v>1000</v>
      </c>
      <c r="F6" s="11"/>
      <c r="G6" s="11"/>
      <c r="H6" s="11"/>
      <c r="I6" s="11"/>
      <c r="J6" s="11">
        <v>5100</v>
      </c>
      <c r="K6" s="11"/>
      <c r="L6" s="11"/>
      <c r="M6" s="11"/>
      <c r="N6" s="11"/>
      <c r="O6" s="11"/>
      <c r="P6" s="11">
        <v>89000</v>
      </c>
      <c r="Q6" s="11"/>
      <c r="R6" s="11"/>
      <c r="S6" s="11"/>
      <c r="T6" s="11"/>
      <c r="U6" s="11"/>
      <c r="V6" s="11"/>
      <c r="W6" s="11"/>
      <c r="X6" s="11"/>
      <c r="Y6" s="11">
        <v>1200</v>
      </c>
      <c r="Z6" s="11"/>
      <c r="AA6" s="11"/>
      <c r="AB6" s="11"/>
      <c r="AC6" s="11"/>
      <c r="AD6" s="11"/>
      <c r="AE6" s="11">
        <v>300</v>
      </c>
      <c r="AF6" s="11"/>
      <c r="AG6" s="26"/>
    </row>
    <row r="7" spans="1:33" ht="16.5" customHeight="1" x14ac:dyDescent="0.15">
      <c r="A7" s="48"/>
      <c r="B7" s="6" t="s">
        <v>8</v>
      </c>
      <c r="C7" s="8">
        <v>11120</v>
      </c>
      <c r="D7" s="7">
        <f t="shared" si="0"/>
        <v>2.2088143400074106E-3</v>
      </c>
      <c r="E7" s="8"/>
      <c r="F7" s="8"/>
      <c r="G7" s="8"/>
      <c r="H7" s="8"/>
      <c r="I7" s="8"/>
      <c r="J7" s="8">
        <v>9000</v>
      </c>
      <c r="K7" s="8"/>
      <c r="L7" s="8"/>
      <c r="M7" s="8">
        <v>0</v>
      </c>
      <c r="N7" s="8"/>
      <c r="O7" s="8"/>
      <c r="P7" s="8"/>
      <c r="Q7" s="8">
        <v>200</v>
      </c>
      <c r="R7" s="8">
        <v>200</v>
      </c>
      <c r="S7" s="8">
        <v>200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v>1520</v>
      </c>
      <c r="AF7" s="8"/>
      <c r="AG7" s="29"/>
    </row>
    <row r="8" spans="1:33" ht="16.5" customHeight="1" x14ac:dyDescent="0.15">
      <c r="A8" s="48"/>
      <c r="B8" s="6" t="s">
        <v>29</v>
      </c>
      <c r="C8" s="8">
        <v>12200</v>
      </c>
      <c r="D8" s="7">
        <f t="shared" si="0"/>
        <v>2.4233394737491376E-3</v>
      </c>
      <c r="E8" s="8"/>
      <c r="F8" s="8"/>
      <c r="G8" s="8"/>
      <c r="H8" s="8"/>
      <c r="I8" s="8"/>
      <c r="J8" s="8">
        <v>8000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4200</v>
      </c>
      <c r="AF8" s="8"/>
      <c r="AG8" s="29"/>
    </row>
    <row r="9" spans="1:33" ht="16.5" customHeight="1" x14ac:dyDescent="0.15">
      <c r="A9" s="48"/>
      <c r="B9" s="6" t="s">
        <v>19</v>
      </c>
      <c r="C9" s="8">
        <v>50510</v>
      </c>
      <c r="D9" s="7">
        <f t="shared" si="0"/>
        <v>1.0033022690087618E-2</v>
      </c>
      <c r="E9" s="8"/>
      <c r="F9" s="8"/>
      <c r="G9" s="8"/>
      <c r="H9" s="8"/>
      <c r="I9" s="8"/>
      <c r="J9" s="8">
        <v>33900</v>
      </c>
      <c r="K9" s="8"/>
      <c r="L9" s="8"/>
      <c r="M9" s="8"/>
      <c r="N9" s="8"/>
      <c r="O9" s="8"/>
      <c r="P9" s="8"/>
      <c r="Q9" s="8">
        <v>2170</v>
      </c>
      <c r="R9" s="8">
        <v>700</v>
      </c>
      <c r="S9" s="8">
        <v>520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13220</v>
      </c>
      <c r="AF9" s="8"/>
      <c r="AG9" s="29"/>
    </row>
    <row r="10" spans="1:33" ht="16.5" customHeight="1" x14ac:dyDescent="0.15">
      <c r="A10" s="48"/>
      <c r="B10" s="6" t="s">
        <v>16</v>
      </c>
      <c r="C10" s="8">
        <v>57078</v>
      </c>
      <c r="D10" s="7">
        <f t="shared" si="0"/>
        <v>1.1337653318250268E-2</v>
      </c>
      <c r="E10" s="8"/>
      <c r="F10" s="8"/>
      <c r="G10" s="8"/>
      <c r="H10" s="8"/>
      <c r="I10" s="8"/>
      <c r="J10" s="8">
        <v>12858</v>
      </c>
      <c r="K10" s="8">
        <v>120</v>
      </c>
      <c r="L10" s="8"/>
      <c r="M10" s="8">
        <v>580</v>
      </c>
      <c r="N10" s="8"/>
      <c r="O10" s="8">
        <v>360</v>
      </c>
      <c r="P10" s="8">
        <v>20000</v>
      </c>
      <c r="Q10" s="8">
        <v>1240</v>
      </c>
      <c r="R10" s="8">
        <v>1140</v>
      </c>
      <c r="S10" s="8">
        <v>120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20660</v>
      </c>
      <c r="AF10" s="8"/>
      <c r="AG10" s="29"/>
    </row>
    <row r="11" spans="1:33" ht="16.5" customHeight="1" x14ac:dyDescent="0.15">
      <c r="A11" s="48"/>
      <c r="B11" s="6" t="s">
        <v>9</v>
      </c>
      <c r="C11" s="8">
        <v>101546</v>
      </c>
      <c r="D11" s="7">
        <f t="shared" si="0"/>
        <v>2.0170527065682779E-2</v>
      </c>
      <c r="E11" s="8"/>
      <c r="F11" s="8"/>
      <c r="G11" s="8"/>
      <c r="H11" s="8"/>
      <c r="I11" s="8"/>
      <c r="J11" s="8">
        <v>42316</v>
      </c>
      <c r="K11" s="8"/>
      <c r="L11" s="8"/>
      <c r="M11" s="8">
        <v>1000</v>
      </c>
      <c r="N11" s="8"/>
      <c r="O11" s="8"/>
      <c r="P11" s="8"/>
      <c r="Q11" s="8">
        <v>6840</v>
      </c>
      <c r="R11" s="8">
        <v>3340</v>
      </c>
      <c r="S11" s="8">
        <v>2020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46030</v>
      </c>
      <c r="AF11" s="8"/>
      <c r="AG11" s="29"/>
    </row>
    <row r="12" spans="1:33" ht="16.5" customHeight="1" thickBot="1" x14ac:dyDescent="0.2">
      <c r="A12" s="49"/>
      <c r="B12" s="13" t="s">
        <v>27</v>
      </c>
      <c r="C12" s="14">
        <v>210960</v>
      </c>
      <c r="D12" s="27">
        <f t="shared" si="0"/>
        <v>4.190390945755066E-2</v>
      </c>
      <c r="E12" s="14"/>
      <c r="F12" s="14"/>
      <c r="G12" s="14"/>
      <c r="H12" s="14"/>
      <c r="I12" s="14"/>
      <c r="J12" s="14">
        <v>16560</v>
      </c>
      <c r="K12" s="14">
        <v>90</v>
      </c>
      <c r="L12" s="14"/>
      <c r="M12" s="14">
        <v>10</v>
      </c>
      <c r="N12" s="14"/>
      <c r="O12" s="14"/>
      <c r="P12" s="14">
        <v>120000</v>
      </c>
      <c r="Q12" s="14">
        <v>7460</v>
      </c>
      <c r="R12" s="14">
        <v>3400</v>
      </c>
      <c r="S12" s="14">
        <v>2900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60540</v>
      </c>
      <c r="AF12" s="14"/>
      <c r="AG12" s="28"/>
    </row>
    <row r="13" spans="1:33" ht="16.5" customHeight="1" x14ac:dyDescent="0.15">
      <c r="A13" s="47" t="s">
        <v>42</v>
      </c>
      <c r="B13" s="10" t="s">
        <v>32</v>
      </c>
      <c r="C13" s="11">
        <v>67320</v>
      </c>
      <c r="D13" s="25">
        <f t="shared" si="0"/>
        <v>1.3372066669900979E-2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60000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>
        <v>7320</v>
      </c>
      <c r="AF13" s="11"/>
      <c r="AG13" s="26"/>
    </row>
    <row r="14" spans="1:33" ht="16.5" customHeight="1" x14ac:dyDescent="0.15">
      <c r="A14" s="48"/>
      <c r="B14" s="6" t="s">
        <v>34</v>
      </c>
      <c r="C14" s="8">
        <v>27000</v>
      </c>
      <c r="D14" s="7">
        <f t="shared" si="0"/>
        <v>5.3631283435431731E-3</v>
      </c>
      <c r="E14" s="8"/>
      <c r="F14" s="8"/>
      <c r="G14" s="8"/>
      <c r="H14" s="8"/>
      <c r="I14" s="8"/>
      <c r="J14" s="8">
        <v>1800</v>
      </c>
      <c r="K14" s="8"/>
      <c r="L14" s="8"/>
      <c r="M14" s="8"/>
      <c r="N14" s="8"/>
      <c r="O14" s="8"/>
      <c r="P14" s="8">
        <v>20000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5200</v>
      </c>
      <c r="AF14" s="8"/>
      <c r="AG14" s="29"/>
    </row>
    <row r="15" spans="1:33" ht="16.5" customHeight="1" x14ac:dyDescent="0.15">
      <c r="A15" s="48"/>
      <c r="B15" s="6" t="s">
        <v>28</v>
      </c>
      <c r="C15" s="8">
        <v>6750</v>
      </c>
      <c r="D15" s="7">
        <f t="shared" si="0"/>
        <v>1.3407820858857933E-3</v>
      </c>
      <c r="E15" s="8"/>
      <c r="F15" s="8"/>
      <c r="G15" s="8"/>
      <c r="H15" s="8"/>
      <c r="I15" s="8"/>
      <c r="J15" s="8">
        <v>1000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5750</v>
      </c>
      <c r="AF15" s="8"/>
      <c r="AG15" s="29"/>
    </row>
    <row r="16" spans="1:33" ht="16.5" customHeight="1" x14ac:dyDescent="0.15">
      <c r="A16" s="48"/>
      <c r="B16" s="6" t="s">
        <v>17</v>
      </c>
      <c r="C16" s="8">
        <v>11250</v>
      </c>
      <c r="D16" s="7">
        <f t="shared" si="0"/>
        <v>2.2346368098096554E-3</v>
      </c>
      <c r="E16" s="8"/>
      <c r="F16" s="8"/>
      <c r="G16" s="8"/>
      <c r="H16" s="8"/>
      <c r="I16" s="8"/>
      <c r="J16" s="8">
        <v>2800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8450</v>
      </c>
      <c r="AF16" s="8"/>
      <c r="AG16" s="29"/>
    </row>
    <row r="17" spans="1:33" ht="16.5" customHeight="1" x14ac:dyDescent="0.15">
      <c r="A17" s="48"/>
      <c r="B17" s="6" t="s">
        <v>15</v>
      </c>
      <c r="C17" s="8">
        <v>39570</v>
      </c>
      <c r="D17" s="7">
        <f t="shared" si="0"/>
        <v>7.859962539037162E-3</v>
      </c>
      <c r="E17" s="8"/>
      <c r="F17" s="8"/>
      <c r="G17" s="8"/>
      <c r="H17" s="8"/>
      <c r="I17" s="8"/>
      <c r="J17" s="8">
        <v>12500</v>
      </c>
      <c r="K17" s="8">
        <v>100</v>
      </c>
      <c r="L17" s="8"/>
      <c r="M17" s="8">
        <v>400</v>
      </c>
      <c r="N17" s="8"/>
      <c r="O17" s="8">
        <v>400</v>
      </c>
      <c r="P17" s="8"/>
      <c r="Q17" s="8">
        <v>100</v>
      </c>
      <c r="R17" s="8">
        <v>100</v>
      </c>
      <c r="S17" s="8">
        <v>600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25370</v>
      </c>
      <c r="AF17" s="8"/>
      <c r="AG17" s="29"/>
    </row>
    <row r="18" spans="1:33" ht="16.5" customHeight="1" thickBot="1" x14ac:dyDescent="0.2">
      <c r="A18" s="49"/>
      <c r="B18" s="13" t="s">
        <v>2</v>
      </c>
      <c r="C18" s="14">
        <v>403894</v>
      </c>
      <c r="D18" s="27">
        <f t="shared" si="0"/>
        <v>8.0227235525445417E-2</v>
      </c>
      <c r="E18" s="14">
        <v>20120</v>
      </c>
      <c r="F18" s="14"/>
      <c r="G18" s="14"/>
      <c r="H18" s="14"/>
      <c r="I18" s="14"/>
      <c r="J18" s="14">
        <v>25859</v>
      </c>
      <c r="K18" s="14">
        <v>820</v>
      </c>
      <c r="L18" s="14"/>
      <c r="M18" s="14">
        <v>2054</v>
      </c>
      <c r="N18" s="14">
        <v>20000</v>
      </c>
      <c r="O18" s="14">
        <v>1560</v>
      </c>
      <c r="P18" s="14">
        <v>207036</v>
      </c>
      <c r="Q18" s="14">
        <v>843</v>
      </c>
      <c r="R18" s="14">
        <v>780</v>
      </c>
      <c r="S18" s="14">
        <v>200</v>
      </c>
      <c r="T18" s="14"/>
      <c r="U18" s="14"/>
      <c r="V18" s="14"/>
      <c r="W18" s="14"/>
      <c r="X18" s="14"/>
      <c r="Y18" s="14">
        <v>300</v>
      </c>
      <c r="Z18" s="14"/>
      <c r="AA18" s="14"/>
      <c r="AB18" s="14"/>
      <c r="AC18" s="14"/>
      <c r="AD18" s="14"/>
      <c r="AE18" s="14">
        <v>124322</v>
      </c>
      <c r="AF18" s="14"/>
      <c r="AG18" s="28"/>
    </row>
    <row r="19" spans="1:33" ht="16.5" customHeight="1" x14ac:dyDescent="0.15">
      <c r="A19" s="47" t="s">
        <v>43</v>
      </c>
      <c r="B19" s="10" t="s">
        <v>26</v>
      </c>
      <c r="C19" s="11">
        <v>9470</v>
      </c>
      <c r="D19" s="25">
        <f t="shared" si="0"/>
        <v>1.8810676079019945E-3</v>
      </c>
      <c r="E19" s="11"/>
      <c r="F19" s="11">
        <v>240</v>
      </c>
      <c r="G19" s="11"/>
      <c r="H19" s="11"/>
      <c r="I19" s="11"/>
      <c r="J19" s="11">
        <v>1200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>
        <v>8030</v>
      </c>
      <c r="AF19" s="11"/>
      <c r="AG19" s="26"/>
    </row>
    <row r="20" spans="1:33" ht="16.5" customHeight="1" x14ac:dyDescent="0.15">
      <c r="A20" s="48"/>
      <c r="B20" s="6" t="s">
        <v>20</v>
      </c>
      <c r="C20" s="8">
        <v>13980</v>
      </c>
      <c r="D20" s="7">
        <f t="shared" si="0"/>
        <v>2.7769086756567985E-3</v>
      </c>
      <c r="E20" s="8"/>
      <c r="F20" s="8"/>
      <c r="G20" s="8"/>
      <c r="H20" s="8"/>
      <c r="I20" s="8"/>
      <c r="J20" s="8">
        <v>240</v>
      </c>
      <c r="K20" s="8">
        <v>10</v>
      </c>
      <c r="L20" s="8">
        <v>10</v>
      </c>
      <c r="M20" s="8">
        <v>120</v>
      </c>
      <c r="N20" s="8"/>
      <c r="O20" s="8">
        <v>100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13500</v>
      </c>
      <c r="AF20" s="8"/>
      <c r="AG20" s="29"/>
    </row>
    <row r="21" spans="1:33" ht="16.5" customHeight="1" x14ac:dyDescent="0.15">
      <c r="A21" s="48"/>
      <c r="B21" s="6" t="s">
        <v>21</v>
      </c>
      <c r="C21" s="8">
        <v>206670.4</v>
      </c>
      <c r="D21" s="7">
        <f t="shared" si="0"/>
        <v>4.1051847407829814E-2</v>
      </c>
      <c r="E21" s="8">
        <v>26000</v>
      </c>
      <c r="F21" s="8"/>
      <c r="G21" s="8"/>
      <c r="H21" s="8"/>
      <c r="I21" s="8"/>
      <c r="J21" s="8">
        <v>1160</v>
      </c>
      <c r="K21" s="8">
        <v>33.6</v>
      </c>
      <c r="L21" s="8">
        <v>48</v>
      </c>
      <c r="M21" s="8">
        <v>14.4</v>
      </c>
      <c r="N21" s="8"/>
      <c r="O21" s="8">
        <v>14.4</v>
      </c>
      <c r="P21" s="8">
        <v>144000</v>
      </c>
      <c r="Q21" s="8">
        <v>50</v>
      </c>
      <c r="R21" s="8">
        <v>1025</v>
      </c>
      <c r="S21" s="8">
        <v>25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34300</v>
      </c>
      <c r="AF21" s="8"/>
      <c r="AG21" s="29"/>
    </row>
    <row r="22" spans="1:33" ht="16.5" customHeight="1" x14ac:dyDescent="0.15">
      <c r="A22" s="48"/>
      <c r="B22" s="6" t="s">
        <v>14</v>
      </c>
      <c r="C22" s="8">
        <v>46570</v>
      </c>
      <c r="D22" s="7">
        <f t="shared" si="0"/>
        <v>9.2504032206965035E-3</v>
      </c>
      <c r="E22" s="8"/>
      <c r="F22" s="8">
        <v>19200</v>
      </c>
      <c r="G22" s="8"/>
      <c r="H22" s="8"/>
      <c r="I22" s="8"/>
      <c r="J22" s="8">
        <v>6110</v>
      </c>
      <c r="K22" s="8">
        <v>270</v>
      </c>
      <c r="L22" s="8">
        <v>250</v>
      </c>
      <c r="M22" s="8">
        <v>190</v>
      </c>
      <c r="N22" s="8"/>
      <c r="O22" s="8">
        <v>150</v>
      </c>
      <c r="P22" s="8"/>
      <c r="Q22" s="8">
        <v>800</v>
      </c>
      <c r="R22" s="8">
        <v>400</v>
      </c>
      <c r="S22" s="8">
        <v>400</v>
      </c>
      <c r="T22" s="8"/>
      <c r="U22" s="8"/>
      <c r="V22" s="8"/>
      <c r="W22" s="8"/>
      <c r="X22" s="8"/>
      <c r="Y22" s="8"/>
      <c r="Z22" s="8"/>
      <c r="AA22" s="8"/>
      <c r="AB22" s="8">
        <v>3000</v>
      </c>
      <c r="AC22" s="8"/>
      <c r="AD22" s="8"/>
      <c r="AE22" s="8">
        <v>15800</v>
      </c>
      <c r="AF22" s="8"/>
      <c r="AG22" s="29"/>
    </row>
    <row r="23" spans="1:33" ht="16.5" customHeight="1" x14ac:dyDescent="0.15">
      <c r="A23" s="48"/>
      <c r="B23" s="6" t="s">
        <v>22</v>
      </c>
      <c r="C23" s="8">
        <v>546510</v>
      </c>
      <c r="D23" s="7">
        <f t="shared" si="0"/>
        <v>0.10855567670480665</v>
      </c>
      <c r="E23" s="8">
        <v>45130</v>
      </c>
      <c r="F23" s="8">
        <v>1590</v>
      </c>
      <c r="G23" s="8"/>
      <c r="H23" s="8"/>
      <c r="I23" s="8"/>
      <c r="J23" s="8">
        <v>6320</v>
      </c>
      <c r="K23" s="8">
        <v>130</v>
      </c>
      <c r="L23" s="8">
        <v>10</v>
      </c>
      <c r="M23" s="8">
        <v>50</v>
      </c>
      <c r="N23" s="8"/>
      <c r="O23" s="8">
        <v>100</v>
      </c>
      <c r="P23" s="8">
        <v>463610</v>
      </c>
      <c r="Q23" s="8">
        <v>300</v>
      </c>
      <c r="R23" s="8">
        <v>320</v>
      </c>
      <c r="S23" s="8"/>
      <c r="T23" s="8"/>
      <c r="U23" s="8"/>
      <c r="V23" s="8"/>
      <c r="W23" s="8"/>
      <c r="X23" s="8"/>
      <c r="Y23" s="8"/>
      <c r="Z23" s="8"/>
      <c r="AA23" s="8">
        <v>2100</v>
      </c>
      <c r="AB23" s="8"/>
      <c r="AC23" s="8"/>
      <c r="AD23" s="8"/>
      <c r="AE23" s="8">
        <v>26850</v>
      </c>
      <c r="AF23" s="8"/>
      <c r="AG23" s="29"/>
    </row>
    <row r="24" spans="1:33" ht="16.5" customHeight="1" x14ac:dyDescent="0.15">
      <c r="A24" s="48"/>
      <c r="B24" s="6" t="s">
        <v>38</v>
      </c>
      <c r="C24" s="8">
        <v>6400</v>
      </c>
      <c r="D24" s="7">
        <f t="shared" si="0"/>
        <v>1.2712600518028263E-3</v>
      </c>
      <c r="E24" s="8"/>
      <c r="F24" s="8"/>
      <c r="G24" s="8"/>
      <c r="H24" s="8"/>
      <c r="I24" s="8"/>
      <c r="J24" s="8">
        <v>1200</v>
      </c>
      <c r="K24" s="8">
        <v>200</v>
      </c>
      <c r="L24" s="8">
        <v>200</v>
      </c>
      <c r="M24" s="8">
        <v>200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300</v>
      </c>
      <c r="AB24" s="8">
        <v>100</v>
      </c>
      <c r="AC24" s="8"/>
      <c r="AD24" s="8"/>
      <c r="AE24" s="8">
        <v>4200</v>
      </c>
      <c r="AF24" s="8"/>
      <c r="AG24" s="29"/>
    </row>
    <row r="25" spans="1:33" ht="16.5" customHeight="1" thickBot="1" x14ac:dyDescent="0.2">
      <c r="A25" s="49"/>
      <c r="B25" s="13" t="s">
        <v>33</v>
      </c>
      <c r="C25" s="14">
        <v>7800</v>
      </c>
      <c r="D25" s="27">
        <f t="shared" si="0"/>
        <v>1.5493481881346945E-3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>
        <v>7800</v>
      </c>
      <c r="AF25" s="14"/>
      <c r="AG25" s="28"/>
    </row>
    <row r="26" spans="1:33" ht="16.5" customHeight="1" x14ac:dyDescent="0.15">
      <c r="A26" s="47" t="s">
        <v>44</v>
      </c>
      <c r="B26" s="10" t="s">
        <v>30</v>
      </c>
      <c r="C26" s="11">
        <v>5000</v>
      </c>
      <c r="D26" s="25">
        <f t="shared" si="0"/>
        <v>9.931719154709581E-4</v>
      </c>
      <c r="E26" s="11">
        <v>1400</v>
      </c>
      <c r="F26" s="11"/>
      <c r="G26" s="11"/>
      <c r="H26" s="11"/>
      <c r="I26" s="11"/>
      <c r="J26" s="11">
        <v>3000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>
        <v>600</v>
      </c>
      <c r="AF26" s="11"/>
      <c r="AG26" s="26"/>
    </row>
    <row r="27" spans="1:33" ht="16.5" customHeight="1" x14ac:dyDescent="0.15">
      <c r="A27" s="48"/>
      <c r="B27" s="6" t="s">
        <v>37</v>
      </c>
      <c r="C27" s="8">
        <v>102295</v>
      </c>
      <c r="D27" s="7">
        <f t="shared" si="0"/>
        <v>2.031930421862033E-2</v>
      </c>
      <c r="E27" s="8"/>
      <c r="F27" s="8"/>
      <c r="G27" s="8"/>
      <c r="H27" s="8"/>
      <c r="I27" s="8"/>
      <c r="J27" s="8">
        <v>410</v>
      </c>
      <c r="K27" s="8">
        <v>40</v>
      </c>
      <c r="L27" s="8"/>
      <c r="M27" s="8">
        <v>125</v>
      </c>
      <c r="N27" s="8"/>
      <c r="O27" s="8"/>
      <c r="P27" s="8">
        <v>100000</v>
      </c>
      <c r="Q27" s="8">
        <v>10</v>
      </c>
      <c r="R27" s="8">
        <v>400</v>
      </c>
      <c r="S27" s="8">
        <v>10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1300</v>
      </c>
      <c r="AF27" s="8"/>
      <c r="AG27" s="29"/>
    </row>
    <row r="28" spans="1:33" ht="16.5" customHeight="1" x14ac:dyDescent="0.15">
      <c r="A28" s="48"/>
      <c r="B28" s="6" t="s">
        <v>5</v>
      </c>
      <c r="C28" s="8">
        <v>98642.5</v>
      </c>
      <c r="D28" s="7">
        <f t="shared" si="0"/>
        <v>1.9593792134368796E-2</v>
      </c>
      <c r="E28" s="8">
        <v>7000</v>
      </c>
      <c r="F28" s="8">
        <v>301.5</v>
      </c>
      <c r="G28" s="8">
        <v>0.5</v>
      </c>
      <c r="H28" s="8">
        <v>2</v>
      </c>
      <c r="I28" s="8">
        <v>1</v>
      </c>
      <c r="J28" s="8">
        <v>3080</v>
      </c>
      <c r="K28" s="8">
        <v>0.5</v>
      </c>
      <c r="L28" s="8"/>
      <c r="M28" s="8">
        <v>0.5</v>
      </c>
      <c r="N28" s="8"/>
      <c r="O28" s="8"/>
      <c r="P28" s="8">
        <v>73000</v>
      </c>
      <c r="Q28" s="8"/>
      <c r="R28" s="8"/>
      <c r="S28" s="8"/>
      <c r="T28" s="8"/>
      <c r="U28" s="8"/>
      <c r="V28" s="8"/>
      <c r="W28" s="8">
        <v>5</v>
      </c>
      <c r="X28" s="8">
        <v>0.5</v>
      </c>
      <c r="Y28" s="8">
        <v>0.5</v>
      </c>
      <c r="Z28" s="8">
        <v>0.5</v>
      </c>
      <c r="AA28" s="8"/>
      <c r="AB28" s="8"/>
      <c r="AC28" s="8"/>
      <c r="AD28" s="8"/>
      <c r="AE28" s="8">
        <v>15250</v>
      </c>
      <c r="AF28" s="8"/>
      <c r="AG28" s="29"/>
    </row>
    <row r="29" spans="1:33" ht="16.5" customHeight="1" x14ac:dyDescent="0.15">
      <c r="A29" s="48"/>
      <c r="B29" s="6" t="s">
        <v>4</v>
      </c>
      <c r="C29" s="8">
        <v>398296.62</v>
      </c>
      <c r="D29" s="7">
        <f t="shared" si="0"/>
        <v>7.9115403402201662E-2</v>
      </c>
      <c r="E29" s="8">
        <v>6400</v>
      </c>
      <c r="F29" s="8">
        <v>1148.0070000000001</v>
      </c>
      <c r="G29" s="8">
        <v>2965.5</v>
      </c>
      <c r="H29" s="8">
        <v>1</v>
      </c>
      <c r="I29" s="8">
        <v>400.7</v>
      </c>
      <c r="J29" s="8">
        <v>6800.576</v>
      </c>
      <c r="K29" s="8">
        <v>670.56700000000001</v>
      </c>
      <c r="L29" s="8"/>
      <c r="M29" s="8">
        <v>1020.7700000000001</v>
      </c>
      <c r="N29" s="8">
        <v>7500</v>
      </c>
      <c r="O29" s="8">
        <v>1620</v>
      </c>
      <c r="P29" s="8">
        <v>342400</v>
      </c>
      <c r="Q29" s="8">
        <v>200</v>
      </c>
      <c r="R29" s="8">
        <v>500</v>
      </c>
      <c r="S29" s="8">
        <v>200</v>
      </c>
      <c r="T29" s="8"/>
      <c r="U29" s="8"/>
      <c r="V29" s="8"/>
      <c r="W29" s="8">
        <v>113</v>
      </c>
      <c r="X29" s="8">
        <v>20.8</v>
      </c>
      <c r="Y29" s="8">
        <v>50.2</v>
      </c>
      <c r="Z29" s="8">
        <v>5.5</v>
      </c>
      <c r="AA29" s="8"/>
      <c r="AB29" s="8">
        <v>1200</v>
      </c>
      <c r="AC29" s="8"/>
      <c r="AD29" s="8"/>
      <c r="AE29" s="8">
        <v>25080</v>
      </c>
      <c r="AF29" s="8"/>
      <c r="AG29" s="29"/>
    </row>
    <row r="30" spans="1:33" ht="16.5" customHeight="1" thickBot="1" x14ac:dyDescent="0.2">
      <c r="A30" s="49"/>
      <c r="B30" s="13" t="s">
        <v>3</v>
      </c>
      <c r="C30" s="14">
        <v>144808.74</v>
      </c>
      <c r="D30" s="27">
        <f t="shared" si="0"/>
        <v>2.8763994736547185E-2</v>
      </c>
      <c r="E30" s="14">
        <v>13120</v>
      </c>
      <c r="F30" s="14">
        <v>1650</v>
      </c>
      <c r="G30" s="14">
        <v>360</v>
      </c>
      <c r="H30" s="14">
        <v>300</v>
      </c>
      <c r="I30" s="14">
        <v>600</v>
      </c>
      <c r="J30" s="14">
        <v>2290</v>
      </c>
      <c r="K30" s="14">
        <v>180</v>
      </c>
      <c r="L30" s="14"/>
      <c r="M30" s="14">
        <v>200</v>
      </c>
      <c r="N30" s="14"/>
      <c r="O30" s="14"/>
      <c r="P30" s="14">
        <v>118000</v>
      </c>
      <c r="Q30" s="14"/>
      <c r="R30" s="14">
        <v>1140</v>
      </c>
      <c r="S30" s="14">
        <v>120</v>
      </c>
      <c r="T30" s="14"/>
      <c r="U30" s="14"/>
      <c r="V30" s="14"/>
      <c r="W30" s="14">
        <v>400</v>
      </c>
      <c r="X30" s="14">
        <v>800</v>
      </c>
      <c r="Y30" s="14">
        <v>1570</v>
      </c>
      <c r="Z30" s="14">
        <v>300</v>
      </c>
      <c r="AA30" s="14"/>
      <c r="AB30" s="14">
        <v>1050</v>
      </c>
      <c r="AC30" s="14"/>
      <c r="AD30" s="14">
        <v>85</v>
      </c>
      <c r="AE30" s="14">
        <v>2643.74</v>
      </c>
      <c r="AF30" s="14"/>
      <c r="AG30" s="28"/>
    </row>
    <row r="31" spans="1:33" ht="16.5" customHeight="1" x14ac:dyDescent="0.15">
      <c r="A31" s="47" t="s">
        <v>45</v>
      </c>
      <c r="B31" s="10" t="s">
        <v>23</v>
      </c>
      <c r="C31" s="11">
        <v>341260</v>
      </c>
      <c r="D31" s="25">
        <f t="shared" si="0"/>
        <v>6.7785969574723826E-2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339000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>
        <v>2260</v>
      </c>
      <c r="AF31" s="11"/>
      <c r="AG31" s="26"/>
    </row>
    <row r="32" spans="1:33" ht="16.5" customHeight="1" x14ac:dyDescent="0.15">
      <c r="A32" s="48"/>
      <c r="B32" s="6" t="s">
        <v>35</v>
      </c>
      <c r="C32" s="8">
        <v>1140</v>
      </c>
      <c r="D32" s="7">
        <f t="shared" si="0"/>
        <v>2.2644319672737842E-4</v>
      </c>
      <c r="E32" s="8">
        <v>100</v>
      </c>
      <c r="F32" s="8">
        <v>700</v>
      </c>
      <c r="G32" s="8"/>
      <c r="H32" s="8"/>
      <c r="I32" s="8"/>
      <c r="J32" s="8">
        <v>140</v>
      </c>
      <c r="K32" s="8"/>
      <c r="L32" s="8"/>
      <c r="M32" s="8"/>
      <c r="N32" s="8"/>
      <c r="O32" s="8"/>
      <c r="P32" s="8">
        <v>100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100</v>
      </c>
      <c r="AF32" s="8"/>
      <c r="AG32" s="29"/>
    </row>
    <row r="33" spans="1:33" ht="16.5" customHeight="1" x14ac:dyDescent="0.15">
      <c r="A33" s="48"/>
      <c r="B33" s="6" t="s">
        <v>36</v>
      </c>
      <c r="C33" s="8">
        <v>15460</v>
      </c>
      <c r="D33" s="7">
        <f t="shared" si="0"/>
        <v>3.070887562636202E-3</v>
      </c>
      <c r="E33" s="8"/>
      <c r="F33" s="8">
        <v>1000</v>
      </c>
      <c r="G33" s="8">
        <v>340</v>
      </c>
      <c r="H33" s="8">
        <v>100</v>
      </c>
      <c r="I33" s="8">
        <v>150</v>
      </c>
      <c r="J33" s="8"/>
      <c r="K33" s="8"/>
      <c r="L33" s="8"/>
      <c r="M33" s="8"/>
      <c r="N33" s="8"/>
      <c r="O33" s="8"/>
      <c r="P33" s="8">
        <v>6000</v>
      </c>
      <c r="Q33" s="8"/>
      <c r="R33" s="8"/>
      <c r="S33" s="8"/>
      <c r="T33" s="8"/>
      <c r="U33" s="8"/>
      <c r="V33" s="8"/>
      <c r="W33" s="8">
        <v>100</v>
      </c>
      <c r="X33" s="8"/>
      <c r="Y33" s="8">
        <v>1770</v>
      </c>
      <c r="Z33" s="8"/>
      <c r="AA33" s="8">
        <v>1200</v>
      </c>
      <c r="AB33" s="8"/>
      <c r="AC33" s="8"/>
      <c r="AD33" s="8"/>
      <c r="AE33" s="8">
        <v>4800</v>
      </c>
      <c r="AF33" s="8"/>
      <c r="AG33" s="29"/>
    </row>
    <row r="34" spans="1:33" ht="16.5" customHeight="1" thickBot="1" x14ac:dyDescent="0.2">
      <c r="A34" s="49"/>
      <c r="B34" s="13" t="s">
        <v>12</v>
      </c>
      <c r="C34" s="14">
        <v>104900</v>
      </c>
      <c r="D34" s="27">
        <f t="shared" si="0"/>
        <v>2.08367467865807E-2</v>
      </c>
      <c r="E34" s="14">
        <v>1200</v>
      </c>
      <c r="F34" s="14"/>
      <c r="G34" s="14"/>
      <c r="H34" s="14"/>
      <c r="I34" s="14"/>
      <c r="J34" s="14">
        <v>2000</v>
      </c>
      <c r="K34" s="14"/>
      <c r="L34" s="14"/>
      <c r="M34" s="14"/>
      <c r="N34" s="14"/>
      <c r="O34" s="14"/>
      <c r="P34" s="14">
        <v>101500</v>
      </c>
      <c r="Q34" s="14"/>
      <c r="R34" s="14">
        <v>100</v>
      </c>
      <c r="S34" s="14">
        <v>100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28"/>
    </row>
    <row r="35" spans="1:33" ht="16.5" customHeight="1" x14ac:dyDescent="0.15">
      <c r="A35" s="47" t="s">
        <v>46</v>
      </c>
      <c r="B35" s="10" t="s">
        <v>1</v>
      </c>
      <c r="C35" s="11">
        <v>413793.36600000004</v>
      </c>
      <c r="D35" s="25">
        <f t="shared" si="0"/>
        <v>8.2193589983879045E-2</v>
      </c>
      <c r="E35" s="11">
        <v>5991</v>
      </c>
      <c r="F35" s="11">
        <v>74853.7</v>
      </c>
      <c r="G35" s="11">
        <v>9678</v>
      </c>
      <c r="H35" s="11">
        <v>1220</v>
      </c>
      <c r="I35" s="11">
        <v>8113</v>
      </c>
      <c r="J35" s="11">
        <v>84279</v>
      </c>
      <c r="K35" s="11">
        <v>1823.4760000000001</v>
      </c>
      <c r="L35" s="11">
        <v>1001</v>
      </c>
      <c r="M35" s="11">
        <v>8381</v>
      </c>
      <c r="N35" s="11">
        <v>20340</v>
      </c>
      <c r="O35" s="11">
        <v>14938.9</v>
      </c>
      <c r="P35" s="11">
        <v>21651</v>
      </c>
      <c r="Q35" s="11">
        <v>1474</v>
      </c>
      <c r="R35" s="11">
        <v>34867</v>
      </c>
      <c r="S35" s="11">
        <v>4180</v>
      </c>
      <c r="T35" s="11">
        <v>5105</v>
      </c>
      <c r="U35" s="11"/>
      <c r="V35" s="11">
        <v>31400</v>
      </c>
      <c r="W35" s="11">
        <v>1245</v>
      </c>
      <c r="X35" s="11">
        <v>371</v>
      </c>
      <c r="Y35" s="11">
        <v>1961</v>
      </c>
      <c r="Z35" s="11">
        <v>31.3</v>
      </c>
      <c r="AA35" s="11">
        <v>1960</v>
      </c>
      <c r="AB35" s="11">
        <v>2656.5</v>
      </c>
      <c r="AC35" s="11"/>
      <c r="AD35" s="11">
        <v>995.06</v>
      </c>
      <c r="AE35" s="11">
        <v>75277.429999999993</v>
      </c>
      <c r="AF35" s="11"/>
      <c r="AG35" s="26"/>
    </row>
    <row r="36" spans="1:33" ht="16.5" customHeight="1" x14ac:dyDescent="0.15">
      <c r="A36" s="48"/>
      <c r="B36" s="6" t="s">
        <v>7</v>
      </c>
      <c r="C36" s="8">
        <v>67700.771000000008</v>
      </c>
      <c r="D36" s="7">
        <f t="shared" si="0"/>
        <v>1.344770088258614E-2</v>
      </c>
      <c r="E36" s="8">
        <v>4710</v>
      </c>
      <c r="F36" s="8">
        <v>19960</v>
      </c>
      <c r="G36" s="8">
        <v>5132</v>
      </c>
      <c r="H36" s="8">
        <v>100</v>
      </c>
      <c r="I36" s="8">
        <v>500.05</v>
      </c>
      <c r="J36" s="8">
        <v>8690</v>
      </c>
      <c r="K36" s="8"/>
      <c r="L36" s="8"/>
      <c r="M36" s="8">
        <v>1401</v>
      </c>
      <c r="N36" s="8">
        <v>1200</v>
      </c>
      <c r="O36" s="8">
        <v>30</v>
      </c>
      <c r="P36" s="8">
        <v>220</v>
      </c>
      <c r="Q36" s="8">
        <v>900</v>
      </c>
      <c r="R36" s="8">
        <v>3480</v>
      </c>
      <c r="S36" s="8">
        <v>860</v>
      </c>
      <c r="T36" s="8">
        <v>12907.671</v>
      </c>
      <c r="U36" s="8">
        <v>100</v>
      </c>
      <c r="V36" s="8"/>
      <c r="W36" s="8">
        <v>280.05</v>
      </c>
      <c r="X36" s="8"/>
      <c r="Y36" s="8">
        <v>1180</v>
      </c>
      <c r="Z36" s="8">
        <v>20</v>
      </c>
      <c r="AA36" s="8">
        <v>4700</v>
      </c>
      <c r="AB36" s="8">
        <v>100</v>
      </c>
      <c r="AC36" s="8"/>
      <c r="AD36" s="8"/>
      <c r="AE36" s="8">
        <v>1230</v>
      </c>
      <c r="AF36" s="8"/>
      <c r="AG36" s="29"/>
    </row>
    <row r="37" spans="1:33" ht="16.5" customHeight="1" x14ac:dyDescent="0.15">
      <c r="A37" s="48"/>
      <c r="B37" s="6" t="s">
        <v>10</v>
      </c>
      <c r="C37" s="8">
        <v>569120</v>
      </c>
      <c r="D37" s="7">
        <f t="shared" si="0"/>
        <v>0.11304680010656633</v>
      </c>
      <c r="E37" s="8">
        <v>7260</v>
      </c>
      <c r="F37" s="8">
        <v>450</v>
      </c>
      <c r="G37" s="8">
        <v>1550</v>
      </c>
      <c r="H37" s="8"/>
      <c r="I37" s="8"/>
      <c r="J37" s="8">
        <v>1380</v>
      </c>
      <c r="K37" s="8"/>
      <c r="L37" s="8"/>
      <c r="M37" s="8">
        <v>1</v>
      </c>
      <c r="N37" s="8">
        <v>800</v>
      </c>
      <c r="O37" s="8">
        <v>60</v>
      </c>
      <c r="P37" s="8">
        <v>551540</v>
      </c>
      <c r="Q37" s="8"/>
      <c r="R37" s="8">
        <v>3750</v>
      </c>
      <c r="S37" s="8">
        <v>400</v>
      </c>
      <c r="T37" s="8"/>
      <c r="U37" s="8"/>
      <c r="V37" s="8"/>
      <c r="W37" s="8">
        <v>392.5</v>
      </c>
      <c r="X37" s="8"/>
      <c r="Y37" s="8">
        <v>1.5</v>
      </c>
      <c r="Z37" s="8"/>
      <c r="AA37" s="8"/>
      <c r="AB37" s="8">
        <v>5</v>
      </c>
      <c r="AC37" s="8"/>
      <c r="AD37" s="8"/>
      <c r="AE37" s="8">
        <v>1530</v>
      </c>
      <c r="AF37" s="8"/>
      <c r="AG37" s="29"/>
    </row>
    <row r="38" spans="1:33" ht="16.5" customHeight="1" x14ac:dyDescent="0.15">
      <c r="A38" s="48"/>
      <c r="B38" s="6" t="s">
        <v>6</v>
      </c>
      <c r="C38" s="8">
        <v>473247.3</v>
      </c>
      <c r="D38" s="7">
        <f t="shared" si="0"/>
        <v>9.4003185486491822E-2</v>
      </c>
      <c r="E38" s="8">
        <v>8005</v>
      </c>
      <c r="F38" s="8">
        <v>8367</v>
      </c>
      <c r="G38" s="8">
        <v>4304</v>
      </c>
      <c r="H38" s="8">
        <v>844</v>
      </c>
      <c r="I38" s="8">
        <v>796</v>
      </c>
      <c r="J38" s="8">
        <v>121685</v>
      </c>
      <c r="K38" s="8">
        <v>301</v>
      </c>
      <c r="L38" s="8">
        <v>10</v>
      </c>
      <c r="M38" s="8">
        <v>685</v>
      </c>
      <c r="N38" s="8">
        <v>2600</v>
      </c>
      <c r="O38" s="8">
        <v>1800</v>
      </c>
      <c r="P38" s="8">
        <v>153005</v>
      </c>
      <c r="Q38" s="8">
        <v>15220</v>
      </c>
      <c r="R38" s="8">
        <v>63645</v>
      </c>
      <c r="S38" s="8">
        <v>14465</v>
      </c>
      <c r="T38" s="8">
        <v>1500</v>
      </c>
      <c r="U38" s="8"/>
      <c r="V38" s="8"/>
      <c r="W38" s="8">
        <v>2107</v>
      </c>
      <c r="X38" s="8">
        <v>662.6</v>
      </c>
      <c r="Y38" s="8">
        <v>3204.7</v>
      </c>
      <c r="Z38" s="8">
        <v>10</v>
      </c>
      <c r="AA38" s="8">
        <v>13700</v>
      </c>
      <c r="AB38" s="8">
        <v>7502</v>
      </c>
      <c r="AC38" s="8">
        <v>5</v>
      </c>
      <c r="AD38" s="8"/>
      <c r="AE38" s="8">
        <v>47850</v>
      </c>
      <c r="AF38" s="8">
        <v>1</v>
      </c>
      <c r="AG38" s="29">
        <v>5</v>
      </c>
    </row>
    <row r="39" spans="1:33" ht="16.5" customHeight="1" x14ac:dyDescent="0.15">
      <c r="A39" s="48"/>
      <c r="B39" s="6" t="s">
        <v>11</v>
      </c>
      <c r="C39" s="8">
        <v>140847.5</v>
      </c>
      <c r="D39" s="7">
        <f t="shared" si="0"/>
        <v>2.7977156272859151E-2</v>
      </c>
      <c r="E39" s="8">
        <v>9600</v>
      </c>
      <c r="F39" s="8">
        <v>16260</v>
      </c>
      <c r="G39" s="8">
        <v>840</v>
      </c>
      <c r="H39" s="8">
        <v>10</v>
      </c>
      <c r="I39" s="8">
        <v>245</v>
      </c>
      <c r="J39" s="8">
        <v>23835</v>
      </c>
      <c r="K39" s="8"/>
      <c r="L39" s="8"/>
      <c r="M39" s="8">
        <v>2720</v>
      </c>
      <c r="N39" s="8"/>
      <c r="O39" s="8">
        <v>40</v>
      </c>
      <c r="P39" s="8">
        <v>77295</v>
      </c>
      <c r="Q39" s="8"/>
      <c r="R39" s="8">
        <v>2425</v>
      </c>
      <c r="S39" s="8"/>
      <c r="T39" s="8">
        <v>830</v>
      </c>
      <c r="U39" s="8"/>
      <c r="V39" s="8"/>
      <c r="W39" s="8">
        <v>205</v>
      </c>
      <c r="X39" s="8">
        <v>540</v>
      </c>
      <c r="Y39" s="8"/>
      <c r="Z39" s="8"/>
      <c r="AA39" s="8">
        <v>2500</v>
      </c>
      <c r="AB39" s="8">
        <v>2000</v>
      </c>
      <c r="AC39" s="8"/>
      <c r="AD39" s="8"/>
      <c r="AE39" s="8">
        <v>1502.5</v>
      </c>
      <c r="AF39" s="8"/>
      <c r="AG39" s="29"/>
    </row>
    <row r="40" spans="1:33" ht="16.5" customHeight="1" x14ac:dyDescent="0.15">
      <c r="A40" s="48"/>
      <c r="B40" s="6" t="s">
        <v>13</v>
      </c>
      <c r="C40" s="8">
        <v>17245.362000000001</v>
      </c>
      <c r="D40" s="7">
        <f t="shared" si="0"/>
        <v>3.4255218421060146E-3</v>
      </c>
      <c r="E40" s="8">
        <v>1190</v>
      </c>
      <c r="F40" s="8">
        <v>3659.9700000000003</v>
      </c>
      <c r="G40" s="8">
        <v>976</v>
      </c>
      <c r="H40" s="8">
        <v>12</v>
      </c>
      <c r="I40" s="8">
        <v>65</v>
      </c>
      <c r="J40" s="8">
        <v>2205</v>
      </c>
      <c r="K40" s="8">
        <v>2.3919999999999999</v>
      </c>
      <c r="L40" s="8"/>
      <c r="M40" s="8">
        <v>425</v>
      </c>
      <c r="N40" s="8"/>
      <c r="O40" s="8"/>
      <c r="P40" s="8"/>
      <c r="Q40" s="8">
        <v>50</v>
      </c>
      <c r="R40" s="8">
        <v>50</v>
      </c>
      <c r="S40" s="8">
        <v>50</v>
      </c>
      <c r="T40" s="8"/>
      <c r="U40" s="8"/>
      <c r="V40" s="8"/>
      <c r="W40" s="8">
        <v>29</v>
      </c>
      <c r="X40" s="8">
        <v>16</v>
      </c>
      <c r="Y40" s="8">
        <v>405</v>
      </c>
      <c r="Z40" s="8">
        <v>30</v>
      </c>
      <c r="AA40" s="8"/>
      <c r="AB40" s="8">
        <v>8080</v>
      </c>
      <c r="AC40" s="8"/>
      <c r="AD40" s="8"/>
      <c r="AE40" s="8"/>
      <c r="AF40" s="8"/>
      <c r="AG40" s="29"/>
    </row>
    <row r="41" spans="1:33" ht="16.5" customHeight="1" thickBot="1" x14ac:dyDescent="0.2">
      <c r="A41" s="49"/>
      <c r="B41" s="13" t="s">
        <v>24</v>
      </c>
      <c r="C41" s="14">
        <v>101819.57999999999</v>
      </c>
      <c r="D41" s="27">
        <f t="shared" si="0"/>
        <v>2.0224869460209686E-2</v>
      </c>
      <c r="E41" s="14">
        <v>15300</v>
      </c>
      <c r="F41" s="14">
        <v>1477.58</v>
      </c>
      <c r="G41" s="14">
        <v>40</v>
      </c>
      <c r="H41" s="14"/>
      <c r="I41" s="14"/>
      <c r="J41" s="14">
        <v>1450</v>
      </c>
      <c r="K41" s="14"/>
      <c r="L41" s="14"/>
      <c r="M41" s="14"/>
      <c r="N41" s="14"/>
      <c r="O41" s="14"/>
      <c r="P41" s="14">
        <v>45530</v>
      </c>
      <c r="Q41" s="14">
        <v>1000</v>
      </c>
      <c r="R41" s="14">
        <v>1000</v>
      </c>
      <c r="S41" s="14">
        <v>1000</v>
      </c>
      <c r="T41" s="14"/>
      <c r="U41" s="14"/>
      <c r="V41" s="14"/>
      <c r="W41" s="14"/>
      <c r="X41" s="14"/>
      <c r="Y41" s="14">
        <v>2200</v>
      </c>
      <c r="Z41" s="14"/>
      <c r="AA41" s="14"/>
      <c r="AB41" s="14">
        <v>1500</v>
      </c>
      <c r="AC41" s="14"/>
      <c r="AD41" s="14">
        <v>102</v>
      </c>
      <c r="AE41" s="14">
        <v>31220</v>
      </c>
      <c r="AF41" s="14"/>
      <c r="AG41" s="28"/>
    </row>
    <row r="42" spans="1:33" ht="16.5" customHeight="1" thickBot="1" x14ac:dyDescent="0.2">
      <c r="A42" s="45" t="s">
        <v>51</v>
      </c>
      <c r="B42" s="46"/>
      <c r="C42" s="16">
        <f>SUM(C4:C41)</f>
        <v>5034375.1389999995</v>
      </c>
      <c r="D42" s="18">
        <f>SUM(D4:D41)</f>
        <v>1</v>
      </c>
      <c r="E42" s="30">
        <f t="shared" ref="E42:AG42" si="1">SUM(E4:E41)</f>
        <v>173526</v>
      </c>
      <c r="F42" s="30">
        <f t="shared" si="1"/>
        <v>150857.75699999998</v>
      </c>
      <c r="G42" s="30">
        <f t="shared" si="1"/>
        <v>26186</v>
      </c>
      <c r="H42" s="30">
        <f t="shared" si="1"/>
        <v>2589</v>
      </c>
      <c r="I42" s="30">
        <f t="shared" si="1"/>
        <v>10870.75</v>
      </c>
      <c r="J42" s="30">
        <f t="shared" si="1"/>
        <v>451167.576</v>
      </c>
      <c r="K42" s="30">
        <f t="shared" si="1"/>
        <v>4791.5349999999999</v>
      </c>
      <c r="L42" s="30">
        <f t="shared" si="1"/>
        <v>1529</v>
      </c>
      <c r="M42" s="30">
        <f t="shared" si="1"/>
        <v>19577.669999999998</v>
      </c>
      <c r="N42" s="30">
        <f t="shared" si="1"/>
        <v>52440</v>
      </c>
      <c r="O42" s="30">
        <f t="shared" si="1"/>
        <v>21173.3</v>
      </c>
      <c r="P42" s="30">
        <f t="shared" si="1"/>
        <v>3152887</v>
      </c>
      <c r="Q42" s="30">
        <f t="shared" si="1"/>
        <v>38857</v>
      </c>
      <c r="R42" s="30">
        <f t="shared" si="1"/>
        <v>122762</v>
      </c>
      <c r="S42" s="30">
        <f t="shared" si="1"/>
        <v>28370</v>
      </c>
      <c r="T42" s="30">
        <f t="shared" si="1"/>
        <v>20342.671000000002</v>
      </c>
      <c r="U42" s="30">
        <f t="shared" si="1"/>
        <v>100</v>
      </c>
      <c r="V42" s="30">
        <f t="shared" si="1"/>
        <v>31400</v>
      </c>
      <c r="W42" s="30">
        <f t="shared" si="1"/>
        <v>4876.55</v>
      </c>
      <c r="X42" s="30">
        <f t="shared" si="1"/>
        <v>2410.9</v>
      </c>
      <c r="Y42" s="30">
        <f t="shared" si="1"/>
        <v>13842.9</v>
      </c>
      <c r="Z42" s="30">
        <f t="shared" si="1"/>
        <v>397.3</v>
      </c>
      <c r="AA42" s="30">
        <f t="shared" si="1"/>
        <v>26460</v>
      </c>
      <c r="AB42" s="30">
        <f t="shared" si="1"/>
        <v>27193.5</v>
      </c>
      <c r="AC42" s="30">
        <f t="shared" si="1"/>
        <v>5</v>
      </c>
      <c r="AD42" s="30">
        <f t="shared" si="1"/>
        <v>1182.06</v>
      </c>
      <c r="AE42" s="30">
        <f t="shared" si="1"/>
        <v>647605.66999999993</v>
      </c>
      <c r="AF42" s="30">
        <f t="shared" si="1"/>
        <v>1</v>
      </c>
      <c r="AG42" s="31">
        <f t="shared" si="1"/>
        <v>5</v>
      </c>
    </row>
    <row r="43" spans="1:33" ht="16.5" customHeight="1" thickBot="1" x14ac:dyDescent="0.2">
      <c r="A43" s="50" t="s">
        <v>84</v>
      </c>
      <c r="B43" s="51"/>
      <c r="C43" s="51"/>
      <c r="D43" s="52"/>
      <c r="E43" s="18">
        <f>E42/$C$42</f>
        <v>3.446822996080269E-2</v>
      </c>
      <c r="F43" s="18">
        <f t="shared" ref="F43:AG43" si="2">F42/$C$42</f>
        <v>2.996553749666846E-2</v>
      </c>
      <c r="G43" s="18">
        <f t="shared" si="2"/>
        <v>5.2014399557045012E-3</v>
      </c>
      <c r="H43" s="18">
        <f t="shared" si="2"/>
        <v>5.1426441783086209E-4</v>
      </c>
      <c r="I43" s="18">
        <f t="shared" si="2"/>
        <v>2.1593047200211832E-3</v>
      </c>
      <c r="J43" s="18">
        <f t="shared" si="2"/>
        <v>8.9617393130861811E-2</v>
      </c>
      <c r="K43" s="18">
        <f t="shared" si="2"/>
        <v>9.5176359879922733E-4</v>
      </c>
      <c r="L43" s="18">
        <f t="shared" si="2"/>
        <v>3.0371197175101897E-4</v>
      </c>
      <c r="M43" s="18">
        <f t="shared" si="2"/>
        <v>3.888798402871662E-3</v>
      </c>
      <c r="N43" s="18">
        <f t="shared" si="2"/>
        <v>1.0416387049459408E-2</v>
      </c>
      <c r="O43" s="18">
        <f t="shared" si="2"/>
        <v>4.2057453835682469E-3</v>
      </c>
      <c r="P43" s="18">
        <f t="shared" si="2"/>
        <v>0.62627176421069652</v>
      </c>
      <c r="Q43" s="18">
        <f t="shared" si="2"/>
        <v>7.7183362238910031E-3</v>
      </c>
      <c r="R43" s="18">
        <f t="shared" si="2"/>
        <v>2.4384754137409148E-2</v>
      </c>
      <c r="S43" s="18">
        <f t="shared" si="2"/>
        <v>5.6352574483822162E-3</v>
      </c>
      <c r="T43" s="18">
        <f t="shared" si="2"/>
        <v>4.0407539045731024E-3</v>
      </c>
      <c r="U43" s="18">
        <f t="shared" si="2"/>
        <v>1.9863438309419161E-5</v>
      </c>
      <c r="V43" s="18">
        <f t="shared" si="2"/>
        <v>6.2371196291576159E-3</v>
      </c>
      <c r="W43" s="18">
        <f t="shared" si="2"/>
        <v>9.6865050087798009E-4</v>
      </c>
      <c r="X43" s="18">
        <f t="shared" si="2"/>
        <v>4.7888763420178657E-4</v>
      </c>
      <c r="Y43" s="18">
        <f t="shared" si="2"/>
        <v>2.749675901734585E-3</v>
      </c>
      <c r="Z43" s="18">
        <f t="shared" si="2"/>
        <v>7.8917440403322321E-5</v>
      </c>
      <c r="AA43" s="18">
        <f t="shared" si="2"/>
        <v>5.25586577667231E-3</v>
      </c>
      <c r="AB43" s="18">
        <f t="shared" si="2"/>
        <v>5.401564096671899E-3</v>
      </c>
      <c r="AC43" s="18">
        <f t="shared" si="2"/>
        <v>9.931719154709581E-7</v>
      </c>
      <c r="AD43" s="18">
        <f t="shared" si="2"/>
        <v>2.3479775888032012E-4</v>
      </c>
      <c r="AE43" s="18">
        <f t="shared" si="2"/>
        <v>0.12863675274875061</v>
      </c>
      <c r="AF43" s="18">
        <f t="shared" si="2"/>
        <v>1.9863438309419162E-7</v>
      </c>
      <c r="AG43" s="19">
        <f t="shared" si="2"/>
        <v>9.931719154709581E-7</v>
      </c>
    </row>
    <row r="46" spans="1:33" x14ac:dyDescent="0.15">
      <c r="F46" s="34"/>
    </row>
  </sheetData>
  <mergeCells count="9">
    <mergeCell ref="A35:A41"/>
    <mergeCell ref="A42:B42"/>
    <mergeCell ref="A43:D43"/>
    <mergeCell ref="A4:A5"/>
    <mergeCell ref="A6:A12"/>
    <mergeCell ref="A13:A18"/>
    <mergeCell ref="A19:A25"/>
    <mergeCell ref="A26:A30"/>
    <mergeCell ref="A31:A34"/>
  </mergeCells>
  <phoneticPr fontId="2"/>
  <pageMargins left="0.7" right="0.7" top="0.75" bottom="0.75" header="0.3" footer="0.3"/>
  <pageSetup paperSize="9"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R3年度搬入予定（都道府県別）</vt:lpstr>
      <vt:lpstr>R3年度搬入予定（都道府県、品目別）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2023-05-12T07:36:36Z</cp:lastPrinted>
  <dcterms:created xsi:type="dcterms:W3CDTF">2023-05-12T06:39:18Z</dcterms:created>
  <dcterms:modified xsi:type="dcterms:W3CDTF">2023-05-12T07:42:49Z</dcterms:modified>
</cp:coreProperties>
</file>